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hidePivotFieldList="1" defaultThemeVersion="124226"/>
  <bookViews>
    <workbookView xWindow="240" yWindow="90" windowWidth="22035" windowHeight="9780"/>
  </bookViews>
  <sheets>
    <sheet name="Uvodní list" sheetId="6" r:id="rId1"/>
    <sheet name="Modul 1" sheetId="3" r:id="rId2"/>
    <sheet name="Modul 2" sheetId="1" r:id="rId3"/>
    <sheet name="Modul 3" sheetId="4" r:id="rId4"/>
    <sheet name="Modul 4" sheetId="5" r:id="rId5"/>
    <sheet name="List2" sheetId="2" state="hidden" r:id="rId6"/>
  </sheets>
  <definedNames>
    <definedName name="ANO">List2!$A$1:$A$2</definedName>
    <definedName name="OLE_LINK3" localSheetId="1">'Modul 1'!$A$48</definedName>
  </definedNames>
  <calcPr calcId="144525"/>
  <customWorkbookViews>
    <customWorkbookView name="1" guid="{9CB7DF2A-48EE-4F9D-A510-B252129FEA89}" includePrintSettings="0" includeHiddenRowCol="0" maximized="1" windowWidth="1916" windowHeight="965" activeSheetId="3"/>
  </customWorkbookViews>
</workbook>
</file>

<file path=xl/calcChain.xml><?xml version="1.0" encoding="utf-8"?>
<calcChain xmlns="http://schemas.openxmlformats.org/spreadsheetml/2006/main">
  <c r="F185" i="3" l="1"/>
  <c r="G185" i="3" s="1"/>
  <c r="G10" i="6" s="1"/>
  <c r="B46" i="6"/>
  <c r="E2" i="5"/>
  <c r="E20" i="5"/>
  <c r="D2" i="5"/>
  <c r="D20" i="5"/>
  <c r="F47" i="5"/>
  <c r="G47" i="5" s="1"/>
  <c r="G46" i="6" s="1"/>
  <c r="E53" i="4"/>
  <c r="D53" i="4"/>
  <c r="B36" i="6"/>
  <c r="B34" i="6"/>
  <c r="B24" i="6"/>
  <c r="B22" i="6"/>
  <c r="B19" i="6"/>
  <c r="B18" i="6"/>
  <c r="B17" i="6"/>
  <c r="E54" i="6"/>
  <c r="D54" i="6"/>
  <c r="B12" i="6"/>
  <c r="B10" i="6"/>
  <c r="B7" i="6"/>
  <c r="B6" i="6"/>
  <c r="B5" i="6"/>
  <c r="E41" i="6"/>
  <c r="D41" i="6"/>
  <c r="E29" i="6"/>
  <c r="D29" i="6"/>
  <c r="E17" i="6"/>
  <c r="D17" i="6"/>
  <c r="E5" i="6"/>
  <c r="D5" i="6"/>
  <c r="F88" i="4"/>
  <c r="G88" i="4" s="1"/>
  <c r="G34" i="6" s="1"/>
  <c r="E2" i="4"/>
  <c r="E13" i="4"/>
  <c r="E29" i="4"/>
  <c r="E37" i="4"/>
  <c r="E45" i="4"/>
  <c r="E64" i="4"/>
  <c r="D2" i="4"/>
  <c r="D13" i="4"/>
  <c r="D29" i="4"/>
  <c r="D37" i="4"/>
  <c r="D45" i="4"/>
  <c r="D64" i="4"/>
  <c r="F95" i="1"/>
  <c r="G95" i="1" s="1"/>
  <c r="G22" i="6" s="1"/>
  <c r="E2" i="1"/>
  <c r="E32" i="1"/>
  <c r="E40" i="1"/>
  <c r="E48" i="1"/>
  <c r="E55" i="1"/>
  <c r="E63" i="1"/>
  <c r="E70" i="1"/>
  <c r="D32" i="1"/>
  <c r="D40" i="1"/>
  <c r="D48" i="1"/>
  <c r="D55" i="1"/>
  <c r="D63" i="1"/>
  <c r="D70" i="1"/>
  <c r="E81" i="1"/>
  <c r="D81" i="1"/>
  <c r="E42" i="5" l="1"/>
  <c r="B44" i="5" s="1"/>
  <c r="B43" i="6" s="1"/>
  <c r="D42" i="5"/>
  <c r="B43" i="5" s="1"/>
  <c r="B42" i="6" s="1"/>
  <c r="B42" i="5"/>
  <c r="B41" i="6" s="1"/>
  <c r="F46" i="6"/>
  <c r="F34" i="6"/>
  <c r="F22" i="6"/>
  <c r="F10" i="6"/>
  <c r="B59" i="6"/>
  <c r="F59" i="6" s="1"/>
  <c r="G59" i="6" s="1"/>
  <c r="D83" i="4"/>
  <c r="E83" i="4"/>
  <c r="B85" i="4" s="1"/>
  <c r="B31" i="6" s="1"/>
  <c r="B56" i="6" s="1"/>
  <c r="B84" i="4"/>
  <c r="B30" i="6" s="1"/>
  <c r="E90" i="1"/>
  <c r="B92" i="1" s="1"/>
  <c r="E159" i="3"/>
  <c r="D159" i="3"/>
  <c r="E171" i="3"/>
  <c r="D171" i="3"/>
  <c r="E152" i="3"/>
  <c r="D152" i="3"/>
  <c r="E2" i="3"/>
  <c r="E61" i="3"/>
  <c r="E70" i="3"/>
  <c r="E90" i="3"/>
  <c r="E112" i="3"/>
  <c r="E129" i="3"/>
  <c r="E137" i="3"/>
  <c r="E145" i="3"/>
  <c r="D145" i="3"/>
  <c r="D137" i="3"/>
  <c r="D129" i="3"/>
  <c r="D112" i="3"/>
  <c r="D90" i="3"/>
  <c r="D70" i="3"/>
  <c r="D61" i="3"/>
  <c r="B55" i="6" l="1"/>
  <c r="B83" i="4"/>
  <c r="B29" i="6" s="1"/>
  <c r="B54" i="6" s="1"/>
  <c r="E180" i="3"/>
  <c r="B182" i="3" s="1"/>
  <c r="B2" i="1"/>
  <c r="D2" i="1" s="1"/>
  <c r="D90" i="1" s="1"/>
  <c r="B91" i="1" l="1"/>
  <c r="B90" i="1"/>
  <c r="D2" i="3"/>
  <c r="D180" i="3" s="1"/>
  <c r="B180" i="3" l="1"/>
  <c r="B181" i="3"/>
</calcChain>
</file>

<file path=xl/sharedStrings.xml><?xml version="1.0" encoding="utf-8"?>
<sst xmlns="http://schemas.openxmlformats.org/spreadsheetml/2006/main" count="514" uniqueCount="342">
  <si>
    <t>Počet dní</t>
  </si>
  <si>
    <t>Celkem</t>
  </si>
  <si>
    <t>Plnění v místě zadavatele</t>
  </si>
  <si>
    <t>Pokročilé metody modelování - plechové díly:</t>
  </si>
  <si>
    <t>• metodika využití plošného, hybridního a objemového modelování</t>
  </si>
  <si>
    <t>• kdy použít plošné modelování, kdy objemové modelování a kdy hybridní modely</t>
  </si>
  <si>
    <t>• způsob tvorby plošných objektů, šablonování, tažení, …</t>
  </si>
  <si>
    <t>• import plošných externích dat a metodika dalšího zpracování</t>
  </si>
  <si>
    <t>• postup zpracování importovaných dat</t>
  </si>
  <si>
    <t>• úpravy importovaných modelů</t>
  </si>
  <si>
    <t>Pokročilé metody modelování  - objemové díly:</t>
  </si>
  <si>
    <t>Pokročilé metody modelování - ocelové konstrukce:</t>
  </si>
  <si>
    <t>Pokročilé metody modelování - potrubní systémy:</t>
  </si>
  <si>
    <t>Pokročilé metody modelování - FEM analýza, kinematika, dynamika:</t>
  </si>
  <si>
    <t>Správa CAD systému včetně knihoven:</t>
  </si>
  <si>
    <t>Návaznost na PLM řešení správy dokumentace:</t>
  </si>
  <si>
    <t>• práce s plechovými součástmi a sestavami</t>
  </si>
  <si>
    <t>• typy výpočtů ohybů a rozvinů</t>
  </si>
  <si>
    <t>• modelování složitých plechových dílů</t>
  </si>
  <si>
    <t>• tvorba plechů "neplechovými" nástroji</t>
  </si>
  <si>
    <t>• využití a tvorba razníků a prolisů</t>
  </si>
  <si>
    <t>• export rozvinů pro zpracování na NC strojích</t>
  </si>
  <si>
    <t>• metodika tvorby malých a velkých sestav z ocelových profilů</t>
  </si>
  <si>
    <t>• konstrukční úpravy prvků</t>
  </si>
  <si>
    <t>• výkresy prvků a sestav</t>
  </si>
  <si>
    <t>• kusovníky</t>
  </si>
  <si>
    <t>• svary a sestava svařence</t>
  </si>
  <si>
    <t>• filozofie práce modulu pro práci s potrubím ve strojírenském navrhování</t>
  </si>
  <si>
    <t>• tvorba potrubních tras</t>
  </si>
  <si>
    <t>• knihovny potrubí</t>
  </si>
  <si>
    <t>• nastavení knihoven pro české prostředí</t>
  </si>
  <si>
    <t>• doplnění knihoven potrubí a přírub</t>
  </si>
  <si>
    <t>• definice příruby pro automatické vložení do potrubní trasy</t>
  </si>
  <si>
    <t>• metodika použití FEM analýzy</t>
  </si>
  <si>
    <t>• export výsledků</t>
  </si>
  <si>
    <t>• využití dynamické analýzy pro získání vstupních hodnot FEM analýzy</t>
  </si>
  <si>
    <t>• převod sestavy do kinematické sestavy</t>
  </si>
  <si>
    <t>• definice vazeb</t>
  </si>
  <si>
    <t>• jednouživatelská stanice, malá síť bez serveru, síť se serverem</t>
  </si>
  <si>
    <t>• definice šablon</t>
  </si>
  <si>
    <t>• nastavení rohového razítka a rámečků výkresů</t>
  </si>
  <si>
    <t>• výběr norem z obsahového centra</t>
  </si>
  <si>
    <t>• úprava a tvorba knihoven Obsahového centra</t>
  </si>
  <si>
    <t>• základní principy použití Obsahového centra</t>
  </si>
  <si>
    <t>• doplnění vnitrofiremních norem</t>
  </si>
  <si>
    <t>• vlastní knihovny, i-prvky, i-sestavy, publikování</t>
  </si>
  <si>
    <t>• správa knihoven v síťovém prostředí</t>
  </si>
  <si>
    <t>• základní principy správy dokumentace Autodesk Vault</t>
  </si>
  <si>
    <t>• uživatelská nastavení Autodesk Vault s ohledem na lokální a síťové prostředí</t>
  </si>
  <si>
    <t>• definice prostředí</t>
  </si>
  <si>
    <t>• integrace šablon do prostředí správy dokumentace</t>
  </si>
  <si>
    <t>• integrace norem do prostředí správy dokumentace</t>
  </si>
  <si>
    <t>ANO</t>
  </si>
  <si>
    <t>NE</t>
  </si>
  <si>
    <t>Objemové modelování:</t>
  </si>
  <si>
    <t>Plošné modelování:</t>
  </si>
  <si>
    <t>Modelování sestav:</t>
  </si>
  <si>
    <t>Skicář:</t>
  </si>
  <si>
    <t>Tvorba výkresů:</t>
  </si>
  <si>
    <t>Pokročilé metody modelování - volné plochy:</t>
  </si>
  <si>
    <t>Modul 1 - Dassault Systems - Catia</t>
  </si>
  <si>
    <t xml:space="preserve">Základní školení: </t>
  </si>
  <si>
    <t>Modul 3 - Siemens - NX</t>
  </si>
  <si>
    <t>Pokročilé metody modelování - velké sestavy + výkresy:</t>
  </si>
  <si>
    <t>Pokročilé metody modelování - plochy:</t>
  </si>
  <si>
    <t>• Tvorba 2D geometrie</t>
  </si>
  <si>
    <t>Odpovědná osoba za školící modul č. 1</t>
  </si>
  <si>
    <t>Subdodávka</t>
  </si>
  <si>
    <t>Subdodavatel</t>
  </si>
  <si>
    <t>Základy SW Catia V5:</t>
  </si>
  <si>
    <t>Pokročilé metody modelování - simulace obrábění:</t>
  </si>
  <si>
    <t>2,5 osé obrábění:</t>
  </si>
  <si>
    <t>3 a 5 osé obrábění:</t>
  </si>
  <si>
    <t>Pokročilé metody modelování - DMU:</t>
  </si>
  <si>
    <t>Navigátor DMU:</t>
  </si>
  <si>
    <t>Prostorová analýza DMU:</t>
  </si>
  <si>
    <t>Simulace montáže DMU:</t>
  </si>
  <si>
    <t>Kinematika DMU:</t>
  </si>
  <si>
    <t>Smerování a sestavování potrubních a hadicových sítí:</t>
  </si>
  <si>
    <t>Vytváření 2D schématických diagramů potrubích/hadicových sítí:</t>
  </si>
  <si>
    <t>Definice 2D schématických diagramů a 3D Tubing katalogů:</t>
  </si>
  <si>
    <t>Pokročilé metody modelování - management znalostí:</t>
  </si>
  <si>
    <t>Pokročilé metody modelování - léčení geometrie:</t>
  </si>
  <si>
    <t>Počet dní v místě zadavatele</t>
  </si>
  <si>
    <t>Počet dní mimo zadavatele</t>
  </si>
  <si>
    <t>Pokročilé metody modelování - Standardy v automobilovém průmyslu:</t>
  </si>
  <si>
    <t>Návaznost na TDM a pokročilou správu dat:</t>
  </si>
  <si>
    <t>v prostorách zadavatele</t>
  </si>
  <si>
    <t>mimo prostory zadavatele</t>
  </si>
  <si>
    <t>CELKOVÝ POČET DNÍ ŠKOLENÍ</t>
  </si>
  <si>
    <t>Cena za školící modul č. 1</t>
  </si>
  <si>
    <t>Cena bez DPH</t>
  </si>
  <si>
    <t>DPH</t>
  </si>
  <si>
    <t>Administrace systému Catia V5</t>
  </si>
  <si>
    <t xml:space="preserve">•  CATIA uživatelské rozhraní </t>
  </si>
  <si>
    <t xml:space="preserve">•  Prohlížení a zacházení s objekty </t>
  </si>
  <si>
    <t xml:space="preserve">•  Dokumenty CATIA a pracovní oblasti </t>
  </si>
  <si>
    <t xml:space="preserve">•  Sdílení dat mezi Windows and Unix platformami </t>
  </si>
  <si>
    <t xml:space="preserve">•  Materiálové a fyzikální vlastnosti součástí </t>
  </si>
  <si>
    <t xml:space="preserve">•  Úvod do modelování </t>
  </si>
  <si>
    <t xml:space="preserve">•  Skicování a vazbování skic(profilů) - modul Sketcher </t>
  </si>
  <si>
    <t xml:space="preserve">•  Tvorba skicově založených operací </t>
  </si>
  <si>
    <t xml:space="preserve">•  Aplikace vzhledových operací </t>
  </si>
  <si>
    <t xml:space="preserve">•  Operace plošně založené </t>
  </si>
  <si>
    <t xml:space="preserve">•  Transformační operace </t>
  </si>
  <si>
    <t xml:space="preserve">•  Modifikace součástí </t>
  </si>
  <si>
    <t xml:space="preserve">•  Part Management (pojem Body a booleovské operace) </t>
  </si>
  <si>
    <t xml:space="preserve">•  Panel příkazů Tools </t>
  </si>
  <si>
    <t xml:space="preserve">•  Popisování součástí </t>
  </si>
  <si>
    <t xml:space="preserve">•  Pokročilé metody práce v Part Designu </t>
  </si>
  <si>
    <t xml:space="preserve">•  Úprava prostředí a chování Part Designu </t>
  </si>
  <si>
    <t xml:space="preserve">•  Úvod do Wireframe&amp;Surface Design </t>
  </si>
  <si>
    <t xml:space="preserve">•  Tvorba drátové geometrie a ploch </t>
  </si>
  <si>
    <t xml:space="preserve">•  Operace s drátovou a plošnou geometrií </t>
  </si>
  <si>
    <t xml:space="preserve">•  Hybridní modelování (kombinace objemových, plošných a drátových prvků)  </t>
  </si>
  <si>
    <t xml:space="preserve">•  Modifikace plošných těles </t>
  </si>
  <si>
    <t>•  Úprava prostředí a chování W&amp;S Designu</t>
  </si>
  <si>
    <t xml:space="preserve">•  Stručná ukázka WFS + GSD modelování </t>
  </si>
  <si>
    <t xml:space="preserve">•  Funkce specifické pro GSD </t>
  </si>
  <si>
    <t xml:space="preserve">•  Tvorba drátové a plošné geometrie </t>
  </si>
  <si>
    <t xml:space="preserve">•  Tvorba pokročilých plošných operací </t>
  </si>
  <si>
    <t xml:space="preserve">•  Panel nástrojů Tools </t>
  </si>
  <si>
    <t xml:space="preserve">•  Editace plošných modelů </t>
  </si>
  <si>
    <t xml:space="preserve">•  Getting Started Shape Design (Cvičení) </t>
  </si>
  <si>
    <t xml:space="preserve">•  Úvod do modelování sestav </t>
  </si>
  <si>
    <t xml:space="preserve">•  Tvorba a sestavování komponentů </t>
  </si>
  <si>
    <t xml:space="preserve">•  Přesouvání komponentů </t>
  </si>
  <si>
    <t xml:space="preserve">•  Vazby mezi komponenty sestav </t>
  </si>
  <si>
    <t xml:space="preserve">•  Analýza v sestavách </t>
  </si>
  <si>
    <t xml:space="preserve">•  Modifikace sestav </t>
  </si>
  <si>
    <t xml:space="preserve">•  Kusovník </t>
  </si>
  <si>
    <t xml:space="preserve">•  Modelovací operace tvořené v sestavách </t>
  </si>
  <si>
    <t xml:space="preserve">•  Popisy a anotace v sestavách </t>
  </si>
  <si>
    <t xml:space="preserve">•  Úprava prostředí a chování Assembly Designu </t>
  </si>
  <si>
    <t xml:space="preserve">•  Využití metody kostry </t>
  </si>
  <si>
    <t>•  Obecná pravidla</t>
  </si>
  <si>
    <t xml:space="preserve">•  Příklady </t>
  </si>
  <si>
    <t xml:space="preserve">•  Úvod do Generative Draftingu </t>
  </si>
  <si>
    <t xml:space="preserve">•  Otevření prázdného výkresu, hlavní pohled </t>
  </si>
  <si>
    <t xml:space="preserve">•  Doplňování pohledů s geometrií modelu </t>
  </si>
  <si>
    <t xml:space="preserve">•  Změna umístění a vlastností pohledů </t>
  </si>
  <si>
    <t xml:space="preserve">•  Doplňování samostatné (neasociativní) 2D geometrie </t>
  </si>
  <si>
    <t xml:space="preserve">•  Kótování a popisy </t>
  </si>
  <si>
    <t xml:space="preserve">•  Provádění změn na výkrese a tisk </t>
  </si>
  <si>
    <t xml:space="preserve">•  Úprava prostředí a chování Generative Draftingu </t>
  </si>
  <si>
    <t>•  Úvod do Sheet Metal Design</t>
  </si>
  <si>
    <t>•  Přehled a základní definice parametrů</t>
  </si>
  <si>
    <t>•  Definice/vytváření/modifikace features typu WALL</t>
  </si>
  <si>
    <t>•  Definice/vytváření/modifikace features typu Bends,Flanges, Cutouts,Holes,Stamps,…</t>
  </si>
  <si>
    <t>•  Vytváření výkresových pohledů/řezů z komponentů typu SheetMetal</t>
  </si>
  <si>
    <t>•  Rozšíření ve vytváření prolisů</t>
  </si>
  <si>
    <t xml:space="preserve">•  Rozšíření ve  vytváření přírubových a prolisových  děr v rozvinutém stavu  </t>
  </si>
  <si>
    <t xml:space="preserve">•  Úvod do obrábění, základní pojmy </t>
  </si>
  <si>
    <t xml:space="preserve">•  2,5 osé frézovací operace </t>
  </si>
  <si>
    <t xml:space="preserve">•  Axiální (vrtací, vystružovací, ...) operace </t>
  </si>
  <si>
    <t xml:space="preserve">•  Výpočet a vizualizace dráhy nástroje </t>
  </si>
  <si>
    <t xml:space="preserve">•  Práce s obráběcími nástroji a pomocné operace (rotace prac.stolu a výměna nástroje) </t>
  </si>
  <si>
    <t xml:space="preserve">•  Generování výstupů (NC kódy, HTML dokument) </t>
  </si>
  <si>
    <t xml:space="preserve">•  Průběžně cvičení pro všechny školené oblasti </t>
  </si>
  <si>
    <t xml:space="preserve">•  Tvorba frézovacích features a jejich využití pro tvorbu NC programu </t>
  </si>
  <si>
    <t xml:space="preserve">•  3 osé frézovací operace </t>
  </si>
  <si>
    <t xml:space="preserve">•  Víceosé frézovací operace </t>
  </si>
  <si>
    <t xml:space="preserve">•  Uživatelské prostředí DMU </t>
  </si>
  <si>
    <t xml:space="preserve">•  Struktura a formát dat, přístup k nim </t>
  </si>
  <si>
    <t xml:space="preserve">•  Kontrolní měřící nástroje </t>
  </si>
  <si>
    <t xml:space="preserve">•  Anotační nástroje,tvorba scén a publikování </t>
  </si>
  <si>
    <t xml:space="preserve">•  Tvorba animací </t>
  </si>
  <si>
    <t xml:space="preserve">•  DMU Optimizer (možnosti pro zjednodušování geometrie) </t>
  </si>
  <si>
    <t xml:space="preserve">•  Řezy sestavami a jejich využití </t>
  </si>
  <si>
    <t xml:space="preserve">•  Vyšetřování kolizí </t>
  </si>
  <si>
    <t xml:space="preserve">•  Tvorba montážních drah </t>
  </si>
  <si>
    <t xml:space="preserve">•  Analýza a hledání bezkolizních montážních drah </t>
  </si>
  <si>
    <t xml:space="preserve">•  Tvorba animací montáže </t>
  </si>
  <si>
    <t xml:space="preserve">•  Základní pojmy a proces výpočtu </t>
  </si>
  <si>
    <t xml:space="preserve">•  Tvorba mechanismů, kinematické dvojice, vstupní funkce </t>
  </si>
  <si>
    <t xml:space="preserve">•  Konvertování V4 mechanismů </t>
  </si>
  <si>
    <t xml:space="preserve">•  Analýza a výpočet mechanismů </t>
  </si>
  <si>
    <t xml:space="preserve">•  Analýza výsledků </t>
  </si>
  <si>
    <t>• Úvod a základní filozofie pracovního prostředí modulu Tubing Design</t>
  </si>
  <si>
    <t>•  Základní modelování-modifikace tubing-line, vytváření/modifikace a umistování základních Partů</t>
  </si>
  <si>
    <t>•  Rozšířené modelování TubingBundle, modifikace a analýza potrubních a hadicových sítí</t>
  </si>
  <si>
    <t>•  Objektový manažér  grafické reprezentace, schématické dokumentace</t>
  </si>
  <si>
    <t>•  Ukládání dat a příprava výstupních dokumentů.</t>
  </si>
  <si>
    <t>• Úvod a základní filozofie pracovního prostředí modulu Tubing Diagram</t>
  </si>
  <si>
    <t>• Vytváření schémat, manažér schémat a okolního prostředí</t>
  </si>
  <si>
    <t>• Kontrola a analýza vytvářených sítí, objektový navigátor</t>
  </si>
  <si>
    <t>• Úvod a základní filozofie pracovního prostředí Tubing Catalogs</t>
  </si>
  <si>
    <t>• Vytváření/modifikace  2D, 3D a schématických katalogů potrubí, hadic, spojovacích elementů</t>
  </si>
  <si>
    <t>• Definice pravidel pro vytváření katalogů</t>
  </si>
  <si>
    <t xml:space="preserve">• Definice a vytváření výstupních kontrolních dokumentů                 </t>
  </si>
  <si>
    <t>•  Specifické nástrojové panely nástrojů pro vytváření a modifikaci křivek a ploch</t>
  </si>
  <si>
    <t xml:space="preserve">•  Tvorba a modifikace 3D křivek s následnou kontrolou kvality </t>
  </si>
  <si>
    <t>•  Tvorba a modifikace 3D ploch typu PATCH, SWEEP, NET</t>
  </si>
  <si>
    <t xml:space="preserve">•  Modifikace ploch a křivek pomocí řídících bodů (Control Points) </t>
  </si>
  <si>
    <t xml:space="preserve">•  Analýzy napojení ploch a křivek </t>
  </si>
  <si>
    <t>•  Knowledgeware – přehled, parametry, formule, externí reference</t>
  </si>
  <si>
    <t xml:space="preserve">•  Variování geometrie – DesignTables, Katalogy </t>
  </si>
  <si>
    <t xml:space="preserve">•  PowerCopies, User Features </t>
  </si>
  <si>
    <t xml:space="preserve">•  Pravidla, Kontroly, ... </t>
  </si>
  <si>
    <t xml:space="preserve">•  Knowledgeware pokročilé funkce </t>
  </si>
  <si>
    <t xml:space="preserve">•  Náhled do matematického popisu geometrie </t>
  </si>
  <si>
    <t xml:space="preserve">•  "Léčitelské" schopnosti převodních formátů v CATIA V5 (IGES, STEP) </t>
  </si>
  <si>
    <t xml:space="preserve">•  Metodologie spravování geometrie </t>
  </si>
  <si>
    <t xml:space="preserve">•  Healing Assistant – přidaná hodnota </t>
  </si>
  <si>
    <t xml:space="preserve">• Seznámení s prostředím, nastavení prostředí </t>
  </si>
  <si>
    <t xml:space="preserve">• Startovací modely, pojmenování souborů </t>
  </si>
  <si>
    <t xml:space="preserve">• VALIDAT, N-Tool, NETLINE  a další nástroje pro kontrolu výstupních dat </t>
  </si>
  <si>
    <t xml:space="preserve">• Převody dat CATIA V4 – CATIA V5 </t>
  </si>
  <si>
    <t>• Metodika tvorby dílů a výkresů v prostředí</t>
  </si>
  <si>
    <t>• Instalace CATIA V5 na PC/UNIX hw platformu</t>
  </si>
  <si>
    <t xml:space="preserve">• Instalace a konfigurace licenčního systému LUM </t>
  </si>
  <si>
    <t>• Konfigurace a uživatelská customizace prostředí CATIA V5</t>
  </si>
  <si>
    <t>• Administrační nastavení pomocí VB maker</t>
  </si>
  <si>
    <t>• Administrátorská/root defaultní nastavení</t>
  </si>
  <si>
    <t>• Konfigurace prostředí pomocí DLName</t>
  </si>
  <si>
    <t>• Upgrade CATIA V5 pomocí servisních/opravných (SP,HF) balíčků</t>
  </si>
  <si>
    <t>• Automatické instalační balíčky pro PC,UNIX platformu</t>
  </si>
  <si>
    <t>• Dávkově spustitelné utility</t>
  </si>
  <si>
    <t xml:space="preserve">• Interkompaktibilita UNIX/WINDOWS a CATIA V4/V5 </t>
  </si>
  <si>
    <t>•  Zobrazení řídícího polygonu a informace o objektu</t>
  </si>
  <si>
    <t>• Základní a pokročilé konfigurační úkony v prostředí SmarTeam Foundation, Editor, and Web Editor</t>
  </si>
  <si>
    <t>• Tvorba a modifikace datové struktury</t>
  </si>
  <si>
    <t>• Tvorba uživatelských profilů včetně přiřazení oprávnění</t>
  </si>
  <si>
    <t>• Tvorba a modifikace uživatelských příkazů a meny</t>
  </si>
  <si>
    <t>• Tvorba a modifikace workflow</t>
  </si>
  <si>
    <t>• Řízení pravidel životních cyklů</t>
  </si>
  <si>
    <t>Modul 2 - Autodesk - Inventor</t>
  </si>
  <si>
    <t>Modul 4 - Životní cyklus výrobku, modelování řízení procesů a optimalizace</t>
  </si>
  <si>
    <t>• Práce v prostředí Inventoru a skicáře</t>
  </si>
  <si>
    <t>• Analýza naskicované geomerie</t>
  </si>
  <si>
    <t>• Editace existujícího 2D profilu</t>
  </si>
  <si>
    <t>• Kótování skicované geometrie a modifikace pomocí vazeb</t>
  </si>
  <si>
    <t>• Řízení skic v 3D prostředí</t>
  </si>
  <si>
    <t>• Tvorba 3D součástí pomocí základních metod objemového modelování</t>
  </si>
  <si>
    <t>• Tvorba objemovách prvků založených na 2D skice</t>
  </si>
  <si>
    <t>• Transformace objemových prvků</t>
  </si>
  <si>
    <t>• Modifikace dílů s ohledem na potřeby obrábění</t>
  </si>
  <si>
    <t>• Tvorba nové sestavy a přidání komponent</t>
  </si>
  <si>
    <t>• Umisťování komponent pomocí vazeb</t>
  </si>
  <si>
    <t>• Modifikace existující struktury sestavy</t>
  </si>
  <si>
    <t>• Tvorba nové součásti v rámci sestavy</t>
  </si>
  <si>
    <t>• Kontrola mechanických vlastností a stupňů volnosti sestavy</t>
  </si>
  <si>
    <t>• Analýza kolizí a měření v sestavě</t>
  </si>
  <si>
    <t>• Tvorba interaktivních pohledů a kreslení v nich</t>
  </si>
  <si>
    <t>• Použití pokročilých kótovacích funkcí</t>
  </si>
  <si>
    <t>• Využití vazby mezi 2D dokumentací a 3D modelem</t>
  </si>
  <si>
    <t xml:space="preserve">• Úprava výkresového prostředí </t>
  </si>
  <si>
    <t>• Tvorba základních projekcí a řezů</t>
  </si>
  <si>
    <t>• Umisťování pohledů na výkresovém listu</t>
  </si>
  <si>
    <t>• Okótování jednotlivých pohledů</t>
  </si>
  <si>
    <t>• Přidání rámečku a razítka s vyplněním potřebných informací</t>
  </si>
  <si>
    <t>Cena za školící modul č. 2</t>
  </si>
  <si>
    <t>Odpovědná osoba za školící modul č. 2</t>
  </si>
  <si>
    <t xml:space="preserve">Základy 3D modelování: </t>
  </si>
  <si>
    <t xml:space="preserve">Základy tvorby sestav a výkresů: </t>
  </si>
  <si>
    <t>Pokročilé metody modelování - CAE NX:</t>
  </si>
  <si>
    <t>Cena za školící modul č. 3</t>
  </si>
  <si>
    <t>Odpovědná osoba za školící modul č. 3</t>
  </si>
  <si>
    <t>Cena za školící modul č. 4</t>
  </si>
  <si>
    <t>Odpovědná osoba za školící modul č. 4</t>
  </si>
  <si>
    <t>POČET DNÍ ŠKOLENÍ</t>
  </si>
  <si>
    <t>Odpovědná osoba za celkovou specifikaci nabízených modulů</t>
  </si>
  <si>
    <t>Datum:</t>
  </si>
  <si>
    <t xml:space="preserve">          Podpis:</t>
  </si>
  <si>
    <t>Celková cena za školících modulů č.1 až č.4</t>
  </si>
  <si>
    <t>• Ovládání prostředí NX a manipulace se soubory</t>
  </si>
  <si>
    <t>• Manipulace s modelem ve 3D prostředí</t>
  </si>
  <si>
    <t>• Používání aplikace Sketch a navazující operace Extrude, Revolve...</t>
  </si>
  <si>
    <t>• Používání základních objemových tvarů, jejich využití a vzájemné kombinace</t>
  </si>
  <si>
    <t>• Parametrizaci modelů</t>
  </si>
  <si>
    <t>• Boolovské operace, trimování těles, úkosy na tělese</t>
  </si>
  <si>
    <t>• Kopírování objektů – pole kruhová, pravoúhlá...</t>
  </si>
  <si>
    <t>• Operace v Historickém stromu modelu</t>
  </si>
  <si>
    <t>• Otevírání a základní manipulace se Sestavou a Výkresem</t>
  </si>
  <si>
    <t>• Vytváření sestav různými postupy</t>
  </si>
  <si>
    <t>• Pozicování a vazbení komponentů</t>
  </si>
  <si>
    <t>• Nahrazování komponentů</t>
  </si>
  <si>
    <t>• Part Families – vytváření a vkládání do sestav</t>
  </si>
  <si>
    <t>• Definice deformovatelných dílů – pružiny</t>
  </si>
  <si>
    <t>• Analíza kolizí v sestavách</t>
  </si>
  <si>
    <t>• Základní orientace v NX5</t>
  </si>
  <si>
    <t>• Nastavení prostředí</t>
  </si>
  <si>
    <t>• Tvorba „pracovního prostředí“</t>
  </si>
  <si>
    <t>• Tvorba skic</t>
  </si>
  <si>
    <t>• Extrude a Revolve</t>
  </si>
  <si>
    <t>• Základy tvorby sestav</t>
  </si>
  <si>
    <t>• Změny geometrie na sestavách</t>
  </si>
  <si>
    <t>• Ukázky na příkladech</t>
  </si>
  <si>
    <t>• Uvedení do CEA simulací</t>
  </si>
  <si>
    <t>• Tvorba sítě a okrajových podmínek</t>
  </si>
  <si>
    <t>• Post-processing</t>
  </si>
  <si>
    <t>• Idealizace modelů v CEA</t>
  </si>
  <si>
    <t>• Geometrická abstrakce</t>
  </si>
  <si>
    <t>• Manuální tvorba FEM sítě</t>
  </si>
  <si>
    <t>• Ověření kvality FEM sítě</t>
  </si>
  <si>
    <t>• Teorie o plochách – vnitřní struktura ploch</t>
  </si>
  <si>
    <t>• Vytváření ploch sítí bodů</t>
  </si>
  <si>
    <t>• Vytváření ploch pomocí křivek – přímková, síť křivek, Sweep...</t>
  </si>
  <si>
    <t>• Vytváření křivek pro tvorbu ploch</t>
  </si>
  <si>
    <t>• Napojování ploch na okolní plochy – poloha, tečnost...</t>
  </si>
  <si>
    <t>• Vytváření přechodových ploch</t>
  </si>
  <si>
    <t>• Střihání a prodlužování ploch</t>
  </si>
  <si>
    <t>• Vytváření zaoblení mezi plochami</t>
  </si>
  <si>
    <t>• Vytváření objemových těles z plošných těles</t>
  </si>
  <si>
    <t xml:space="preserve">Procesní řízení pomocí CAD/CAE nástrojů: </t>
  </si>
  <si>
    <t>Řízení a optimalizace výroby ve vztahu k životnímu cyklu výrobku:</t>
  </si>
  <si>
    <t>• Evoluce procesního myšlení</t>
  </si>
  <si>
    <t>• Základní proncipy procesního řízení</t>
  </si>
  <si>
    <t>• Architektury organizací a jejich topologie</t>
  </si>
  <si>
    <t>• Simulace rizikových stavů v kontextu CAD/CAE</t>
  </si>
  <si>
    <t>• Vývoj procesního modelu společnosti</t>
  </si>
  <si>
    <t>• Vývoj procesní organizační struktury</t>
  </si>
  <si>
    <t>• Způsoby zlepšování procesů</t>
  </si>
  <si>
    <t xml:space="preserve">• Postup vývojových projektů </t>
  </si>
  <si>
    <t>• Identifikace příležitostí pro zlepšení</t>
  </si>
  <si>
    <t>• Analýza klíčových vlastností</t>
  </si>
  <si>
    <t>• Návrh variant řešení a způsoby výběru nejvhodnější varianty</t>
  </si>
  <si>
    <t>• SW zpracování návrhu plánu realizace</t>
  </si>
  <si>
    <t>• Slabá místa v definování počítačově podporovaných projektů</t>
  </si>
  <si>
    <t>• Rizika v implementaci CAD/CAE nástrojů</t>
  </si>
  <si>
    <t>• Příklady</t>
  </si>
  <si>
    <t>• Cvičení</t>
  </si>
  <si>
    <t>• IT pro řízení a oprimalizaci životního cyklu výrobku</t>
  </si>
  <si>
    <t>• Konstrukční příprava výroby</t>
  </si>
  <si>
    <t>• Technologická příprava výroby</t>
  </si>
  <si>
    <t>• Normování práce</t>
  </si>
  <si>
    <t>• Vizualizace výrobních dat</t>
  </si>
  <si>
    <t>• Simulace montáže</t>
  </si>
  <si>
    <t>• Plánování, simulace a řízení výroby</t>
  </si>
  <si>
    <t>• Simulace toků a úzkých míst</t>
  </si>
  <si>
    <t>• Logistika – sklady</t>
  </si>
  <si>
    <t>• Optimalizace využití informačního systému</t>
  </si>
  <si>
    <t>• Řízení kvality</t>
  </si>
  <si>
    <t>• Zvýšení efektivity výroby</t>
  </si>
  <si>
    <t>• Snižování nákladů</t>
  </si>
  <si>
    <t>• Snížení rozpracované výroby</t>
  </si>
  <si>
    <t>• Sběr dat a řízení kvality</t>
  </si>
  <si>
    <t>• Umělá inteligence ve výrobě</t>
  </si>
  <si>
    <t>• Nové technologie identifikace</t>
  </si>
  <si>
    <t>• Systémy s vysokou dostupností</t>
  </si>
  <si>
    <t>• Zvyšování produktivity práce</t>
  </si>
  <si>
    <t>Úvodní list specifikace jednotlivých modulů školení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</si>
</sst>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58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 inden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/>
    <xf numFmtId="0" fontId="5" fillId="0" borderId="0" xfId="1" applyFont="1" applyAlignment="1">
      <alignment horizontal="center" vertical="center"/>
    </xf>
    <xf numFmtId="49" fontId="2" fillId="0" borderId="0" xfId="0" applyNumberFormat="1" applyFont="1" applyAlignment="1">
      <alignment horizontal="left" vertical="center" wrapText="1" indent="2"/>
    </xf>
    <xf numFmtId="49" fontId="1" fillId="0" borderId="0" xfId="0" applyNumberFormat="1" applyFont="1"/>
    <xf numFmtId="49" fontId="2" fillId="0" borderId="0" xfId="0" applyNumberFormat="1" applyFont="1" applyAlignment="1">
      <alignment vertical="top" wrapText="1" indent="1"/>
    </xf>
    <xf numFmtId="0" fontId="1" fillId="0" borderId="0" xfId="0" applyFont="1" applyAlignment="1"/>
    <xf numFmtId="0" fontId="8" fillId="0" borderId="0" xfId="0" applyFont="1"/>
    <xf numFmtId="0" fontId="9" fillId="0" borderId="0" xfId="0" applyFont="1"/>
    <xf numFmtId="0" fontId="1" fillId="0" borderId="0" xfId="0" applyFont="1" applyAlignment="1">
      <alignment horizontal="center"/>
    </xf>
    <xf numFmtId="0" fontId="5" fillId="0" borderId="0" xfId="1" applyFont="1" applyBorder="1" applyAlignment="1">
      <alignment horizontal="center" vertical="center"/>
    </xf>
    <xf numFmtId="1" fontId="1" fillId="0" borderId="0" xfId="0" applyNumberFormat="1" applyFont="1" applyBorder="1"/>
    <xf numFmtId="0" fontId="1" fillId="0" borderId="6" xfId="0" applyFont="1" applyBorder="1"/>
    <xf numFmtId="0" fontId="1" fillId="0" borderId="0" xfId="0" applyFont="1" applyBorder="1"/>
    <xf numFmtId="49" fontId="2" fillId="0" borderId="5" xfId="0" applyNumberFormat="1" applyFont="1" applyBorder="1" applyAlignment="1">
      <alignment horizontal="left" vertical="center" wrapText="1" indent="2"/>
    </xf>
    <xf numFmtId="49" fontId="1" fillId="0" borderId="5" xfId="0" applyNumberFormat="1" applyFont="1" applyBorder="1"/>
    <xf numFmtId="49" fontId="2" fillId="0" borderId="5" xfId="0" applyNumberFormat="1" applyFont="1" applyBorder="1" applyAlignment="1">
      <alignment vertical="top" wrapText="1" indent="1"/>
    </xf>
    <xf numFmtId="49" fontId="1" fillId="0" borderId="5" xfId="0" applyNumberFormat="1" applyFont="1" applyBorder="1" applyAlignment="1">
      <alignment vertical="top" wrapText="1" indent="1"/>
    </xf>
    <xf numFmtId="49" fontId="2" fillId="0" borderId="7" xfId="0" applyNumberFormat="1" applyFont="1" applyBorder="1" applyAlignment="1">
      <alignment horizontal="left" vertical="center" wrapText="1" indent="2"/>
    </xf>
    <xf numFmtId="0" fontId="1" fillId="0" borderId="8" xfId="0" applyFont="1" applyBorder="1"/>
    <xf numFmtId="0" fontId="5" fillId="0" borderId="8" xfId="1" applyFont="1" applyBorder="1" applyAlignment="1">
      <alignment horizontal="center" vertical="center"/>
    </xf>
    <xf numFmtId="0" fontId="1" fillId="0" borderId="9" xfId="0" applyFont="1" applyBorder="1"/>
    <xf numFmtId="49" fontId="2" fillId="0" borderId="11" xfId="0" applyNumberFormat="1" applyFont="1" applyBorder="1" applyAlignment="1">
      <alignment horizontal="left" vertical="center" wrapText="1" indent="2"/>
    </xf>
    <xf numFmtId="0" fontId="5" fillId="0" borderId="12" xfId="1" applyFont="1" applyBorder="1" applyAlignment="1">
      <alignment horizontal="center" vertical="center"/>
    </xf>
    <xf numFmtId="0" fontId="1" fillId="0" borderId="12" xfId="0" applyFont="1" applyBorder="1"/>
    <xf numFmtId="0" fontId="1" fillId="0" borderId="13" xfId="0" applyFont="1" applyBorder="1"/>
    <xf numFmtId="49" fontId="7" fillId="0" borderId="15" xfId="0" applyNumberFormat="1" applyFont="1" applyBorder="1" applyAlignment="1">
      <alignment horizontal="left" vertical="center" wrapText="1" indent="2"/>
    </xf>
    <xf numFmtId="49" fontId="7" fillId="0" borderId="17" xfId="0" applyNumberFormat="1" applyFont="1" applyBorder="1" applyAlignment="1">
      <alignment horizontal="left" vertical="center" wrapText="1" indent="2"/>
    </xf>
    <xf numFmtId="0" fontId="1" fillId="0" borderId="3" xfId="0" applyFont="1" applyBorder="1"/>
    <xf numFmtId="1" fontId="1" fillId="0" borderId="3" xfId="0" applyNumberFormat="1" applyFont="1" applyBorder="1"/>
    <xf numFmtId="0" fontId="1" fillId="0" borderId="4" xfId="0" applyFont="1" applyBorder="1"/>
    <xf numFmtId="49" fontId="3" fillId="0" borderId="10" xfId="0" applyNumberFormat="1" applyFont="1" applyBorder="1"/>
    <xf numFmtId="49" fontId="3" fillId="0" borderId="1" xfId="0" applyNumberFormat="1" applyFont="1" applyBorder="1"/>
    <xf numFmtId="49" fontId="7" fillId="0" borderId="16" xfId="0" applyNumberFormat="1" applyFont="1" applyBorder="1" applyAlignment="1">
      <alignment horizontal="left" vertical="center" wrapText="1" indent="2"/>
    </xf>
    <xf numFmtId="49" fontId="7" fillId="0" borderId="14" xfId="0" applyNumberFormat="1" applyFont="1" applyBorder="1" applyAlignment="1">
      <alignment horizontal="left" vertical="center" wrapText="1" indent="2"/>
    </xf>
    <xf numFmtId="49" fontId="3" fillId="2" borderId="1" xfId="0" applyNumberFormat="1" applyFont="1" applyFill="1" applyBorder="1" applyAlignment="1">
      <alignment vertical="top"/>
    </xf>
    <xf numFmtId="0" fontId="5" fillId="2" borderId="1" xfId="1" applyFont="1" applyFill="1" applyBorder="1" applyAlignment="1">
      <alignment horizontal="center" vertical="center"/>
    </xf>
    <xf numFmtId="1" fontId="1" fillId="2" borderId="1" xfId="0" applyNumberFormat="1" applyFont="1" applyFill="1" applyBorder="1"/>
    <xf numFmtId="0" fontId="1" fillId="2" borderId="1" xfId="0" applyFont="1" applyFill="1" applyBorder="1"/>
    <xf numFmtId="49" fontId="3" fillId="2" borderId="1" xfId="0" applyNumberFormat="1" applyFont="1" applyFill="1" applyBorder="1"/>
    <xf numFmtId="0" fontId="2" fillId="0" borderId="19" xfId="0" applyFont="1" applyBorder="1" applyAlignment="1">
      <alignment horizontal="center" vertical="top"/>
    </xf>
    <xf numFmtId="0" fontId="2" fillId="0" borderId="18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/>
    </xf>
    <xf numFmtId="0" fontId="2" fillId="0" borderId="12" xfId="0" applyFont="1" applyBorder="1" applyAlignment="1">
      <alignment horizontal="center" vertical="top"/>
    </xf>
    <xf numFmtId="0" fontId="2" fillId="0" borderId="20" xfId="0" applyFont="1" applyBorder="1" applyAlignment="1">
      <alignment horizontal="center" vertical="top"/>
    </xf>
    <xf numFmtId="0" fontId="2" fillId="0" borderId="20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9" xfId="0" applyFont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49" fontId="2" fillId="0" borderId="16" xfId="0" applyNumberFormat="1" applyFont="1" applyBorder="1"/>
    <xf numFmtId="1" fontId="2" fillId="0" borderId="19" xfId="0" applyNumberFormat="1" applyFont="1" applyBorder="1" applyAlignment="1">
      <alignment horizontal="center"/>
    </xf>
    <xf numFmtId="49" fontId="2" fillId="0" borderId="14" xfId="0" applyNumberFormat="1" applyFont="1" applyBorder="1"/>
    <xf numFmtId="1" fontId="2" fillId="0" borderId="2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9" fontId="1" fillId="0" borderId="1" xfId="0" applyNumberFormat="1" applyFont="1" applyBorder="1"/>
    <xf numFmtId="49" fontId="1" fillId="0" borderId="4" xfId="0" applyNumberFormat="1" applyFont="1" applyBorder="1"/>
    <xf numFmtId="49" fontId="1" fillId="0" borderId="6" xfId="0" applyNumberFormat="1" applyFont="1" applyBorder="1"/>
    <xf numFmtId="1" fontId="3" fillId="0" borderId="1" xfId="0" applyNumberFormat="1" applyFont="1" applyBorder="1" applyAlignment="1">
      <alignment horizontal="center"/>
    </xf>
    <xf numFmtId="0" fontId="1" fillId="0" borderId="8" xfId="0" applyFont="1" applyBorder="1" applyAlignment="1">
      <alignment horizontal="right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5" xfId="0" applyFont="1" applyBorder="1"/>
    <xf numFmtId="0" fontId="2" fillId="0" borderId="5" xfId="0" applyFont="1" applyBorder="1" applyAlignment="1">
      <alignment horizontal="left" vertical="center" wrapText="1" indent="2"/>
    </xf>
    <xf numFmtId="0" fontId="2" fillId="0" borderId="5" xfId="0" applyFont="1" applyBorder="1" applyAlignment="1">
      <alignment vertical="top" wrapText="1" indent="1"/>
    </xf>
    <xf numFmtId="0" fontId="1" fillId="0" borderId="5" xfId="0" applyFont="1" applyBorder="1" applyAlignment="1">
      <alignment vertical="top" wrapText="1" indent="1"/>
    </xf>
    <xf numFmtId="0" fontId="2" fillId="0" borderId="7" xfId="0" applyFont="1" applyBorder="1" applyAlignment="1">
      <alignment horizontal="left" vertical="center" wrapText="1" indent="2"/>
    </xf>
    <xf numFmtId="0" fontId="5" fillId="0" borderId="18" xfId="1" applyFont="1" applyBorder="1" applyAlignment="1">
      <alignment horizontal="center" vertical="center"/>
    </xf>
    <xf numFmtId="0" fontId="1" fillId="0" borderId="18" xfId="0" applyFont="1" applyBorder="1"/>
    <xf numFmtId="0" fontId="1" fillId="0" borderId="21" xfId="0" applyFont="1" applyBorder="1"/>
    <xf numFmtId="0" fontId="1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top" wrapText="1"/>
    </xf>
    <xf numFmtId="0" fontId="1" fillId="3" borderId="1" xfId="0" applyFont="1" applyFill="1" applyBorder="1"/>
    <xf numFmtId="0" fontId="1" fillId="3" borderId="1" xfId="0" applyFont="1" applyFill="1" applyBorder="1" applyAlignment="1">
      <alignment horizontal="center" vertical="center"/>
    </xf>
    <xf numFmtId="0" fontId="3" fillId="2" borderId="1" xfId="0" applyFont="1" applyFill="1" applyBorder="1"/>
    <xf numFmtId="49" fontId="6" fillId="3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Border="1" applyAlignment="1">
      <alignment horizontal="right"/>
    </xf>
    <xf numFmtId="0" fontId="1" fillId="0" borderId="0" xfId="0" applyFont="1" applyBorder="1" applyAlignment="1">
      <alignment vertical="top" wrapText="1" indent="1"/>
    </xf>
    <xf numFmtId="0" fontId="2" fillId="0" borderId="7" xfId="0" applyFont="1" applyBorder="1" applyAlignment="1">
      <alignment vertical="top" wrapText="1" indent="1"/>
    </xf>
    <xf numFmtId="165" fontId="1" fillId="0" borderId="1" xfId="0" applyNumberFormat="1" applyFont="1" applyBorder="1" applyAlignment="1">
      <alignment horizontal="right"/>
    </xf>
    <xf numFmtId="165" fontId="1" fillId="0" borderId="1" xfId="0" applyNumberFormat="1" applyFont="1" applyBorder="1" applyAlignment="1">
      <alignment horizontal="right"/>
    </xf>
    <xf numFmtId="1" fontId="1" fillId="2" borderId="0" xfId="0" applyNumberFormat="1" applyFont="1" applyFill="1" applyBorder="1"/>
    <xf numFmtId="1" fontId="1" fillId="0" borderId="0" xfId="0" applyNumberFormat="1" applyFont="1" applyFill="1" applyBorder="1"/>
    <xf numFmtId="0" fontId="1" fillId="0" borderId="0" xfId="0" applyFont="1" applyFill="1" applyBorder="1"/>
    <xf numFmtId="49" fontId="1" fillId="0" borderId="2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8" xfId="0" applyNumberFormat="1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49" fontId="11" fillId="0" borderId="4" xfId="0" applyNumberFormat="1" applyFont="1" applyBorder="1"/>
    <xf numFmtId="49" fontId="11" fillId="0" borderId="6" xfId="0" applyNumberFormat="1" applyFont="1" applyBorder="1"/>
    <xf numFmtId="0" fontId="12" fillId="0" borderId="0" xfId="0" applyFont="1"/>
    <xf numFmtId="1" fontId="10" fillId="2" borderId="1" xfId="0" applyNumberFormat="1" applyFont="1" applyFill="1" applyBorder="1" applyAlignment="1">
      <alignment horizontal="center"/>
    </xf>
    <xf numFmtId="0" fontId="11" fillId="2" borderId="3" xfId="0" applyFont="1" applyFill="1" applyBorder="1"/>
    <xf numFmtId="1" fontId="11" fillId="2" borderId="3" xfId="0" applyNumberFormat="1" applyFont="1" applyFill="1" applyBorder="1"/>
    <xf numFmtId="0" fontId="11" fillId="2" borderId="4" xfId="0" applyFont="1" applyFill="1" applyBorder="1"/>
    <xf numFmtId="49" fontId="11" fillId="2" borderId="16" xfId="0" applyNumberFormat="1" applyFont="1" applyFill="1" applyBorder="1"/>
    <xf numFmtId="1" fontId="11" fillId="2" borderId="19" xfId="0" applyNumberFormat="1" applyFont="1" applyFill="1" applyBorder="1" applyAlignment="1">
      <alignment horizontal="center"/>
    </xf>
    <xf numFmtId="0" fontId="11" fillId="2" borderId="0" xfId="0" applyFont="1" applyFill="1" applyBorder="1"/>
    <xf numFmtId="0" fontId="11" fillId="2" borderId="6" xfId="0" applyFont="1" applyFill="1" applyBorder="1"/>
    <xf numFmtId="49" fontId="11" fillId="2" borderId="5" xfId="0" applyNumberFormat="1" applyFont="1" applyFill="1" applyBorder="1"/>
    <xf numFmtId="0" fontId="11" fillId="2" borderId="0" xfId="0" applyFont="1" applyFill="1" applyBorder="1" applyAlignment="1">
      <alignment horizontal="center"/>
    </xf>
    <xf numFmtId="0" fontId="11" fillId="2" borderId="8" xfId="0" applyFont="1" applyFill="1" applyBorder="1" applyAlignment="1">
      <alignment horizontal="right"/>
    </xf>
    <xf numFmtId="0" fontId="11" fillId="2" borderId="0" xfId="0" applyFont="1" applyFill="1" applyBorder="1" applyAlignment="1">
      <alignment horizontal="right"/>
    </xf>
    <xf numFmtId="0" fontId="11" fillId="2" borderId="6" xfId="0" applyFont="1" applyFill="1" applyBorder="1" applyAlignment="1">
      <alignment horizontal="right"/>
    </xf>
    <xf numFmtId="49" fontId="10" fillId="2" borderId="1" xfId="0" applyNumberFormat="1" applyFont="1" applyFill="1" applyBorder="1"/>
    <xf numFmtId="165" fontId="11" fillId="2" borderId="1" xfId="0" applyNumberFormat="1" applyFont="1" applyFill="1" applyBorder="1" applyAlignment="1">
      <alignment horizontal="right"/>
    </xf>
    <xf numFmtId="164" fontId="11" fillId="2" borderId="1" xfId="0" applyNumberFormat="1" applyFont="1" applyFill="1" applyBorder="1" applyAlignment="1">
      <alignment horizontal="right"/>
    </xf>
    <xf numFmtId="165" fontId="11" fillId="2" borderId="1" xfId="0" applyNumberFormat="1" applyFont="1" applyFill="1" applyBorder="1" applyAlignment="1">
      <alignment horizontal="right"/>
    </xf>
    <xf numFmtId="49" fontId="11" fillId="2" borderId="1" xfId="0" applyNumberFormat="1" applyFont="1" applyFill="1" applyBorder="1"/>
    <xf numFmtId="0" fontId="11" fillId="2" borderId="2" xfId="0" applyFont="1" applyFill="1" applyBorder="1" applyAlignment="1">
      <alignment horizontal="left" vertical="center"/>
    </xf>
    <xf numFmtId="0" fontId="11" fillId="2" borderId="3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0" fontId="11" fillId="2" borderId="5" xfId="0" applyFont="1" applyFill="1" applyBorder="1" applyAlignment="1">
      <alignment horizontal="left" vertical="center"/>
    </xf>
    <xf numFmtId="0" fontId="11" fillId="2" borderId="0" xfId="0" applyFont="1" applyFill="1" applyBorder="1" applyAlignment="1">
      <alignment horizontal="left" vertical="center"/>
    </xf>
    <xf numFmtId="0" fontId="11" fillId="2" borderId="6" xfId="0" applyFont="1" applyFill="1" applyBorder="1" applyAlignment="1">
      <alignment horizontal="left" vertical="center"/>
    </xf>
    <xf numFmtId="0" fontId="2" fillId="2" borderId="7" xfId="0" applyFont="1" applyFill="1" applyBorder="1" applyAlignment="1">
      <alignment horizontal="left" vertical="center"/>
    </xf>
    <xf numFmtId="0" fontId="2" fillId="2" borderId="8" xfId="0" applyFont="1" applyFill="1" applyBorder="1" applyAlignment="1">
      <alignment horizontal="left" vertical="center"/>
    </xf>
    <xf numFmtId="0" fontId="11" fillId="2" borderId="8" xfId="0" applyFont="1" applyFill="1" applyBorder="1" applyAlignment="1">
      <alignment vertical="center"/>
    </xf>
    <xf numFmtId="0" fontId="2" fillId="2" borderId="9" xfId="0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13" fillId="0" borderId="0" xfId="0" applyFont="1" applyAlignment="1">
      <alignment horizontal="center" vertical="center"/>
    </xf>
    <xf numFmtId="49" fontId="11" fillId="2" borderId="22" xfId="0" applyNumberFormat="1" applyFont="1" applyFill="1" applyBorder="1"/>
    <xf numFmtId="1" fontId="11" fillId="2" borderId="23" xfId="0" applyNumberFormat="1" applyFont="1" applyFill="1" applyBorder="1" applyAlignment="1">
      <alignment horizontal="center"/>
    </xf>
    <xf numFmtId="0" fontId="0" fillId="0" borderId="0" xfId="0" applyBorder="1"/>
    <xf numFmtId="0" fontId="0" fillId="0" borderId="6" xfId="0" applyBorder="1"/>
    <xf numFmtId="1" fontId="1" fillId="2" borderId="8" xfId="0" applyNumberFormat="1" applyFont="1" applyFill="1" applyBorder="1"/>
    <xf numFmtId="49" fontId="2" fillId="0" borderId="3" xfId="0" applyNumberFormat="1" applyFont="1" applyBorder="1" applyAlignment="1">
      <alignment horizontal="left" vertical="center" wrapText="1" indent="2"/>
    </xf>
    <xf numFmtId="49" fontId="2" fillId="0" borderId="8" xfId="0" applyNumberFormat="1" applyFont="1" applyBorder="1" applyAlignment="1">
      <alignment horizontal="left" vertical="center" wrapText="1" indent="2"/>
    </xf>
    <xf numFmtId="0" fontId="6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"/>
  <sheetViews>
    <sheetView showGridLines="0" tabSelected="1" view="pageLayout" zoomScale="50" zoomScaleNormal="100" zoomScalePageLayoutView="50" workbookViewId="0">
      <selection sqref="A1:G9"/>
    </sheetView>
  </sheetViews>
  <sheetFormatPr defaultRowHeight="15" x14ac:dyDescent="0.25"/>
  <cols>
    <col min="1" max="1" width="70.28515625" customWidth="1"/>
    <col min="2" max="2" width="6.28515625" customWidth="1"/>
    <col min="3" max="3" width="11.28515625" customWidth="1"/>
    <col min="4" max="5" width="0" hidden="1" customWidth="1"/>
    <col min="6" max="6" width="12.85546875" customWidth="1"/>
    <col min="7" max="7" width="24.7109375" customWidth="1"/>
  </cols>
  <sheetData>
    <row r="1" spans="1:7" x14ac:dyDescent="0.25">
      <c r="A1" s="147" t="s">
        <v>341</v>
      </c>
      <c r="B1" s="145"/>
      <c r="C1" s="145"/>
      <c r="D1" s="145"/>
      <c r="E1" s="145"/>
      <c r="F1" s="145"/>
      <c r="G1" s="145"/>
    </row>
    <row r="2" spans="1:7" x14ac:dyDescent="0.25">
      <c r="A2" s="145"/>
      <c r="B2" s="145"/>
      <c r="C2" s="145"/>
      <c r="D2" s="145"/>
      <c r="E2" s="145"/>
      <c r="F2" s="145"/>
      <c r="G2" s="145"/>
    </row>
    <row r="3" spans="1:7" x14ac:dyDescent="0.25">
      <c r="A3" s="146"/>
      <c r="B3" s="146"/>
      <c r="C3" s="146"/>
      <c r="D3" s="146"/>
      <c r="E3" s="146"/>
      <c r="F3" s="146"/>
      <c r="G3" s="146"/>
    </row>
    <row r="4" spans="1:7" ht="16.5" thickBot="1" x14ac:dyDescent="0.3">
      <c r="A4" s="116" t="s">
        <v>60</v>
      </c>
    </row>
    <row r="5" spans="1:7" ht="15.75" thickBot="1" x14ac:dyDescent="0.3">
      <c r="A5" s="34" t="s">
        <v>260</v>
      </c>
      <c r="B5" s="69">
        <f>'Modul 1'!$B$180</f>
        <v>37</v>
      </c>
      <c r="C5" s="31"/>
      <c r="D5" s="32" t="e">
        <f>SUM(#REF!)</f>
        <v>#REF!</v>
      </c>
      <c r="E5" s="32" t="e">
        <f>SUM(#REF!)</f>
        <v>#REF!</v>
      </c>
      <c r="F5" s="31"/>
      <c r="G5" s="33"/>
    </row>
    <row r="6" spans="1:7" x14ac:dyDescent="0.25">
      <c r="A6" s="60" t="s">
        <v>87</v>
      </c>
      <c r="B6" s="61">
        <f>'Modul 1'!$B$181</f>
        <v>37</v>
      </c>
      <c r="C6" s="16"/>
      <c r="D6" s="16"/>
      <c r="E6" s="16"/>
      <c r="F6" s="16"/>
      <c r="G6" s="15"/>
    </row>
    <row r="7" spans="1:7" x14ac:dyDescent="0.25">
      <c r="A7" s="62" t="s">
        <v>88</v>
      </c>
      <c r="B7" s="63">
        <f>'Modul 1'!$B$182</f>
        <v>0</v>
      </c>
      <c r="C7" s="16"/>
      <c r="D7" s="16"/>
      <c r="E7" s="16"/>
      <c r="F7" s="16"/>
      <c r="G7" s="15"/>
    </row>
    <row r="8" spans="1:7" x14ac:dyDescent="0.25">
      <c r="A8" s="18"/>
      <c r="B8" s="3"/>
      <c r="C8" s="16"/>
      <c r="D8" s="16"/>
      <c r="E8" s="16"/>
      <c r="F8" s="16"/>
      <c r="G8" s="15"/>
    </row>
    <row r="9" spans="1:7" ht="15.75" thickBot="1" x14ac:dyDescent="0.3">
      <c r="A9" s="18"/>
      <c r="B9" s="70" t="s">
        <v>91</v>
      </c>
      <c r="C9" s="70"/>
      <c r="D9" s="16"/>
      <c r="E9" s="16"/>
      <c r="F9" s="58" t="s">
        <v>92</v>
      </c>
      <c r="G9" s="59" t="s">
        <v>1</v>
      </c>
    </row>
    <row r="10" spans="1:7" ht="15.75" thickBot="1" x14ac:dyDescent="0.3">
      <c r="A10" s="35" t="s">
        <v>90</v>
      </c>
      <c r="B10" s="101">
        <f>'Modul 1'!$B$185</f>
        <v>0</v>
      </c>
      <c r="C10" s="101"/>
      <c r="D10" s="97"/>
      <c r="E10" s="97"/>
      <c r="F10" s="100">
        <f>'Modul 1'!$F$185</f>
        <v>0</v>
      </c>
      <c r="G10" s="100">
        <f>'Modul 1'!$G$185</f>
        <v>0</v>
      </c>
    </row>
    <row r="11" spans="1:7" ht="15.75" thickBot="1" x14ac:dyDescent="0.3">
      <c r="A11" s="18"/>
      <c r="B11" s="3"/>
      <c r="C11" s="16"/>
      <c r="D11" s="16"/>
      <c r="E11" s="16"/>
      <c r="F11" s="16"/>
      <c r="G11" s="15"/>
    </row>
    <row r="12" spans="1:7" ht="15.75" thickBot="1" x14ac:dyDescent="0.3">
      <c r="A12" s="66" t="s">
        <v>66</v>
      </c>
      <c r="B12" s="105">
        <f>'Modul 1'!$B$187</f>
        <v>0</v>
      </c>
      <c r="C12" s="106"/>
      <c r="D12" s="106"/>
      <c r="E12" s="106"/>
      <c r="F12" s="106"/>
      <c r="G12" s="107"/>
    </row>
    <row r="13" spans="1:7" x14ac:dyDescent="0.25">
      <c r="A13" s="67"/>
      <c r="B13" s="108"/>
      <c r="C13" s="109"/>
      <c r="D13" s="109"/>
      <c r="E13" s="109"/>
      <c r="F13" s="109"/>
      <c r="G13" s="110"/>
    </row>
    <row r="14" spans="1:7" ht="15.75" thickBot="1" x14ac:dyDescent="0.3">
      <c r="A14" s="68"/>
      <c r="B14" s="111"/>
      <c r="C14" s="112"/>
      <c r="D14" s="112"/>
      <c r="E14" s="112"/>
      <c r="F14" s="112"/>
      <c r="G14" s="113"/>
    </row>
    <row r="16" spans="1:7" ht="16.5" thickBot="1" x14ac:dyDescent="0.3">
      <c r="A16" s="116" t="s">
        <v>226</v>
      </c>
    </row>
    <row r="17" spans="1:7" ht="15.75" thickBot="1" x14ac:dyDescent="0.3">
      <c r="A17" s="34" t="s">
        <v>260</v>
      </c>
      <c r="B17" s="69">
        <f>'Modul 2'!$B$90</f>
        <v>10</v>
      </c>
      <c r="C17" s="31"/>
      <c r="D17" s="32" t="e">
        <f>SUM(#REF!)</f>
        <v>#REF!</v>
      </c>
      <c r="E17" s="32" t="e">
        <f>SUM(#REF!)</f>
        <v>#REF!</v>
      </c>
      <c r="F17" s="31"/>
      <c r="G17" s="33"/>
    </row>
    <row r="18" spans="1:7" x14ac:dyDescent="0.25">
      <c r="A18" s="60" t="s">
        <v>87</v>
      </c>
      <c r="B18" s="61">
        <f>'Modul 2'!$B$91</f>
        <v>10</v>
      </c>
      <c r="C18" s="16"/>
      <c r="D18" s="16"/>
      <c r="E18" s="16"/>
      <c r="F18" s="16"/>
      <c r="G18" s="15"/>
    </row>
    <row r="19" spans="1:7" x14ac:dyDescent="0.25">
      <c r="A19" s="62" t="s">
        <v>88</v>
      </c>
      <c r="B19" s="63">
        <f>'Modul 2'!$B$92</f>
        <v>0</v>
      </c>
      <c r="C19" s="16"/>
      <c r="D19" s="16"/>
      <c r="E19" s="16"/>
      <c r="F19" s="16"/>
      <c r="G19" s="15"/>
    </row>
    <row r="20" spans="1:7" x14ac:dyDescent="0.25">
      <c r="A20" s="18"/>
      <c r="B20" s="3"/>
      <c r="C20" s="16"/>
      <c r="D20" s="16"/>
      <c r="E20" s="16"/>
      <c r="F20" s="16"/>
      <c r="G20" s="15"/>
    </row>
    <row r="21" spans="1:7" ht="15.75" thickBot="1" x14ac:dyDescent="0.3">
      <c r="A21" s="18"/>
      <c r="B21" s="70" t="s">
        <v>91</v>
      </c>
      <c r="C21" s="70"/>
      <c r="D21" s="16"/>
      <c r="E21" s="16"/>
      <c r="F21" s="58" t="s">
        <v>92</v>
      </c>
      <c r="G21" s="59" t="s">
        <v>1</v>
      </c>
    </row>
    <row r="22" spans="1:7" ht="15.75" thickBot="1" x14ac:dyDescent="0.3">
      <c r="A22" s="35" t="s">
        <v>251</v>
      </c>
      <c r="B22" s="101">
        <f>'Modul 2'!$B$95</f>
        <v>0</v>
      </c>
      <c r="C22" s="101"/>
      <c r="D22" s="97"/>
      <c r="E22" s="97"/>
      <c r="F22" s="100">
        <f>'Modul 2'!$F$95</f>
        <v>0</v>
      </c>
      <c r="G22" s="100">
        <f>'Modul 2'!$G$95</f>
        <v>0</v>
      </c>
    </row>
    <row r="23" spans="1:7" ht="15.75" thickBot="1" x14ac:dyDescent="0.3">
      <c r="A23" s="18"/>
      <c r="B23" s="3"/>
      <c r="C23" s="16"/>
      <c r="D23" s="16"/>
      <c r="E23" s="16"/>
      <c r="F23" s="16"/>
      <c r="G23" s="15"/>
    </row>
    <row r="24" spans="1:7" ht="15.75" thickBot="1" x14ac:dyDescent="0.3">
      <c r="A24" s="66" t="s">
        <v>252</v>
      </c>
      <c r="B24" s="71">
        <f>'Modul 2'!$B$97</f>
        <v>0</v>
      </c>
      <c r="C24" s="72"/>
      <c r="D24" s="72"/>
      <c r="E24" s="72"/>
      <c r="F24" s="72"/>
      <c r="G24" s="73"/>
    </row>
    <row r="25" spans="1:7" x14ac:dyDescent="0.25">
      <c r="A25" s="67"/>
      <c r="B25" s="74"/>
      <c r="C25" s="75"/>
      <c r="D25" s="75"/>
      <c r="E25" s="75"/>
      <c r="F25" s="75"/>
      <c r="G25" s="76"/>
    </row>
    <row r="26" spans="1:7" ht="15.75" thickBot="1" x14ac:dyDescent="0.3">
      <c r="A26" s="68"/>
      <c r="B26" s="77"/>
      <c r="C26" s="78"/>
      <c r="D26" s="78"/>
      <c r="E26" s="78"/>
      <c r="F26" s="78"/>
      <c r="G26" s="79"/>
    </row>
    <row r="28" spans="1:7" ht="16.5" thickBot="1" x14ac:dyDescent="0.3">
      <c r="A28" s="116" t="s">
        <v>62</v>
      </c>
    </row>
    <row r="29" spans="1:7" ht="15.75" thickBot="1" x14ac:dyDescent="0.3">
      <c r="A29" s="34" t="s">
        <v>260</v>
      </c>
      <c r="B29" s="69">
        <f>'Modul 3'!$B$83</f>
        <v>25</v>
      </c>
      <c r="C29" s="31"/>
      <c r="D29" s="32" t="e">
        <f>SUM(#REF!)</f>
        <v>#REF!</v>
      </c>
      <c r="E29" s="32" t="e">
        <f>SUM(#REF!)</f>
        <v>#REF!</v>
      </c>
      <c r="F29" s="31"/>
      <c r="G29" s="33"/>
    </row>
    <row r="30" spans="1:7" x14ac:dyDescent="0.25">
      <c r="A30" s="60" t="s">
        <v>87</v>
      </c>
      <c r="B30" s="61">
        <f>'Modul 3'!$B$84</f>
        <v>25</v>
      </c>
      <c r="C30" s="16"/>
      <c r="D30" s="16"/>
      <c r="E30" s="16"/>
      <c r="F30" s="16"/>
      <c r="G30" s="15"/>
    </row>
    <row r="31" spans="1:7" x14ac:dyDescent="0.25">
      <c r="A31" s="62" t="s">
        <v>88</v>
      </c>
      <c r="B31" s="63">
        <f>'Modul 3'!$B$85</f>
        <v>0</v>
      </c>
      <c r="C31" s="16"/>
      <c r="D31" s="16"/>
      <c r="E31" s="16"/>
      <c r="F31" s="16"/>
      <c r="G31" s="15"/>
    </row>
    <row r="32" spans="1:7" x14ac:dyDescent="0.25">
      <c r="A32" s="18"/>
      <c r="B32" s="3"/>
      <c r="C32" s="16"/>
      <c r="D32" s="16"/>
      <c r="E32" s="16"/>
      <c r="F32" s="16"/>
      <c r="G32" s="15"/>
    </row>
    <row r="33" spans="1:7" ht="15.75" thickBot="1" x14ac:dyDescent="0.3">
      <c r="A33" s="18"/>
      <c r="B33" s="70" t="s">
        <v>91</v>
      </c>
      <c r="C33" s="70"/>
      <c r="D33" s="16"/>
      <c r="E33" s="16"/>
      <c r="F33" s="58" t="s">
        <v>92</v>
      </c>
      <c r="G33" s="59" t="s">
        <v>1</v>
      </c>
    </row>
    <row r="34" spans="1:7" ht="15.75" thickBot="1" x14ac:dyDescent="0.3">
      <c r="A34" s="35" t="s">
        <v>256</v>
      </c>
      <c r="B34" s="101">
        <f>'Modul 3'!$B$88</f>
        <v>0</v>
      </c>
      <c r="C34" s="101"/>
      <c r="D34" s="97"/>
      <c r="E34" s="97"/>
      <c r="F34" s="100">
        <f>'Modul 3'!$F$88</f>
        <v>0</v>
      </c>
      <c r="G34" s="100">
        <f>'Modul 3'!$G$88</f>
        <v>0</v>
      </c>
    </row>
    <row r="35" spans="1:7" ht="15.75" thickBot="1" x14ac:dyDescent="0.3">
      <c r="A35" s="18"/>
      <c r="B35" s="3"/>
      <c r="C35" s="16"/>
      <c r="D35" s="16"/>
      <c r="E35" s="16"/>
      <c r="F35" s="16"/>
      <c r="G35" s="15"/>
    </row>
    <row r="36" spans="1:7" ht="15.75" thickBot="1" x14ac:dyDescent="0.3">
      <c r="A36" s="66" t="s">
        <v>257</v>
      </c>
      <c r="B36" s="71">
        <f>'Modul 3'!$B$90</f>
        <v>0</v>
      </c>
      <c r="C36" s="72"/>
      <c r="D36" s="72"/>
      <c r="E36" s="72"/>
      <c r="F36" s="72"/>
      <c r="G36" s="73"/>
    </row>
    <row r="37" spans="1:7" x14ac:dyDescent="0.25">
      <c r="A37" s="67"/>
      <c r="B37" s="74"/>
      <c r="C37" s="75"/>
      <c r="D37" s="75"/>
      <c r="E37" s="75"/>
      <c r="F37" s="75"/>
      <c r="G37" s="76"/>
    </row>
    <row r="38" spans="1:7" ht="15.75" thickBot="1" x14ac:dyDescent="0.3">
      <c r="A38" s="68"/>
      <c r="B38" s="77"/>
      <c r="C38" s="78"/>
      <c r="D38" s="78"/>
      <c r="E38" s="78"/>
      <c r="F38" s="78"/>
      <c r="G38" s="79"/>
    </row>
    <row r="40" spans="1:7" ht="16.5" thickBot="1" x14ac:dyDescent="0.3">
      <c r="A40" s="116" t="s">
        <v>227</v>
      </c>
    </row>
    <row r="41" spans="1:7" ht="15.75" thickBot="1" x14ac:dyDescent="0.3">
      <c r="A41" s="34" t="s">
        <v>260</v>
      </c>
      <c r="B41" s="69">
        <f>'Modul 4'!$B$42</f>
        <v>6</v>
      </c>
      <c r="C41" s="31"/>
      <c r="D41" s="32" t="e">
        <f>SUM(#REF!)</f>
        <v>#REF!</v>
      </c>
      <c r="E41" s="32" t="e">
        <f>SUM(#REF!)</f>
        <v>#REF!</v>
      </c>
      <c r="F41" s="31"/>
      <c r="G41" s="33"/>
    </row>
    <row r="42" spans="1:7" x14ac:dyDescent="0.25">
      <c r="A42" s="60" t="s">
        <v>87</v>
      </c>
      <c r="B42" s="61">
        <f>'Modul 4'!$B$43</f>
        <v>6</v>
      </c>
      <c r="C42" s="16"/>
      <c r="D42" s="16"/>
      <c r="E42" s="16"/>
      <c r="F42" s="16"/>
      <c r="G42" s="15"/>
    </row>
    <row r="43" spans="1:7" x14ac:dyDescent="0.25">
      <c r="A43" s="62" t="s">
        <v>88</v>
      </c>
      <c r="B43" s="63">
        <f>'Modul 4'!$B$44</f>
        <v>0</v>
      </c>
      <c r="C43" s="16"/>
      <c r="D43" s="16"/>
      <c r="E43" s="16"/>
      <c r="F43" s="16"/>
      <c r="G43" s="15"/>
    </row>
    <row r="44" spans="1:7" x14ac:dyDescent="0.25">
      <c r="A44" s="18"/>
      <c r="B44" s="3"/>
      <c r="C44" s="16"/>
      <c r="D44" s="16"/>
      <c r="E44" s="16"/>
      <c r="F44" s="16"/>
      <c r="G44" s="15"/>
    </row>
    <row r="45" spans="1:7" ht="15.75" thickBot="1" x14ac:dyDescent="0.3">
      <c r="A45" s="18"/>
      <c r="B45" s="70" t="s">
        <v>91</v>
      </c>
      <c r="C45" s="70"/>
      <c r="D45" s="16"/>
      <c r="E45" s="16"/>
      <c r="F45" s="58" t="s">
        <v>92</v>
      </c>
      <c r="G45" s="59" t="s">
        <v>1</v>
      </c>
    </row>
    <row r="46" spans="1:7" ht="15.75" thickBot="1" x14ac:dyDescent="0.3">
      <c r="A46" s="35" t="s">
        <v>258</v>
      </c>
      <c r="B46" s="101">
        <f>'Modul 4'!$B$47</f>
        <v>0</v>
      </c>
      <c r="C46" s="101"/>
      <c r="D46" s="97"/>
      <c r="E46" s="97"/>
      <c r="F46" s="100">
        <f>'Modul 4'!$F$47</f>
        <v>0</v>
      </c>
      <c r="G46" s="100">
        <f>'Modul 4'!$G$47</f>
        <v>0</v>
      </c>
    </row>
    <row r="47" spans="1:7" ht="15.75" thickBot="1" x14ac:dyDescent="0.3">
      <c r="A47" s="18"/>
      <c r="B47" s="3"/>
      <c r="C47" s="16"/>
      <c r="D47" s="16"/>
      <c r="E47" s="16"/>
      <c r="F47" s="16"/>
      <c r="G47" s="15"/>
    </row>
    <row r="48" spans="1:7" ht="15.75" thickBot="1" x14ac:dyDescent="0.3">
      <c r="A48" s="66" t="s">
        <v>259</v>
      </c>
      <c r="B48" s="71"/>
      <c r="C48" s="72"/>
      <c r="D48" s="72"/>
      <c r="E48" s="72"/>
      <c r="F48" s="72"/>
      <c r="G48" s="73"/>
    </row>
    <row r="49" spans="1:7" x14ac:dyDescent="0.25">
      <c r="A49" s="67"/>
      <c r="B49" s="74"/>
      <c r="C49" s="75"/>
      <c r="D49" s="75"/>
      <c r="E49" s="75"/>
      <c r="F49" s="75"/>
      <c r="G49" s="76"/>
    </row>
    <row r="50" spans="1:7" ht="15.75" thickBot="1" x14ac:dyDescent="0.3">
      <c r="A50" s="68"/>
      <c r="B50" s="77"/>
      <c r="C50" s="78"/>
      <c r="D50" s="78"/>
      <c r="E50" s="78"/>
      <c r="F50" s="78"/>
      <c r="G50" s="79"/>
    </row>
    <row r="53" spans="1:7" ht="15.75" thickBot="1" x14ac:dyDescent="0.3"/>
    <row r="54" spans="1:7" ht="15.75" x14ac:dyDescent="0.25">
      <c r="A54" s="121" t="s">
        <v>89</v>
      </c>
      <c r="B54" s="122">
        <f>B41+B29+B17+B5</f>
        <v>78</v>
      </c>
      <c r="C54" s="118"/>
      <c r="D54" s="119" t="e">
        <f>SUM(#REF!)</f>
        <v>#REF!</v>
      </c>
      <c r="E54" s="119" t="e">
        <f>SUM(#REF!)</f>
        <v>#REF!</v>
      </c>
      <c r="F54" s="118"/>
      <c r="G54" s="120"/>
    </row>
    <row r="55" spans="1:7" ht="16.5" thickBot="1" x14ac:dyDescent="0.3">
      <c r="A55" s="148" t="s">
        <v>87</v>
      </c>
      <c r="B55" s="149">
        <f>B42+B30+B18+B6</f>
        <v>78</v>
      </c>
      <c r="C55" s="123"/>
      <c r="D55" s="123"/>
      <c r="E55" s="123"/>
      <c r="F55" s="123"/>
      <c r="G55" s="124"/>
    </row>
    <row r="56" spans="1:7" ht="16.5" thickBot="1" x14ac:dyDescent="0.3">
      <c r="A56" s="130" t="s">
        <v>88</v>
      </c>
      <c r="B56" s="117">
        <f>B43+B31+B19+B7</f>
        <v>0</v>
      </c>
      <c r="C56" s="123"/>
      <c r="D56" s="123"/>
      <c r="E56" s="123"/>
      <c r="F56" s="123"/>
      <c r="G56" s="124"/>
    </row>
    <row r="57" spans="1:7" ht="15.75" x14ac:dyDescent="0.25">
      <c r="A57" s="125"/>
      <c r="B57" s="126"/>
      <c r="C57" s="123"/>
      <c r="D57" s="123"/>
      <c r="E57" s="123"/>
      <c r="F57" s="123"/>
      <c r="G57" s="124"/>
    </row>
    <row r="58" spans="1:7" ht="16.5" thickBot="1" x14ac:dyDescent="0.3">
      <c r="A58" s="125"/>
      <c r="B58" s="127" t="s">
        <v>91</v>
      </c>
      <c r="C58" s="127"/>
      <c r="D58" s="123"/>
      <c r="E58" s="123"/>
      <c r="F58" s="128" t="s">
        <v>92</v>
      </c>
      <c r="G58" s="129" t="s">
        <v>1</v>
      </c>
    </row>
    <row r="59" spans="1:7" ht="16.5" thickBot="1" x14ac:dyDescent="0.3">
      <c r="A59" s="130" t="s">
        <v>264</v>
      </c>
      <c r="B59" s="131">
        <f>B46+B34+B22+B10</f>
        <v>0</v>
      </c>
      <c r="C59" s="131"/>
      <c r="D59" s="132"/>
      <c r="E59" s="132"/>
      <c r="F59" s="133">
        <f>B59*0.2</f>
        <v>0</v>
      </c>
      <c r="G59" s="133">
        <f>B59+F59</f>
        <v>0</v>
      </c>
    </row>
    <row r="60" spans="1:7" ht="16.5" thickBot="1" x14ac:dyDescent="0.3">
      <c r="A60" s="125"/>
      <c r="B60" s="126"/>
      <c r="C60" s="123"/>
      <c r="D60" s="123"/>
      <c r="E60" s="123"/>
      <c r="F60" s="123"/>
      <c r="G60" s="124"/>
    </row>
    <row r="61" spans="1:7" ht="16.5" thickBot="1" x14ac:dyDescent="0.3">
      <c r="A61" s="134" t="s">
        <v>261</v>
      </c>
      <c r="B61" s="135"/>
      <c r="C61" s="136"/>
      <c r="D61" s="136"/>
      <c r="E61" s="136"/>
      <c r="F61" s="136"/>
      <c r="G61" s="137"/>
    </row>
    <row r="62" spans="1:7" ht="15.75" x14ac:dyDescent="0.25">
      <c r="A62" s="114"/>
      <c r="B62" s="138"/>
      <c r="C62" s="139"/>
      <c r="D62" s="139"/>
      <c r="E62" s="139"/>
      <c r="F62" s="139"/>
      <c r="G62" s="140"/>
    </row>
    <row r="63" spans="1:7" ht="16.5" thickBot="1" x14ac:dyDescent="0.3">
      <c r="A63" s="115"/>
      <c r="B63" s="141" t="s">
        <v>262</v>
      </c>
      <c r="C63" s="142"/>
      <c r="D63" s="143"/>
      <c r="E63" s="143"/>
      <c r="F63" s="142" t="s">
        <v>263</v>
      </c>
      <c r="G63" s="144"/>
    </row>
  </sheetData>
  <mergeCells count="18">
    <mergeCell ref="A1:G2"/>
    <mergeCell ref="B45:C45"/>
    <mergeCell ref="B46:C46"/>
    <mergeCell ref="B48:G50"/>
    <mergeCell ref="B58:C58"/>
    <mergeCell ref="B59:C59"/>
    <mergeCell ref="B63:C63"/>
    <mergeCell ref="F63:G63"/>
    <mergeCell ref="B61:G62"/>
    <mergeCell ref="B21:C21"/>
    <mergeCell ref="B22:C22"/>
    <mergeCell ref="B24:G26"/>
    <mergeCell ref="B33:C33"/>
    <mergeCell ref="B34:C34"/>
    <mergeCell ref="B36:G38"/>
    <mergeCell ref="B9:C9"/>
    <mergeCell ref="B10:C10"/>
    <mergeCell ref="B12:G14"/>
  </mergeCells>
  <pageMargins left="0.70866141732283472" right="0.70866141732283472" top="1.5748031496062993" bottom="0.78740157480314965" header="0" footer="0.31496062992125984"/>
  <pageSetup paperSize="9" scale="70" orientation="portrait" horizontalDpi="1200" verticalDpi="1200" r:id="rId1"/>
  <headerFooter scaleWithDoc="0">
    <oddHeader>&amp;C&amp;G</oddHeader>
    <oddFooter xml:space="preserve">&amp;CTento projekt je spolufinancován Evropským sociálním fondem a státním rozpočtem České republiky.
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9"/>
  <sheetViews>
    <sheetView showGridLines="0" view="pageLayout" zoomScaleNormal="100" workbookViewId="0">
      <selection activeCell="B187" sqref="B187:G189"/>
    </sheetView>
  </sheetViews>
  <sheetFormatPr defaultRowHeight="14.25" x14ac:dyDescent="0.2"/>
  <cols>
    <col min="1" max="1" width="70.28515625" style="7" customWidth="1"/>
    <col min="2" max="2" width="6.28515625" style="12" customWidth="1"/>
    <col min="3" max="3" width="11.28515625" style="1" customWidth="1"/>
    <col min="4" max="4" width="12.5703125" style="1" hidden="1" customWidth="1"/>
    <col min="5" max="5" width="12.140625" style="1" hidden="1" customWidth="1"/>
    <col min="6" max="6" width="12.85546875" style="1" customWidth="1"/>
    <col min="7" max="7" width="24.7109375" style="1" customWidth="1"/>
    <col min="8" max="16384" width="9.140625" style="1"/>
  </cols>
  <sheetData>
    <row r="1" spans="1:7" ht="43.5" thickBot="1" x14ac:dyDescent="0.25">
      <c r="A1" s="96" t="s">
        <v>60</v>
      </c>
      <c r="B1" s="91" t="s">
        <v>0</v>
      </c>
      <c r="C1" s="92" t="s">
        <v>2</v>
      </c>
      <c r="D1" s="92" t="s">
        <v>83</v>
      </c>
      <c r="E1" s="92" t="s">
        <v>84</v>
      </c>
      <c r="F1" s="94" t="s">
        <v>67</v>
      </c>
      <c r="G1" s="94" t="s">
        <v>68</v>
      </c>
    </row>
    <row r="2" spans="1:7" ht="15" customHeight="1" thickBot="1" x14ac:dyDescent="0.25">
      <c r="A2" s="38" t="s">
        <v>61</v>
      </c>
      <c r="B2" s="56">
        <v>11</v>
      </c>
      <c r="C2" s="39" t="s">
        <v>52</v>
      </c>
      <c r="D2" s="40">
        <f>IF(C2 = "ANO",B2,0)</f>
        <v>11</v>
      </c>
      <c r="E2" s="40">
        <f>IF(C2 = "NE",B2,0)</f>
        <v>0</v>
      </c>
      <c r="F2" s="39" t="s">
        <v>52</v>
      </c>
      <c r="G2" s="41"/>
    </row>
    <row r="3" spans="1:7" ht="15" customHeight="1" x14ac:dyDescent="0.2">
      <c r="A3" s="30" t="s">
        <v>69</v>
      </c>
      <c r="B3" s="43">
        <v>1</v>
      </c>
      <c r="C3" s="13"/>
      <c r="D3" s="16"/>
      <c r="E3" s="16"/>
      <c r="F3" s="16"/>
      <c r="G3" s="15"/>
    </row>
    <row r="4" spans="1:7" ht="15" customHeight="1" x14ac:dyDescent="0.2">
      <c r="A4" s="17" t="s">
        <v>94</v>
      </c>
      <c r="B4" s="44"/>
      <c r="C4" s="13"/>
      <c r="D4" s="16"/>
      <c r="E4" s="16"/>
      <c r="F4" s="16"/>
      <c r="G4" s="15"/>
    </row>
    <row r="5" spans="1:7" ht="15" customHeight="1" x14ac:dyDescent="0.2">
      <c r="A5" s="17" t="s">
        <v>95</v>
      </c>
      <c r="B5" s="45"/>
      <c r="C5" s="13"/>
      <c r="D5" s="16"/>
      <c r="E5" s="16"/>
      <c r="F5" s="16"/>
      <c r="G5" s="15"/>
    </row>
    <row r="6" spans="1:7" ht="15" customHeight="1" x14ac:dyDescent="0.2">
      <c r="A6" s="17" t="s">
        <v>96</v>
      </c>
      <c r="B6" s="45"/>
      <c r="C6" s="13"/>
      <c r="D6" s="16"/>
      <c r="E6" s="16"/>
      <c r="F6" s="16"/>
      <c r="G6" s="15"/>
    </row>
    <row r="7" spans="1:7" ht="15" customHeight="1" x14ac:dyDescent="0.2">
      <c r="A7" s="17" t="s">
        <v>97</v>
      </c>
      <c r="B7" s="45"/>
      <c r="C7" s="13"/>
      <c r="D7" s="16"/>
      <c r="E7" s="16"/>
      <c r="F7" s="16"/>
      <c r="G7" s="15"/>
    </row>
    <row r="8" spans="1:7" ht="15" customHeight="1" x14ac:dyDescent="0.2">
      <c r="A8" s="25" t="s">
        <v>98</v>
      </c>
      <c r="B8" s="46"/>
      <c r="C8" s="26"/>
      <c r="D8" s="27"/>
      <c r="E8" s="27"/>
      <c r="F8" s="27"/>
      <c r="G8" s="28"/>
    </row>
    <row r="9" spans="1:7" ht="15" customHeight="1" x14ac:dyDescent="0.2">
      <c r="A9" s="29" t="s">
        <v>54</v>
      </c>
      <c r="B9" s="47">
        <v>3</v>
      </c>
      <c r="C9" s="13"/>
      <c r="D9" s="16"/>
      <c r="E9" s="16"/>
      <c r="F9" s="16"/>
      <c r="G9" s="15"/>
    </row>
    <row r="10" spans="1:7" ht="15" customHeight="1" x14ac:dyDescent="0.2">
      <c r="A10" s="17" t="s">
        <v>99</v>
      </c>
      <c r="B10" s="44"/>
      <c r="C10" s="13"/>
      <c r="D10" s="16"/>
      <c r="E10" s="16"/>
      <c r="F10" s="16"/>
      <c r="G10" s="15"/>
    </row>
    <row r="11" spans="1:7" ht="15" customHeight="1" x14ac:dyDescent="0.2">
      <c r="A11" s="17" t="s">
        <v>100</v>
      </c>
      <c r="B11" s="45"/>
      <c r="C11" s="13"/>
      <c r="D11" s="16"/>
      <c r="E11" s="16"/>
      <c r="F11" s="16"/>
      <c r="G11" s="15"/>
    </row>
    <row r="12" spans="1:7" ht="15" customHeight="1" x14ac:dyDescent="0.2">
      <c r="A12" s="17" t="s">
        <v>101</v>
      </c>
      <c r="B12" s="45"/>
      <c r="C12" s="13"/>
      <c r="D12" s="16"/>
      <c r="E12" s="16"/>
      <c r="F12" s="16"/>
      <c r="G12" s="15"/>
    </row>
    <row r="13" spans="1:7" ht="15" customHeight="1" x14ac:dyDescent="0.2">
      <c r="A13" s="17" t="s">
        <v>102</v>
      </c>
      <c r="B13" s="45"/>
      <c r="C13" s="13"/>
      <c r="D13" s="16"/>
      <c r="E13" s="16"/>
      <c r="F13" s="16"/>
      <c r="G13" s="15"/>
    </row>
    <row r="14" spans="1:7" ht="15" customHeight="1" x14ac:dyDescent="0.2">
      <c r="A14" s="17" t="s">
        <v>103</v>
      </c>
      <c r="B14" s="45"/>
      <c r="C14" s="13"/>
      <c r="D14" s="16"/>
      <c r="E14" s="16"/>
      <c r="F14" s="16"/>
      <c r="G14" s="15"/>
    </row>
    <row r="15" spans="1:7" ht="15" customHeight="1" x14ac:dyDescent="0.2">
      <c r="A15" s="17" t="s">
        <v>104</v>
      </c>
      <c r="B15" s="45"/>
      <c r="C15" s="13"/>
      <c r="D15" s="16"/>
      <c r="E15" s="16"/>
      <c r="F15" s="16"/>
      <c r="G15" s="15"/>
    </row>
    <row r="16" spans="1:7" ht="15" customHeight="1" x14ac:dyDescent="0.2">
      <c r="A16" s="17" t="s">
        <v>105</v>
      </c>
      <c r="B16" s="45"/>
      <c r="C16" s="13"/>
      <c r="D16" s="16"/>
      <c r="E16" s="16"/>
      <c r="F16" s="16"/>
      <c r="G16" s="15"/>
    </row>
    <row r="17" spans="1:7" ht="15" customHeight="1" x14ac:dyDescent="0.2">
      <c r="A17" s="17" t="s">
        <v>106</v>
      </c>
      <c r="B17" s="45"/>
      <c r="C17" s="13"/>
      <c r="D17" s="16"/>
      <c r="E17" s="16"/>
      <c r="F17" s="16"/>
      <c r="G17" s="15"/>
    </row>
    <row r="18" spans="1:7" ht="15" customHeight="1" x14ac:dyDescent="0.2">
      <c r="A18" s="17" t="s">
        <v>107</v>
      </c>
      <c r="B18" s="45"/>
      <c r="C18" s="13"/>
      <c r="D18" s="16"/>
      <c r="E18" s="16"/>
      <c r="F18" s="16"/>
      <c r="G18" s="15"/>
    </row>
    <row r="19" spans="1:7" ht="15" customHeight="1" x14ac:dyDescent="0.2">
      <c r="A19" s="17" t="s">
        <v>108</v>
      </c>
      <c r="B19" s="45"/>
      <c r="C19" s="13"/>
      <c r="D19" s="16"/>
      <c r="E19" s="16"/>
      <c r="F19" s="16"/>
      <c r="G19" s="15"/>
    </row>
    <row r="20" spans="1:7" ht="15" customHeight="1" x14ac:dyDescent="0.2">
      <c r="A20" s="17" t="s">
        <v>109</v>
      </c>
      <c r="B20" s="45"/>
      <c r="C20" s="13"/>
      <c r="D20" s="16"/>
      <c r="E20" s="16"/>
      <c r="F20" s="16"/>
      <c r="G20" s="15"/>
    </row>
    <row r="21" spans="1:7" ht="15" customHeight="1" x14ac:dyDescent="0.2">
      <c r="A21" s="25" t="s">
        <v>110</v>
      </c>
      <c r="B21" s="46"/>
      <c r="C21" s="26"/>
      <c r="D21" s="27"/>
      <c r="E21" s="27"/>
      <c r="F21" s="27"/>
      <c r="G21" s="28"/>
    </row>
    <row r="22" spans="1:7" ht="15" customHeight="1" x14ac:dyDescent="0.2">
      <c r="A22" s="29" t="s">
        <v>55</v>
      </c>
      <c r="B22" s="47">
        <v>3</v>
      </c>
      <c r="C22" s="13"/>
      <c r="D22" s="16"/>
      <c r="E22" s="16"/>
      <c r="F22" s="16"/>
      <c r="G22" s="15"/>
    </row>
    <row r="23" spans="1:7" ht="15" customHeight="1" x14ac:dyDescent="0.2">
      <c r="A23" s="17" t="s">
        <v>111</v>
      </c>
      <c r="B23" s="44"/>
      <c r="C23" s="13"/>
      <c r="D23" s="16"/>
      <c r="E23" s="16"/>
      <c r="F23" s="16"/>
      <c r="G23" s="15"/>
    </row>
    <row r="24" spans="1:7" ht="15" customHeight="1" x14ac:dyDescent="0.2">
      <c r="A24" s="17" t="s">
        <v>112</v>
      </c>
      <c r="B24" s="45"/>
      <c r="C24" s="13"/>
      <c r="D24" s="16"/>
      <c r="E24" s="16"/>
      <c r="F24" s="16"/>
      <c r="G24" s="15"/>
    </row>
    <row r="25" spans="1:7" ht="15" customHeight="1" x14ac:dyDescent="0.2">
      <c r="A25" s="17" t="s">
        <v>113</v>
      </c>
      <c r="B25" s="45"/>
      <c r="C25" s="13"/>
      <c r="D25" s="16"/>
      <c r="E25" s="16"/>
      <c r="F25" s="16"/>
      <c r="G25" s="15"/>
    </row>
    <row r="26" spans="1:7" ht="15" customHeight="1" x14ac:dyDescent="0.2">
      <c r="A26" s="17" t="s">
        <v>114</v>
      </c>
      <c r="B26" s="45"/>
      <c r="C26" s="13"/>
      <c r="D26" s="16"/>
      <c r="E26" s="16"/>
      <c r="F26" s="16"/>
      <c r="G26" s="15"/>
    </row>
    <row r="27" spans="1:7" ht="15" customHeight="1" x14ac:dyDescent="0.2">
      <c r="A27" s="17" t="s">
        <v>115</v>
      </c>
      <c r="B27" s="45"/>
      <c r="C27" s="13"/>
      <c r="D27" s="16"/>
      <c r="E27" s="16"/>
      <c r="F27" s="16"/>
      <c r="G27" s="15"/>
    </row>
    <row r="28" spans="1:7" ht="15" customHeight="1" x14ac:dyDescent="0.2">
      <c r="A28" s="17" t="s">
        <v>116</v>
      </c>
      <c r="B28" s="45"/>
      <c r="C28" s="13"/>
      <c r="D28" s="16"/>
      <c r="E28" s="16"/>
      <c r="F28" s="16"/>
      <c r="G28" s="15"/>
    </row>
    <row r="29" spans="1:7" ht="15" customHeight="1" x14ac:dyDescent="0.2">
      <c r="A29" s="17" t="s">
        <v>117</v>
      </c>
      <c r="B29" s="45"/>
      <c r="C29" s="13"/>
      <c r="D29" s="16"/>
      <c r="E29" s="16"/>
      <c r="F29" s="16"/>
      <c r="G29" s="15"/>
    </row>
    <row r="30" spans="1:7" ht="15" customHeight="1" x14ac:dyDescent="0.2">
      <c r="A30" s="17" t="s">
        <v>118</v>
      </c>
      <c r="B30" s="45"/>
      <c r="C30" s="13"/>
      <c r="D30" s="16"/>
      <c r="E30" s="16"/>
      <c r="F30" s="16"/>
      <c r="G30" s="15"/>
    </row>
    <row r="31" spans="1:7" ht="15" customHeight="1" x14ac:dyDescent="0.2">
      <c r="A31" s="17" t="s">
        <v>119</v>
      </c>
      <c r="B31" s="45"/>
      <c r="C31" s="13"/>
      <c r="D31" s="16"/>
      <c r="E31" s="16"/>
      <c r="F31" s="16"/>
      <c r="G31" s="15"/>
    </row>
    <row r="32" spans="1:7" ht="15" customHeight="1" x14ac:dyDescent="0.2">
      <c r="A32" s="17" t="s">
        <v>113</v>
      </c>
      <c r="B32" s="45"/>
      <c r="C32" s="13"/>
      <c r="D32" s="16"/>
      <c r="E32" s="16"/>
      <c r="F32" s="16"/>
      <c r="G32" s="15"/>
    </row>
    <row r="33" spans="1:7" ht="15" customHeight="1" x14ac:dyDescent="0.2">
      <c r="A33" s="17" t="s">
        <v>120</v>
      </c>
      <c r="B33" s="45"/>
      <c r="C33" s="13"/>
      <c r="D33" s="16"/>
      <c r="E33" s="16"/>
      <c r="F33" s="16"/>
      <c r="G33" s="15"/>
    </row>
    <row r="34" spans="1:7" ht="15" customHeight="1" x14ac:dyDescent="0.2">
      <c r="A34" s="17" t="s">
        <v>121</v>
      </c>
      <c r="B34" s="45"/>
      <c r="C34" s="13"/>
      <c r="D34" s="16"/>
      <c r="E34" s="16"/>
      <c r="F34" s="16"/>
      <c r="G34" s="15"/>
    </row>
    <row r="35" spans="1:7" ht="15" customHeight="1" x14ac:dyDescent="0.2">
      <c r="A35" s="17" t="s">
        <v>122</v>
      </c>
      <c r="B35" s="45"/>
      <c r="C35" s="13"/>
      <c r="D35" s="16"/>
      <c r="E35" s="16"/>
      <c r="F35" s="16"/>
      <c r="G35" s="15"/>
    </row>
    <row r="36" spans="1:7" ht="15" customHeight="1" x14ac:dyDescent="0.2">
      <c r="A36" s="25" t="s">
        <v>123</v>
      </c>
      <c r="B36" s="46"/>
      <c r="C36" s="26"/>
      <c r="D36" s="27"/>
      <c r="E36" s="27"/>
      <c r="F36" s="27"/>
      <c r="G36" s="28"/>
    </row>
    <row r="37" spans="1:7" ht="15" customHeight="1" x14ac:dyDescent="0.2">
      <c r="A37" s="29" t="s">
        <v>56</v>
      </c>
      <c r="B37" s="47">
        <v>2</v>
      </c>
      <c r="C37" s="13"/>
      <c r="D37" s="16"/>
      <c r="E37" s="16"/>
      <c r="F37" s="16"/>
      <c r="G37" s="15"/>
    </row>
    <row r="38" spans="1:7" ht="15" customHeight="1" x14ac:dyDescent="0.2">
      <c r="A38" s="17" t="s">
        <v>124</v>
      </c>
      <c r="B38" s="44"/>
      <c r="C38" s="13"/>
      <c r="D38" s="16"/>
      <c r="E38" s="16"/>
      <c r="F38" s="16"/>
      <c r="G38" s="15"/>
    </row>
    <row r="39" spans="1:7" ht="15" customHeight="1" x14ac:dyDescent="0.2">
      <c r="A39" s="17" t="s">
        <v>125</v>
      </c>
      <c r="B39" s="45"/>
      <c r="C39" s="13"/>
      <c r="D39" s="16"/>
      <c r="E39" s="16"/>
      <c r="F39" s="16"/>
      <c r="G39" s="15"/>
    </row>
    <row r="40" spans="1:7" ht="15" customHeight="1" x14ac:dyDescent="0.2">
      <c r="A40" s="17" t="s">
        <v>126</v>
      </c>
      <c r="B40" s="45"/>
      <c r="C40" s="13"/>
      <c r="D40" s="16"/>
      <c r="E40" s="16"/>
      <c r="F40" s="16"/>
      <c r="G40" s="15"/>
    </row>
    <row r="41" spans="1:7" ht="15" customHeight="1" x14ac:dyDescent="0.2">
      <c r="A41" s="17" t="s">
        <v>127</v>
      </c>
      <c r="B41" s="45"/>
      <c r="C41" s="13"/>
      <c r="D41" s="16"/>
      <c r="E41" s="16"/>
      <c r="F41" s="16"/>
      <c r="G41" s="15"/>
    </row>
    <row r="42" spans="1:7" ht="15" customHeight="1" x14ac:dyDescent="0.2">
      <c r="A42" s="17" t="s">
        <v>128</v>
      </c>
      <c r="B42" s="45"/>
      <c r="C42" s="13"/>
      <c r="D42" s="16"/>
      <c r="E42" s="16"/>
      <c r="F42" s="16"/>
      <c r="G42" s="15"/>
    </row>
    <row r="43" spans="1:7" ht="15" customHeight="1" x14ac:dyDescent="0.2">
      <c r="A43" s="17" t="s">
        <v>129</v>
      </c>
      <c r="B43" s="45"/>
      <c r="C43" s="13"/>
      <c r="D43" s="16"/>
      <c r="E43" s="16"/>
      <c r="F43" s="16"/>
      <c r="G43" s="15"/>
    </row>
    <row r="44" spans="1:7" ht="15" customHeight="1" x14ac:dyDescent="0.2">
      <c r="A44" s="17" t="s">
        <v>130</v>
      </c>
      <c r="B44" s="45"/>
      <c r="C44" s="13"/>
      <c r="D44" s="16"/>
      <c r="E44" s="16"/>
      <c r="F44" s="16"/>
      <c r="G44" s="15"/>
    </row>
    <row r="45" spans="1:7" ht="15" customHeight="1" x14ac:dyDescent="0.2">
      <c r="A45" s="17" t="s">
        <v>131</v>
      </c>
      <c r="B45" s="45"/>
      <c r="C45" s="13"/>
      <c r="D45" s="16"/>
      <c r="E45" s="16"/>
      <c r="F45" s="16"/>
      <c r="G45" s="15"/>
    </row>
    <row r="46" spans="1:7" ht="15" customHeight="1" x14ac:dyDescent="0.2">
      <c r="A46" s="17" t="s">
        <v>132</v>
      </c>
      <c r="B46" s="45"/>
      <c r="C46" s="13"/>
      <c r="D46" s="16"/>
      <c r="E46" s="16"/>
      <c r="F46" s="16"/>
      <c r="G46" s="15"/>
    </row>
    <row r="47" spans="1:7" ht="15" customHeight="1" x14ac:dyDescent="0.2">
      <c r="A47" s="17" t="s">
        <v>133</v>
      </c>
      <c r="B47" s="45"/>
      <c r="C47" s="13"/>
      <c r="D47" s="16"/>
      <c r="E47" s="16"/>
      <c r="F47" s="16"/>
      <c r="G47" s="15"/>
    </row>
    <row r="48" spans="1:7" ht="15" customHeight="1" x14ac:dyDescent="0.2">
      <c r="A48" s="17" t="s">
        <v>134</v>
      </c>
      <c r="B48" s="45"/>
      <c r="C48" s="13"/>
      <c r="D48" s="16"/>
      <c r="E48" s="16"/>
      <c r="F48" s="16"/>
      <c r="G48" s="15"/>
    </row>
    <row r="49" spans="1:7" ht="15" customHeight="1" x14ac:dyDescent="0.2">
      <c r="A49" s="17" t="s">
        <v>135</v>
      </c>
      <c r="B49" s="45"/>
      <c r="C49" s="13"/>
      <c r="D49" s="16"/>
      <c r="E49" s="16"/>
      <c r="F49" s="16"/>
      <c r="G49" s="15"/>
    </row>
    <row r="50" spans="1:7" ht="15" customHeight="1" x14ac:dyDescent="0.2">
      <c r="A50" s="25" t="s">
        <v>136</v>
      </c>
      <c r="B50" s="46"/>
      <c r="C50" s="26"/>
      <c r="D50" s="27"/>
      <c r="E50" s="27"/>
      <c r="F50" s="27"/>
      <c r="G50" s="28"/>
    </row>
    <row r="51" spans="1:7" x14ac:dyDescent="0.2">
      <c r="A51" s="29" t="s">
        <v>58</v>
      </c>
      <c r="B51" s="48">
        <v>2</v>
      </c>
      <c r="C51" s="16"/>
      <c r="D51" s="16"/>
      <c r="E51" s="16"/>
      <c r="F51" s="16"/>
      <c r="G51" s="15"/>
    </row>
    <row r="52" spans="1:7" x14ac:dyDescent="0.2">
      <c r="A52" s="17" t="s">
        <v>137</v>
      </c>
      <c r="B52" s="49"/>
      <c r="C52" s="16"/>
      <c r="D52" s="16"/>
      <c r="E52" s="16"/>
      <c r="F52" s="16"/>
      <c r="G52" s="15"/>
    </row>
    <row r="53" spans="1:7" x14ac:dyDescent="0.2">
      <c r="A53" s="17" t="s">
        <v>138</v>
      </c>
      <c r="B53" s="50"/>
      <c r="C53" s="16"/>
      <c r="D53" s="16"/>
      <c r="E53" s="16"/>
      <c r="F53" s="16"/>
      <c r="G53" s="15"/>
    </row>
    <row r="54" spans="1:7" x14ac:dyDescent="0.2">
      <c r="A54" s="17" t="s">
        <v>139</v>
      </c>
      <c r="B54" s="50"/>
      <c r="C54" s="16"/>
      <c r="D54" s="16"/>
      <c r="E54" s="16"/>
      <c r="F54" s="16"/>
      <c r="G54" s="15"/>
    </row>
    <row r="55" spans="1:7" x14ac:dyDescent="0.2">
      <c r="A55" s="17" t="s">
        <v>140</v>
      </c>
      <c r="B55" s="50"/>
      <c r="C55" s="16"/>
      <c r="D55" s="16"/>
      <c r="E55" s="16"/>
      <c r="F55" s="16"/>
      <c r="G55" s="15"/>
    </row>
    <row r="56" spans="1:7" x14ac:dyDescent="0.2">
      <c r="A56" s="17" t="s">
        <v>141</v>
      </c>
      <c r="B56" s="50"/>
      <c r="C56" s="16"/>
      <c r="D56" s="16"/>
      <c r="E56" s="16"/>
      <c r="F56" s="16"/>
      <c r="G56" s="15"/>
    </row>
    <row r="57" spans="1:7" x14ac:dyDescent="0.2">
      <c r="A57" s="17" t="s">
        <v>142</v>
      </c>
      <c r="B57" s="50"/>
      <c r="C57" s="16"/>
      <c r="D57" s="16"/>
      <c r="E57" s="16"/>
      <c r="F57" s="16"/>
      <c r="G57" s="15"/>
    </row>
    <row r="58" spans="1:7" x14ac:dyDescent="0.2">
      <c r="A58" s="17" t="s">
        <v>143</v>
      </c>
      <c r="B58" s="50"/>
      <c r="C58" s="16"/>
      <c r="D58" s="16"/>
      <c r="E58" s="16"/>
      <c r="F58" s="16"/>
      <c r="G58" s="15"/>
    </row>
    <row r="59" spans="1:7" ht="15" thickBot="1" x14ac:dyDescent="0.25">
      <c r="A59" s="21" t="s">
        <v>144</v>
      </c>
      <c r="B59" s="51"/>
      <c r="C59" s="22"/>
      <c r="D59" s="22"/>
      <c r="E59" s="22"/>
      <c r="F59" s="22"/>
      <c r="G59" s="24"/>
    </row>
    <row r="60" spans="1:7" ht="15" thickBot="1" x14ac:dyDescent="0.25">
      <c r="B60" s="52"/>
    </row>
    <row r="61" spans="1:7" ht="15.75" thickBot="1" x14ac:dyDescent="0.3">
      <c r="A61" s="42" t="s">
        <v>3</v>
      </c>
      <c r="B61" s="57">
        <v>2</v>
      </c>
      <c r="C61" s="39" t="s">
        <v>52</v>
      </c>
      <c r="D61" s="40">
        <f>IF(C61 = "ANO",B61,0)</f>
        <v>2</v>
      </c>
      <c r="E61" s="40">
        <f>IF(C61 = "NE",B61,0)</f>
        <v>0</v>
      </c>
      <c r="F61" s="39" t="s">
        <v>52</v>
      </c>
      <c r="G61" s="41"/>
    </row>
    <row r="62" spans="1:7" ht="15" customHeight="1" x14ac:dyDescent="0.2">
      <c r="A62" s="17" t="s">
        <v>145</v>
      </c>
      <c r="B62" s="3"/>
      <c r="C62" s="4"/>
      <c r="D62" s="16"/>
      <c r="E62" s="16"/>
      <c r="F62" s="16"/>
      <c r="G62" s="15"/>
    </row>
    <row r="63" spans="1:7" x14ac:dyDescent="0.2">
      <c r="A63" s="17" t="s">
        <v>146</v>
      </c>
      <c r="B63" s="3"/>
      <c r="C63" s="4"/>
      <c r="D63" s="16"/>
      <c r="E63" s="16"/>
      <c r="F63" s="16"/>
      <c r="G63" s="15"/>
    </row>
    <row r="64" spans="1:7" x14ac:dyDescent="0.2">
      <c r="A64" s="17" t="s">
        <v>147</v>
      </c>
      <c r="B64" s="3"/>
      <c r="C64" s="4"/>
      <c r="D64" s="16"/>
      <c r="E64" s="16"/>
      <c r="F64" s="16"/>
      <c r="G64" s="15"/>
    </row>
    <row r="65" spans="1:7" ht="25.5" x14ac:dyDescent="0.2">
      <c r="A65" s="17" t="s">
        <v>148</v>
      </c>
      <c r="B65" s="3"/>
      <c r="C65" s="4"/>
      <c r="D65" s="16"/>
      <c r="E65" s="16"/>
      <c r="F65" s="16"/>
      <c r="G65" s="15"/>
    </row>
    <row r="66" spans="1:7" x14ac:dyDescent="0.2">
      <c r="A66" s="17" t="s">
        <v>149</v>
      </c>
      <c r="B66" s="3"/>
      <c r="C66" s="4"/>
      <c r="D66" s="16"/>
      <c r="E66" s="16"/>
      <c r="F66" s="16"/>
      <c r="G66" s="15"/>
    </row>
    <row r="67" spans="1:7" x14ac:dyDescent="0.2">
      <c r="A67" s="17" t="s">
        <v>150</v>
      </c>
      <c r="B67" s="3"/>
      <c r="C67" s="4"/>
      <c r="D67" s="16"/>
      <c r="E67" s="16"/>
      <c r="F67" s="16"/>
      <c r="G67" s="15"/>
    </row>
    <row r="68" spans="1:7" x14ac:dyDescent="0.2">
      <c r="A68" s="17" t="s">
        <v>151</v>
      </c>
      <c r="B68" s="3"/>
      <c r="C68" s="3"/>
      <c r="D68" s="16"/>
      <c r="E68" s="16"/>
      <c r="F68" s="16"/>
      <c r="G68" s="15"/>
    </row>
    <row r="69" spans="1:7" ht="15" thickBot="1" x14ac:dyDescent="0.25">
      <c r="A69" s="19"/>
      <c r="B69" s="3"/>
      <c r="C69" s="16"/>
      <c r="D69" s="16"/>
      <c r="E69" s="16"/>
      <c r="F69" s="16"/>
      <c r="G69" s="15"/>
    </row>
    <row r="70" spans="1:7" ht="15.75" thickBot="1" x14ac:dyDescent="0.3">
      <c r="A70" s="42" t="s">
        <v>70</v>
      </c>
      <c r="B70" s="57">
        <v>5</v>
      </c>
      <c r="C70" s="39" t="s">
        <v>52</v>
      </c>
      <c r="D70" s="40">
        <f>IF(C70 = "ANO",B70,0)</f>
        <v>5</v>
      </c>
      <c r="E70" s="40">
        <f>IF(C70 = "NE",B70,0)</f>
        <v>0</v>
      </c>
      <c r="F70" s="39" t="s">
        <v>52</v>
      </c>
      <c r="G70" s="41"/>
    </row>
    <row r="71" spans="1:7" x14ac:dyDescent="0.2">
      <c r="A71" s="36" t="s">
        <v>71</v>
      </c>
      <c r="B71" s="53">
        <v>2</v>
      </c>
      <c r="C71" s="13"/>
      <c r="D71" s="16"/>
      <c r="E71" s="16"/>
      <c r="F71" s="16"/>
      <c r="G71" s="15"/>
    </row>
    <row r="72" spans="1:7" ht="15" customHeight="1" x14ac:dyDescent="0.2">
      <c r="A72" s="17" t="s">
        <v>152</v>
      </c>
      <c r="B72" s="50"/>
      <c r="C72" s="16"/>
      <c r="D72" s="16"/>
      <c r="E72" s="16"/>
      <c r="F72" s="16"/>
      <c r="G72" s="15"/>
    </row>
    <row r="73" spans="1:7" ht="15" customHeight="1" x14ac:dyDescent="0.2">
      <c r="A73" s="17" t="s">
        <v>153</v>
      </c>
      <c r="B73" s="50"/>
      <c r="C73" s="16"/>
      <c r="D73" s="16"/>
      <c r="E73" s="16"/>
      <c r="F73" s="16"/>
      <c r="G73" s="15"/>
    </row>
    <row r="74" spans="1:7" ht="15" customHeight="1" x14ac:dyDescent="0.2">
      <c r="A74" s="17" t="s">
        <v>154</v>
      </c>
      <c r="B74" s="50"/>
      <c r="C74" s="16"/>
      <c r="D74" s="16"/>
      <c r="E74" s="16"/>
      <c r="F74" s="16"/>
      <c r="G74" s="15"/>
    </row>
    <row r="75" spans="1:7" ht="15" customHeight="1" x14ac:dyDescent="0.2">
      <c r="A75" s="17" t="s">
        <v>155</v>
      </c>
      <c r="B75" s="50"/>
      <c r="C75" s="16"/>
      <c r="D75" s="16"/>
      <c r="E75" s="16"/>
      <c r="F75" s="16"/>
      <c r="G75" s="15"/>
    </row>
    <row r="76" spans="1:7" ht="30" customHeight="1" x14ac:dyDescent="0.2">
      <c r="A76" s="17" t="s">
        <v>156</v>
      </c>
      <c r="B76" s="50"/>
      <c r="C76" s="16"/>
      <c r="D76" s="16"/>
      <c r="E76" s="16"/>
      <c r="F76" s="16"/>
      <c r="G76" s="15"/>
    </row>
    <row r="77" spans="1:7" ht="15" customHeight="1" x14ac:dyDescent="0.2">
      <c r="A77" s="17" t="s">
        <v>157</v>
      </c>
      <c r="B77" s="50"/>
      <c r="C77" s="16"/>
      <c r="D77" s="16"/>
      <c r="E77" s="16"/>
      <c r="F77" s="16"/>
      <c r="G77" s="15"/>
    </row>
    <row r="78" spans="1:7" ht="15" customHeight="1" x14ac:dyDescent="0.2">
      <c r="A78" s="25" t="s">
        <v>158</v>
      </c>
      <c r="B78" s="54"/>
      <c r="C78" s="27"/>
      <c r="D78" s="27"/>
      <c r="E78" s="27"/>
      <c r="F78" s="27"/>
      <c r="G78" s="28"/>
    </row>
    <row r="79" spans="1:7" ht="15" customHeight="1" x14ac:dyDescent="0.2">
      <c r="A79" s="37" t="s">
        <v>72</v>
      </c>
      <c r="B79" s="48">
        <v>3</v>
      </c>
      <c r="C79" s="16"/>
      <c r="D79" s="16"/>
      <c r="E79" s="16"/>
      <c r="F79" s="16"/>
      <c r="G79" s="15"/>
    </row>
    <row r="80" spans="1:7" ht="15" customHeight="1" x14ac:dyDescent="0.2">
      <c r="A80" s="17" t="s">
        <v>152</v>
      </c>
      <c r="B80" s="50"/>
      <c r="C80" s="16"/>
      <c r="D80" s="16"/>
      <c r="E80" s="16"/>
      <c r="F80" s="16"/>
      <c r="G80" s="15"/>
    </row>
    <row r="81" spans="1:7" ht="15" customHeight="1" x14ac:dyDescent="0.2">
      <c r="A81" s="17" t="s">
        <v>159</v>
      </c>
      <c r="B81" s="50"/>
      <c r="C81" s="16"/>
      <c r="D81" s="16"/>
      <c r="E81" s="16"/>
      <c r="F81" s="16"/>
      <c r="G81" s="15"/>
    </row>
    <row r="82" spans="1:7" ht="15" customHeight="1" x14ac:dyDescent="0.2">
      <c r="A82" s="17" t="s">
        <v>160</v>
      </c>
      <c r="B82" s="50"/>
      <c r="C82" s="16"/>
      <c r="D82" s="16"/>
      <c r="E82" s="16"/>
      <c r="F82" s="16"/>
      <c r="G82" s="15"/>
    </row>
    <row r="83" spans="1:7" ht="15" customHeight="1" x14ac:dyDescent="0.2">
      <c r="A83" s="17" t="s">
        <v>154</v>
      </c>
      <c r="B83" s="50"/>
      <c r="C83" s="16"/>
      <c r="D83" s="16"/>
      <c r="E83" s="16"/>
      <c r="F83" s="16"/>
      <c r="G83" s="15"/>
    </row>
    <row r="84" spans="1:7" ht="15" customHeight="1" x14ac:dyDescent="0.2">
      <c r="A84" s="17" t="s">
        <v>155</v>
      </c>
      <c r="B84" s="50"/>
      <c r="C84" s="16"/>
      <c r="D84" s="16"/>
      <c r="E84" s="16"/>
      <c r="F84" s="16"/>
      <c r="G84" s="15"/>
    </row>
    <row r="85" spans="1:7" ht="30" customHeight="1" x14ac:dyDescent="0.2">
      <c r="A85" s="17" t="s">
        <v>156</v>
      </c>
      <c r="B85" s="50"/>
      <c r="C85" s="16"/>
      <c r="D85" s="16"/>
      <c r="E85" s="16"/>
      <c r="F85" s="16"/>
      <c r="G85" s="15"/>
    </row>
    <row r="86" spans="1:7" ht="15" customHeight="1" x14ac:dyDescent="0.2">
      <c r="A86" s="17" t="s">
        <v>157</v>
      </c>
      <c r="B86" s="50"/>
      <c r="C86" s="16"/>
      <c r="D86" s="16"/>
      <c r="E86" s="16"/>
      <c r="F86" s="16"/>
      <c r="G86" s="15"/>
    </row>
    <row r="87" spans="1:7" ht="15" customHeight="1" x14ac:dyDescent="0.2">
      <c r="A87" s="17" t="s">
        <v>161</v>
      </c>
      <c r="B87" s="50"/>
      <c r="C87" s="16"/>
      <c r="D87" s="16"/>
      <c r="E87" s="16"/>
      <c r="F87" s="16"/>
      <c r="G87" s="15"/>
    </row>
    <row r="88" spans="1:7" ht="15" customHeight="1" x14ac:dyDescent="0.2">
      <c r="A88" s="17" t="s">
        <v>158</v>
      </c>
      <c r="B88" s="50"/>
      <c r="C88" s="16"/>
      <c r="D88" s="16"/>
      <c r="E88" s="16"/>
      <c r="F88" s="16"/>
      <c r="G88" s="15"/>
    </row>
    <row r="89" spans="1:7" ht="15" thickBot="1" x14ac:dyDescent="0.25">
      <c r="A89" s="20"/>
      <c r="B89" s="50"/>
      <c r="C89" s="16"/>
      <c r="D89" s="16"/>
      <c r="E89" s="16"/>
      <c r="F89" s="16"/>
      <c r="G89" s="15"/>
    </row>
    <row r="90" spans="1:7" ht="15.75" thickBot="1" x14ac:dyDescent="0.3">
      <c r="A90" s="42" t="s">
        <v>73</v>
      </c>
      <c r="B90" s="57">
        <v>3</v>
      </c>
      <c r="C90" s="39" t="s">
        <v>52</v>
      </c>
      <c r="D90" s="40">
        <f>IF(C90 = "ANO",B90,0)</f>
        <v>3</v>
      </c>
      <c r="E90" s="40">
        <f>IF(C90 = "NE",B90,0)</f>
        <v>0</v>
      </c>
      <c r="F90" s="39" t="s">
        <v>52</v>
      </c>
      <c r="G90" s="41"/>
    </row>
    <row r="91" spans="1:7" x14ac:dyDescent="0.2">
      <c r="A91" s="36" t="s">
        <v>74</v>
      </c>
      <c r="B91" s="53">
        <v>1</v>
      </c>
      <c r="C91" s="13"/>
      <c r="D91" s="16"/>
      <c r="E91" s="16"/>
      <c r="F91" s="16"/>
      <c r="G91" s="15"/>
    </row>
    <row r="92" spans="1:7" ht="15" customHeight="1" x14ac:dyDescent="0.2">
      <c r="A92" s="17" t="s">
        <v>162</v>
      </c>
      <c r="B92" s="50"/>
      <c r="C92" s="16"/>
      <c r="D92" s="16"/>
      <c r="E92" s="16"/>
      <c r="F92" s="16"/>
      <c r="G92" s="15"/>
    </row>
    <row r="93" spans="1:7" ht="15" customHeight="1" x14ac:dyDescent="0.2">
      <c r="A93" s="17" t="s">
        <v>163</v>
      </c>
      <c r="B93" s="50"/>
      <c r="C93" s="16"/>
      <c r="D93" s="16"/>
      <c r="E93" s="16"/>
      <c r="F93" s="16"/>
      <c r="G93" s="15"/>
    </row>
    <row r="94" spans="1:7" ht="15" customHeight="1" x14ac:dyDescent="0.2">
      <c r="A94" s="17" t="s">
        <v>164</v>
      </c>
      <c r="B94" s="50"/>
      <c r="C94" s="16"/>
      <c r="D94" s="16"/>
      <c r="E94" s="16"/>
      <c r="F94" s="16"/>
      <c r="G94" s="15"/>
    </row>
    <row r="95" spans="1:7" ht="15" customHeight="1" x14ac:dyDescent="0.2">
      <c r="A95" s="17" t="s">
        <v>165</v>
      </c>
      <c r="B95" s="50"/>
      <c r="C95" s="16"/>
      <c r="D95" s="16"/>
      <c r="E95" s="16"/>
      <c r="F95" s="16"/>
      <c r="G95" s="15"/>
    </row>
    <row r="96" spans="1:7" ht="15" customHeight="1" x14ac:dyDescent="0.2">
      <c r="A96" s="17" t="s">
        <v>166</v>
      </c>
      <c r="B96" s="50"/>
      <c r="C96" s="16"/>
      <c r="D96" s="16"/>
      <c r="E96" s="16"/>
      <c r="F96" s="16"/>
      <c r="G96" s="15"/>
    </row>
    <row r="97" spans="1:7" ht="15" customHeight="1" x14ac:dyDescent="0.2">
      <c r="A97" s="25" t="s">
        <v>167</v>
      </c>
      <c r="B97" s="54"/>
      <c r="C97" s="27"/>
      <c r="D97" s="27"/>
      <c r="E97" s="27"/>
      <c r="F97" s="27"/>
      <c r="G97" s="28"/>
    </row>
    <row r="98" spans="1:7" ht="15" customHeight="1" x14ac:dyDescent="0.2">
      <c r="A98" s="37" t="s">
        <v>75</v>
      </c>
      <c r="B98" s="48">
        <v>0.5</v>
      </c>
      <c r="C98" s="16"/>
      <c r="D98" s="16"/>
      <c r="E98" s="16"/>
      <c r="F98" s="16"/>
      <c r="G98" s="15"/>
    </row>
    <row r="99" spans="1:7" ht="15" customHeight="1" x14ac:dyDescent="0.2">
      <c r="A99" s="17" t="s">
        <v>168</v>
      </c>
      <c r="B99" s="50"/>
      <c r="C99" s="16"/>
      <c r="D99" s="16"/>
      <c r="E99" s="16"/>
      <c r="F99" s="16"/>
      <c r="G99" s="15"/>
    </row>
    <row r="100" spans="1:7" ht="15" customHeight="1" x14ac:dyDescent="0.2">
      <c r="A100" s="25" t="s">
        <v>169</v>
      </c>
      <c r="B100" s="54"/>
      <c r="C100" s="27"/>
      <c r="D100" s="27"/>
      <c r="E100" s="27"/>
      <c r="F100" s="27"/>
      <c r="G100" s="28"/>
    </row>
    <row r="101" spans="1:7" ht="15" customHeight="1" x14ac:dyDescent="0.2">
      <c r="A101" s="37" t="s">
        <v>76</v>
      </c>
      <c r="B101" s="48">
        <v>0.5</v>
      </c>
      <c r="C101" s="16"/>
      <c r="D101" s="16"/>
      <c r="E101" s="16"/>
      <c r="F101" s="16"/>
      <c r="G101" s="15"/>
    </row>
    <row r="102" spans="1:7" ht="15" customHeight="1" x14ac:dyDescent="0.2">
      <c r="A102" s="17" t="s">
        <v>170</v>
      </c>
      <c r="B102" s="50"/>
      <c r="C102" s="16"/>
      <c r="D102" s="16"/>
      <c r="E102" s="16"/>
      <c r="F102" s="16"/>
      <c r="G102" s="15"/>
    </row>
    <row r="103" spans="1:7" ht="15" customHeight="1" x14ac:dyDescent="0.2">
      <c r="A103" s="17" t="s">
        <v>171</v>
      </c>
      <c r="B103" s="50"/>
      <c r="C103" s="16"/>
      <c r="D103" s="16"/>
      <c r="E103" s="16"/>
      <c r="F103" s="16"/>
      <c r="G103" s="15"/>
    </row>
    <row r="104" spans="1:7" ht="15" customHeight="1" x14ac:dyDescent="0.2">
      <c r="A104" s="25" t="s">
        <v>172</v>
      </c>
      <c r="B104" s="54"/>
      <c r="C104" s="27"/>
      <c r="D104" s="27"/>
      <c r="E104" s="27"/>
      <c r="F104" s="27"/>
      <c r="G104" s="28"/>
    </row>
    <row r="105" spans="1:7" ht="15" customHeight="1" x14ac:dyDescent="0.2">
      <c r="A105" s="37" t="s">
        <v>77</v>
      </c>
      <c r="B105" s="48">
        <v>1</v>
      </c>
      <c r="C105" s="16"/>
      <c r="D105" s="16"/>
      <c r="E105" s="16"/>
      <c r="F105" s="16"/>
      <c r="G105" s="15"/>
    </row>
    <row r="106" spans="1:7" ht="15" customHeight="1" x14ac:dyDescent="0.2">
      <c r="A106" s="17" t="s">
        <v>173</v>
      </c>
      <c r="B106" s="50"/>
      <c r="C106" s="16"/>
      <c r="D106" s="16"/>
      <c r="E106" s="16"/>
      <c r="F106" s="16"/>
      <c r="G106" s="15"/>
    </row>
    <row r="107" spans="1:7" ht="15" customHeight="1" x14ac:dyDescent="0.2">
      <c r="A107" s="17" t="s">
        <v>174</v>
      </c>
      <c r="B107" s="50"/>
      <c r="C107" s="16"/>
      <c r="D107" s="16"/>
      <c r="E107" s="16"/>
      <c r="F107" s="16"/>
      <c r="G107" s="15"/>
    </row>
    <row r="108" spans="1:7" ht="15" customHeight="1" x14ac:dyDescent="0.2">
      <c r="A108" s="17" t="s">
        <v>175</v>
      </c>
      <c r="B108" s="50"/>
      <c r="C108" s="16"/>
      <c r="D108" s="16"/>
      <c r="E108" s="16"/>
      <c r="F108" s="16"/>
      <c r="G108" s="15"/>
    </row>
    <row r="109" spans="1:7" ht="15" customHeight="1" x14ac:dyDescent="0.2">
      <c r="A109" s="17" t="s">
        <v>176</v>
      </c>
      <c r="B109" s="50"/>
      <c r="C109" s="16"/>
      <c r="D109" s="16"/>
      <c r="E109" s="16"/>
      <c r="F109" s="16"/>
      <c r="G109" s="15"/>
    </row>
    <row r="110" spans="1:7" ht="15" customHeight="1" thickBot="1" x14ac:dyDescent="0.25">
      <c r="A110" s="21" t="s">
        <v>177</v>
      </c>
      <c r="B110" s="51"/>
      <c r="C110" s="22"/>
      <c r="D110" s="22"/>
      <c r="E110" s="22"/>
      <c r="F110" s="22"/>
      <c r="G110" s="24"/>
    </row>
    <row r="111" spans="1:7" ht="15" thickBot="1" x14ac:dyDescent="0.25">
      <c r="A111" s="8"/>
      <c r="B111" s="52"/>
    </row>
    <row r="112" spans="1:7" ht="15.75" thickBot="1" x14ac:dyDescent="0.3">
      <c r="A112" s="42" t="s">
        <v>12</v>
      </c>
      <c r="B112" s="57">
        <v>4</v>
      </c>
      <c r="C112" s="39" t="s">
        <v>52</v>
      </c>
      <c r="D112" s="40">
        <f>IF(C112 = "ANO",B112,0)</f>
        <v>4</v>
      </c>
      <c r="E112" s="40">
        <f>IF(C112 = "NE",B112,0)</f>
        <v>0</v>
      </c>
      <c r="F112" s="39" t="s">
        <v>52</v>
      </c>
      <c r="G112" s="41"/>
    </row>
    <row r="113" spans="1:7" x14ac:dyDescent="0.2">
      <c r="A113" s="36" t="s">
        <v>78</v>
      </c>
      <c r="B113" s="53">
        <v>1</v>
      </c>
      <c r="C113" s="13"/>
      <c r="D113" s="16"/>
      <c r="E113" s="16"/>
      <c r="F113" s="16"/>
      <c r="G113" s="15"/>
    </row>
    <row r="114" spans="1:7" x14ac:dyDescent="0.2">
      <c r="A114" s="17" t="s">
        <v>178</v>
      </c>
      <c r="B114" s="50"/>
      <c r="C114" s="13"/>
      <c r="D114" s="16"/>
      <c r="E114" s="16"/>
      <c r="F114" s="16"/>
      <c r="G114" s="15"/>
    </row>
    <row r="115" spans="1:7" ht="25.5" x14ac:dyDescent="0.2">
      <c r="A115" s="17" t="s">
        <v>179</v>
      </c>
      <c r="B115" s="50"/>
      <c r="C115" s="13"/>
      <c r="D115" s="16"/>
      <c r="E115" s="16"/>
      <c r="F115" s="16"/>
      <c r="G115" s="15"/>
    </row>
    <row r="116" spans="1:7" ht="25.5" x14ac:dyDescent="0.2">
      <c r="A116" s="17" t="s">
        <v>180</v>
      </c>
      <c r="B116" s="50"/>
      <c r="C116" s="16"/>
      <c r="D116" s="16"/>
      <c r="E116" s="16"/>
      <c r="F116" s="16"/>
      <c r="G116" s="15"/>
    </row>
    <row r="117" spans="1:7" x14ac:dyDescent="0.2">
      <c r="A117" s="17" t="s">
        <v>181</v>
      </c>
      <c r="B117" s="50"/>
      <c r="C117" s="16"/>
      <c r="D117" s="16"/>
      <c r="E117" s="16"/>
      <c r="F117" s="16"/>
      <c r="G117" s="15"/>
    </row>
    <row r="118" spans="1:7" x14ac:dyDescent="0.2">
      <c r="A118" s="25" t="s">
        <v>182</v>
      </c>
      <c r="B118" s="54"/>
      <c r="C118" s="27"/>
      <c r="D118" s="27"/>
      <c r="E118" s="27"/>
      <c r="F118" s="27"/>
      <c r="G118" s="28"/>
    </row>
    <row r="119" spans="1:7" x14ac:dyDescent="0.2">
      <c r="A119" s="37" t="s">
        <v>79</v>
      </c>
      <c r="B119" s="48">
        <v>1</v>
      </c>
      <c r="C119" s="16"/>
      <c r="D119" s="16"/>
      <c r="E119" s="16"/>
      <c r="F119" s="16"/>
      <c r="G119" s="15"/>
    </row>
    <row r="120" spans="1:7" x14ac:dyDescent="0.2">
      <c r="A120" s="17" t="s">
        <v>183</v>
      </c>
      <c r="B120" s="50"/>
      <c r="C120" s="16"/>
      <c r="D120" s="16"/>
      <c r="E120" s="16"/>
      <c r="F120" s="16"/>
      <c r="G120" s="15"/>
    </row>
    <row r="121" spans="1:7" x14ac:dyDescent="0.2">
      <c r="A121" s="17" t="s">
        <v>184</v>
      </c>
      <c r="B121" s="50"/>
      <c r="C121" s="16"/>
      <c r="D121" s="16"/>
      <c r="E121" s="16"/>
      <c r="F121" s="16"/>
      <c r="G121" s="15"/>
    </row>
    <row r="122" spans="1:7" x14ac:dyDescent="0.2">
      <c r="A122" s="25" t="s">
        <v>185</v>
      </c>
      <c r="B122" s="54"/>
      <c r="C122" s="27"/>
      <c r="D122" s="27"/>
      <c r="E122" s="27"/>
      <c r="F122" s="27"/>
      <c r="G122" s="28"/>
    </row>
    <row r="123" spans="1:7" x14ac:dyDescent="0.2">
      <c r="A123" s="37" t="s">
        <v>80</v>
      </c>
      <c r="B123" s="48">
        <v>2</v>
      </c>
      <c r="C123" s="16"/>
      <c r="D123" s="16"/>
      <c r="E123" s="16"/>
      <c r="F123" s="16"/>
      <c r="G123" s="15"/>
    </row>
    <row r="124" spans="1:7" x14ac:dyDescent="0.2">
      <c r="A124" s="17" t="s">
        <v>186</v>
      </c>
      <c r="B124" s="50"/>
      <c r="C124" s="16"/>
      <c r="D124" s="16"/>
      <c r="E124" s="16"/>
      <c r="F124" s="16"/>
      <c r="G124" s="15"/>
    </row>
    <row r="125" spans="1:7" ht="25.5" x14ac:dyDescent="0.2">
      <c r="A125" s="17" t="s">
        <v>187</v>
      </c>
      <c r="B125" s="50"/>
      <c r="C125" s="16"/>
      <c r="D125" s="16"/>
      <c r="E125" s="16"/>
      <c r="F125" s="16"/>
      <c r="G125" s="15"/>
    </row>
    <row r="126" spans="1:7" x14ac:dyDescent="0.2">
      <c r="A126" s="17" t="s">
        <v>188</v>
      </c>
      <c r="B126" s="50"/>
      <c r="C126" s="16"/>
      <c r="D126" s="16"/>
      <c r="E126" s="16"/>
      <c r="F126" s="16"/>
      <c r="G126" s="15"/>
    </row>
    <row r="127" spans="1:7" x14ac:dyDescent="0.2">
      <c r="A127" s="17" t="s">
        <v>189</v>
      </c>
      <c r="B127" s="50"/>
      <c r="C127" s="16"/>
      <c r="D127" s="16"/>
      <c r="E127" s="16"/>
      <c r="F127" s="16"/>
      <c r="G127" s="15"/>
    </row>
    <row r="128" spans="1:7" ht="15" thickBot="1" x14ac:dyDescent="0.25">
      <c r="A128" s="19"/>
      <c r="B128" s="50"/>
      <c r="C128" s="16"/>
      <c r="D128" s="16"/>
      <c r="E128" s="16"/>
      <c r="F128" s="16"/>
      <c r="G128" s="15"/>
    </row>
    <row r="129" spans="1:7" ht="15.75" thickBot="1" x14ac:dyDescent="0.3">
      <c r="A129" s="42" t="s">
        <v>59</v>
      </c>
      <c r="B129" s="57">
        <v>2</v>
      </c>
      <c r="C129" s="39" t="s">
        <v>52</v>
      </c>
      <c r="D129" s="40">
        <f>IF(C129 = "ANO",B129,0)</f>
        <v>2</v>
      </c>
      <c r="E129" s="40">
        <f>IF(C129 = "NE",B129,0)</f>
        <v>0</v>
      </c>
      <c r="F129" s="39" t="s">
        <v>52</v>
      </c>
      <c r="G129" s="41"/>
    </row>
    <row r="130" spans="1:7" ht="15" customHeight="1" x14ac:dyDescent="0.2">
      <c r="A130" s="17" t="s">
        <v>190</v>
      </c>
      <c r="B130" s="3"/>
      <c r="C130" s="13"/>
      <c r="D130" s="16"/>
      <c r="E130" s="16"/>
      <c r="F130" s="16"/>
      <c r="G130" s="15"/>
    </row>
    <row r="131" spans="1:7" x14ac:dyDescent="0.2">
      <c r="A131" s="17" t="s">
        <v>191</v>
      </c>
      <c r="B131" s="3"/>
      <c r="C131" s="13"/>
      <c r="D131" s="16"/>
      <c r="E131" s="16"/>
      <c r="F131" s="16"/>
      <c r="G131" s="15"/>
    </row>
    <row r="132" spans="1:7" x14ac:dyDescent="0.2">
      <c r="A132" s="17" t="s">
        <v>192</v>
      </c>
      <c r="B132" s="3"/>
      <c r="C132" s="13"/>
      <c r="D132" s="16"/>
      <c r="E132" s="16"/>
      <c r="F132" s="16"/>
      <c r="G132" s="15"/>
    </row>
    <row r="133" spans="1:7" x14ac:dyDescent="0.2">
      <c r="A133" s="17" t="s">
        <v>193</v>
      </c>
      <c r="B133" s="3"/>
      <c r="C133" s="13"/>
      <c r="D133" s="16"/>
      <c r="E133" s="16"/>
      <c r="F133" s="16"/>
      <c r="G133" s="15"/>
    </row>
    <row r="134" spans="1:7" x14ac:dyDescent="0.2">
      <c r="A134" s="17" t="s">
        <v>219</v>
      </c>
      <c r="B134" s="3"/>
      <c r="C134" s="13"/>
      <c r="D134" s="16"/>
      <c r="E134" s="16"/>
      <c r="F134" s="16"/>
      <c r="G134" s="15"/>
    </row>
    <row r="135" spans="1:7" x14ac:dyDescent="0.2">
      <c r="A135" s="17" t="s">
        <v>194</v>
      </c>
      <c r="B135" s="3"/>
      <c r="C135" s="16"/>
      <c r="D135" s="16"/>
      <c r="E135" s="16"/>
      <c r="F135" s="16"/>
      <c r="G135" s="15"/>
    </row>
    <row r="136" spans="1:7" ht="15" thickBot="1" x14ac:dyDescent="0.25">
      <c r="A136" s="17"/>
      <c r="B136" s="3"/>
      <c r="C136" s="16"/>
      <c r="D136" s="16"/>
      <c r="E136" s="16"/>
      <c r="F136" s="16"/>
      <c r="G136" s="15"/>
    </row>
    <row r="137" spans="1:7" ht="15.75" thickBot="1" x14ac:dyDescent="0.3">
      <c r="A137" s="42" t="s">
        <v>81</v>
      </c>
      <c r="B137" s="57">
        <v>2</v>
      </c>
      <c r="C137" s="39" t="s">
        <v>52</v>
      </c>
      <c r="D137" s="40">
        <f>IF(C137 = "ANO",B137,0)</f>
        <v>2</v>
      </c>
      <c r="E137" s="40">
        <f>IF(C137 = "NE",B137,0)</f>
        <v>0</v>
      </c>
      <c r="F137" s="39" t="s">
        <v>52</v>
      </c>
      <c r="G137" s="41"/>
    </row>
    <row r="138" spans="1:7" ht="15" customHeight="1" x14ac:dyDescent="0.2">
      <c r="A138" s="17" t="s">
        <v>195</v>
      </c>
      <c r="B138" s="3"/>
      <c r="C138" s="13"/>
      <c r="D138" s="16"/>
      <c r="E138" s="16"/>
      <c r="F138" s="16"/>
      <c r="G138" s="15"/>
    </row>
    <row r="139" spans="1:7" x14ac:dyDescent="0.2">
      <c r="A139" s="17" t="s">
        <v>196</v>
      </c>
      <c r="B139" s="3"/>
      <c r="C139" s="13"/>
      <c r="D139" s="16"/>
      <c r="E139" s="16"/>
      <c r="F139" s="16"/>
      <c r="G139" s="15"/>
    </row>
    <row r="140" spans="1:7" x14ac:dyDescent="0.2">
      <c r="A140" s="17" t="s">
        <v>197</v>
      </c>
      <c r="B140" s="3"/>
      <c r="C140" s="13"/>
      <c r="D140" s="16"/>
      <c r="E140" s="16"/>
      <c r="F140" s="16"/>
      <c r="G140" s="15"/>
    </row>
    <row r="141" spans="1:7" x14ac:dyDescent="0.2">
      <c r="A141" s="17" t="s">
        <v>198</v>
      </c>
      <c r="B141" s="3"/>
      <c r="C141" s="13"/>
      <c r="D141" s="16"/>
      <c r="E141" s="16"/>
      <c r="F141" s="16"/>
      <c r="G141" s="15"/>
    </row>
    <row r="142" spans="1:7" x14ac:dyDescent="0.2">
      <c r="A142" s="17" t="s">
        <v>199</v>
      </c>
      <c r="B142" s="3"/>
      <c r="C142" s="13"/>
      <c r="D142" s="16"/>
      <c r="E142" s="16"/>
      <c r="F142" s="16"/>
      <c r="G142" s="15"/>
    </row>
    <row r="143" spans="1:7" x14ac:dyDescent="0.2">
      <c r="A143" s="17" t="s">
        <v>136</v>
      </c>
      <c r="B143" s="3"/>
      <c r="C143" s="16"/>
      <c r="D143" s="16"/>
      <c r="E143" s="16"/>
      <c r="F143" s="16"/>
      <c r="G143" s="15"/>
    </row>
    <row r="144" spans="1:7" ht="15" thickBot="1" x14ac:dyDescent="0.25">
      <c r="A144" s="17"/>
      <c r="B144" s="3"/>
      <c r="C144" s="16"/>
      <c r="D144" s="16"/>
      <c r="E144" s="16"/>
      <c r="F144" s="16"/>
      <c r="G144" s="15"/>
    </row>
    <row r="145" spans="1:7" ht="15.75" thickBot="1" x14ac:dyDescent="0.3">
      <c r="A145" s="42" t="s">
        <v>82</v>
      </c>
      <c r="B145" s="57">
        <v>1</v>
      </c>
      <c r="C145" s="39" t="s">
        <v>52</v>
      </c>
      <c r="D145" s="40">
        <f>IF(C145 = "ANO",B145,0)</f>
        <v>1</v>
      </c>
      <c r="E145" s="40">
        <f>IF(C145 = "NE",B145,0)</f>
        <v>0</v>
      </c>
      <c r="F145" s="39" t="s">
        <v>52</v>
      </c>
      <c r="G145" s="41"/>
    </row>
    <row r="146" spans="1:7" x14ac:dyDescent="0.2">
      <c r="A146" s="17" t="s">
        <v>200</v>
      </c>
      <c r="B146" s="3"/>
      <c r="C146" s="16"/>
      <c r="D146" s="16"/>
      <c r="E146" s="16"/>
      <c r="F146" s="16"/>
      <c r="G146" s="15"/>
    </row>
    <row r="147" spans="1:7" ht="15" customHeight="1" x14ac:dyDescent="0.2">
      <c r="A147" s="17" t="s">
        <v>201</v>
      </c>
      <c r="B147" s="3"/>
      <c r="C147" s="16"/>
      <c r="D147" s="16"/>
      <c r="E147" s="16"/>
      <c r="F147" s="16"/>
      <c r="G147" s="15"/>
    </row>
    <row r="148" spans="1:7" x14ac:dyDescent="0.2">
      <c r="A148" s="17" t="s">
        <v>202</v>
      </c>
      <c r="B148" s="3"/>
      <c r="C148" s="16"/>
      <c r="D148" s="16"/>
      <c r="E148" s="16"/>
      <c r="F148" s="16"/>
      <c r="G148" s="15"/>
    </row>
    <row r="149" spans="1:7" x14ac:dyDescent="0.2">
      <c r="A149" s="17" t="s">
        <v>203</v>
      </c>
      <c r="B149" s="3"/>
      <c r="C149" s="16"/>
      <c r="D149" s="16"/>
      <c r="E149" s="16"/>
      <c r="F149" s="16"/>
      <c r="G149" s="15"/>
    </row>
    <row r="150" spans="1:7" x14ac:dyDescent="0.2">
      <c r="A150" s="17" t="s">
        <v>136</v>
      </c>
      <c r="B150" s="3"/>
      <c r="C150" s="16"/>
      <c r="D150" s="16"/>
      <c r="E150" s="16"/>
      <c r="F150" s="16"/>
      <c r="G150" s="15"/>
    </row>
    <row r="151" spans="1:7" ht="15" thickBot="1" x14ac:dyDescent="0.25">
      <c r="A151" s="17"/>
      <c r="B151" s="3"/>
      <c r="C151" s="16"/>
      <c r="D151" s="16"/>
      <c r="E151" s="16"/>
      <c r="F151" s="16"/>
      <c r="G151" s="15"/>
    </row>
    <row r="152" spans="1:7" ht="15.75" thickBot="1" x14ac:dyDescent="0.3">
      <c r="A152" s="42" t="s">
        <v>85</v>
      </c>
      <c r="B152" s="57">
        <v>1</v>
      </c>
      <c r="C152" s="39" t="s">
        <v>52</v>
      </c>
      <c r="D152" s="40">
        <f>IF(C152 = "ANO",B152,0)</f>
        <v>1</v>
      </c>
      <c r="E152" s="40">
        <f>IF(C152 = "NE",B152,0)</f>
        <v>0</v>
      </c>
      <c r="F152" s="39" t="s">
        <v>52</v>
      </c>
      <c r="G152" s="41"/>
    </row>
    <row r="153" spans="1:7" x14ac:dyDescent="0.2">
      <c r="A153" s="17" t="s">
        <v>204</v>
      </c>
      <c r="B153" s="3"/>
      <c r="C153" s="13"/>
      <c r="D153" s="16"/>
      <c r="E153" s="16"/>
      <c r="F153" s="16"/>
      <c r="G153" s="15"/>
    </row>
    <row r="154" spans="1:7" ht="15" customHeight="1" x14ac:dyDescent="0.2">
      <c r="A154" s="17" t="s">
        <v>205</v>
      </c>
      <c r="B154" s="3"/>
      <c r="C154" s="13"/>
      <c r="D154" s="16"/>
      <c r="E154" s="16"/>
      <c r="F154" s="16"/>
      <c r="G154" s="15"/>
    </row>
    <row r="155" spans="1:7" x14ac:dyDescent="0.2">
      <c r="A155" s="17" t="s">
        <v>206</v>
      </c>
      <c r="B155" s="3"/>
      <c r="C155" s="13"/>
      <c r="D155" s="16"/>
      <c r="E155" s="16"/>
      <c r="F155" s="16"/>
      <c r="G155" s="15"/>
    </row>
    <row r="156" spans="1:7" x14ac:dyDescent="0.2">
      <c r="A156" s="17" t="s">
        <v>207</v>
      </c>
      <c r="B156" s="3"/>
      <c r="C156" s="13"/>
      <c r="D156" s="16"/>
      <c r="E156" s="16"/>
      <c r="F156" s="16"/>
      <c r="G156" s="15"/>
    </row>
    <row r="157" spans="1:7" x14ac:dyDescent="0.2">
      <c r="A157" s="17" t="s">
        <v>208</v>
      </c>
      <c r="B157" s="3"/>
      <c r="C157" s="13"/>
      <c r="D157" s="16"/>
      <c r="E157" s="16"/>
      <c r="F157" s="16"/>
      <c r="G157" s="15"/>
    </row>
    <row r="158" spans="1:7" ht="15" thickBot="1" x14ac:dyDescent="0.25">
      <c r="A158" s="17"/>
      <c r="B158" s="3"/>
      <c r="C158" s="13"/>
      <c r="D158" s="16"/>
      <c r="E158" s="16"/>
      <c r="F158" s="16"/>
      <c r="G158" s="15"/>
    </row>
    <row r="159" spans="1:7" ht="15.75" thickBot="1" x14ac:dyDescent="0.3">
      <c r="A159" s="42" t="s">
        <v>93</v>
      </c>
      <c r="B159" s="57">
        <v>3</v>
      </c>
      <c r="C159" s="39" t="s">
        <v>52</v>
      </c>
      <c r="D159" s="40">
        <f>IF(C159 = "ANO",B159,0)</f>
        <v>3</v>
      </c>
      <c r="E159" s="40">
        <f>IF(C159 = "NE",B159,0)</f>
        <v>0</v>
      </c>
      <c r="F159" s="39" t="s">
        <v>52</v>
      </c>
      <c r="G159" s="41"/>
    </row>
    <row r="160" spans="1:7" x14ac:dyDescent="0.2">
      <c r="A160" s="17" t="s">
        <v>209</v>
      </c>
      <c r="B160" s="3"/>
      <c r="C160" s="13"/>
      <c r="D160" s="14"/>
      <c r="E160" s="14"/>
      <c r="F160" s="16"/>
      <c r="G160" s="15"/>
    </row>
    <row r="161" spans="1:7" x14ac:dyDescent="0.2">
      <c r="A161" s="17" t="s">
        <v>210</v>
      </c>
      <c r="B161" s="3"/>
      <c r="C161" s="13"/>
      <c r="D161" s="14"/>
      <c r="E161" s="14"/>
      <c r="F161" s="16"/>
      <c r="G161" s="15"/>
    </row>
    <row r="162" spans="1:7" x14ac:dyDescent="0.2">
      <c r="A162" s="17" t="s">
        <v>211</v>
      </c>
      <c r="B162" s="3"/>
      <c r="C162" s="13"/>
      <c r="D162" s="14"/>
      <c r="E162" s="14"/>
      <c r="F162" s="16"/>
      <c r="G162" s="15"/>
    </row>
    <row r="163" spans="1:7" x14ac:dyDescent="0.2">
      <c r="A163" s="17" t="s">
        <v>212</v>
      </c>
      <c r="B163" s="3"/>
      <c r="C163" s="13"/>
      <c r="D163" s="14"/>
      <c r="E163" s="14"/>
      <c r="F163" s="16"/>
      <c r="G163" s="15"/>
    </row>
    <row r="164" spans="1:7" x14ac:dyDescent="0.2">
      <c r="A164" s="17" t="s">
        <v>213</v>
      </c>
      <c r="B164" s="3"/>
      <c r="C164" s="13"/>
      <c r="D164" s="14"/>
      <c r="E164" s="14"/>
      <c r="F164" s="16"/>
      <c r="G164" s="15"/>
    </row>
    <row r="165" spans="1:7" x14ac:dyDescent="0.2">
      <c r="A165" s="17" t="s">
        <v>214</v>
      </c>
      <c r="B165" s="3"/>
      <c r="C165" s="13"/>
      <c r="D165" s="14"/>
      <c r="E165" s="14"/>
      <c r="F165" s="16"/>
      <c r="G165" s="15"/>
    </row>
    <row r="166" spans="1:7" x14ac:dyDescent="0.2">
      <c r="A166" s="17" t="s">
        <v>215</v>
      </c>
      <c r="B166" s="3"/>
      <c r="C166" s="13"/>
      <c r="D166" s="14"/>
      <c r="E166" s="14"/>
      <c r="F166" s="16"/>
      <c r="G166" s="15"/>
    </row>
    <row r="167" spans="1:7" x14ac:dyDescent="0.2">
      <c r="A167" s="17" t="s">
        <v>216</v>
      </c>
      <c r="B167" s="3"/>
      <c r="C167" s="13"/>
      <c r="D167" s="16"/>
      <c r="E167" s="16"/>
      <c r="F167" s="16"/>
      <c r="G167" s="15"/>
    </row>
    <row r="168" spans="1:7" x14ac:dyDescent="0.2">
      <c r="A168" s="17" t="s">
        <v>217</v>
      </c>
      <c r="B168" s="3"/>
      <c r="C168" s="13"/>
      <c r="D168" s="16"/>
      <c r="E168" s="16"/>
      <c r="F168" s="16"/>
      <c r="G168" s="15"/>
    </row>
    <row r="169" spans="1:7" x14ac:dyDescent="0.2">
      <c r="A169" s="17" t="s">
        <v>218</v>
      </c>
      <c r="B169" s="3"/>
      <c r="C169" s="13"/>
      <c r="D169" s="16"/>
      <c r="E169" s="16"/>
      <c r="F169" s="16"/>
      <c r="G169" s="15"/>
    </row>
    <row r="170" spans="1:7" ht="15" thickBot="1" x14ac:dyDescent="0.25">
      <c r="A170" s="17"/>
      <c r="B170" s="3"/>
      <c r="C170" s="13"/>
      <c r="D170" s="16"/>
      <c r="E170" s="16"/>
      <c r="F170" s="16"/>
      <c r="G170" s="15"/>
    </row>
    <row r="171" spans="1:7" ht="15.75" thickBot="1" x14ac:dyDescent="0.3">
      <c r="A171" s="42" t="s">
        <v>86</v>
      </c>
      <c r="B171" s="57">
        <v>3</v>
      </c>
      <c r="C171" s="39" t="s">
        <v>52</v>
      </c>
      <c r="D171" s="40">
        <f>IF(C171 = "ANO",B171,0)</f>
        <v>3</v>
      </c>
      <c r="E171" s="40">
        <f>IF(C171 = "NE",B171,0)</f>
        <v>0</v>
      </c>
      <c r="F171" s="39" t="s">
        <v>52</v>
      </c>
      <c r="G171" s="41"/>
    </row>
    <row r="172" spans="1:7" ht="25.5" x14ac:dyDescent="0.2">
      <c r="A172" s="17" t="s">
        <v>220</v>
      </c>
      <c r="B172" s="3"/>
      <c r="C172" s="13"/>
      <c r="D172" s="16"/>
      <c r="E172" s="16"/>
      <c r="F172" s="16"/>
      <c r="G172" s="15"/>
    </row>
    <row r="173" spans="1:7" x14ac:dyDescent="0.2">
      <c r="A173" s="17" t="s">
        <v>221</v>
      </c>
      <c r="B173" s="3"/>
      <c r="C173" s="13"/>
      <c r="D173" s="16"/>
      <c r="E173" s="16"/>
      <c r="F173" s="16"/>
      <c r="G173" s="15"/>
    </row>
    <row r="174" spans="1:7" x14ac:dyDescent="0.2">
      <c r="A174" s="17" t="s">
        <v>222</v>
      </c>
      <c r="B174" s="3"/>
      <c r="C174" s="13"/>
      <c r="D174" s="16"/>
      <c r="E174" s="16"/>
      <c r="F174" s="16"/>
      <c r="G174" s="15"/>
    </row>
    <row r="175" spans="1:7" x14ac:dyDescent="0.2">
      <c r="A175" s="17" t="s">
        <v>223</v>
      </c>
      <c r="B175" s="3"/>
      <c r="C175" s="13"/>
      <c r="D175" s="16"/>
      <c r="E175" s="16"/>
      <c r="F175" s="16"/>
      <c r="G175" s="15"/>
    </row>
    <row r="176" spans="1:7" x14ac:dyDescent="0.2">
      <c r="A176" s="17" t="s">
        <v>224</v>
      </c>
      <c r="B176" s="3"/>
      <c r="C176" s="13"/>
      <c r="D176" s="16"/>
      <c r="E176" s="16"/>
      <c r="F176" s="16"/>
      <c r="G176" s="15"/>
    </row>
    <row r="177" spans="1:7" ht="15" thickBot="1" x14ac:dyDescent="0.25">
      <c r="A177" s="21" t="s">
        <v>225</v>
      </c>
      <c r="B177" s="55"/>
      <c r="C177" s="23"/>
      <c r="D177" s="22"/>
      <c r="E177" s="22"/>
      <c r="F177" s="22"/>
      <c r="G177" s="24"/>
    </row>
    <row r="178" spans="1:7" x14ac:dyDescent="0.2">
      <c r="C178" s="5"/>
    </row>
    <row r="179" spans="1:7" ht="15" thickBot="1" x14ac:dyDescent="0.25"/>
    <row r="180" spans="1:7" ht="15.75" thickBot="1" x14ac:dyDescent="0.3">
      <c r="A180" s="34" t="s">
        <v>89</v>
      </c>
      <c r="B180" s="69">
        <f>D180+E180</f>
        <v>37</v>
      </c>
      <c r="C180" s="31"/>
      <c r="D180" s="32">
        <f>SUM(D2:D179)</f>
        <v>37</v>
      </c>
      <c r="E180" s="32">
        <f>SUM(E2:E179)</f>
        <v>0</v>
      </c>
      <c r="F180" s="31"/>
      <c r="G180" s="33"/>
    </row>
    <row r="181" spans="1:7" x14ac:dyDescent="0.2">
      <c r="A181" s="60" t="s">
        <v>87</v>
      </c>
      <c r="B181" s="61">
        <f>D180</f>
        <v>37</v>
      </c>
      <c r="C181" s="16"/>
      <c r="D181" s="16"/>
      <c r="E181" s="16"/>
      <c r="F181" s="16"/>
      <c r="G181" s="15"/>
    </row>
    <row r="182" spans="1:7" x14ac:dyDescent="0.2">
      <c r="A182" s="62" t="s">
        <v>88</v>
      </c>
      <c r="B182" s="63">
        <f>E180</f>
        <v>0</v>
      </c>
      <c r="C182" s="16"/>
      <c r="D182" s="16"/>
      <c r="E182" s="16"/>
      <c r="F182" s="16"/>
      <c r="G182" s="15"/>
    </row>
    <row r="183" spans="1:7" x14ac:dyDescent="0.2">
      <c r="A183" s="18"/>
      <c r="B183" s="3"/>
      <c r="C183" s="16"/>
      <c r="D183" s="16"/>
      <c r="E183" s="16"/>
      <c r="F183" s="16"/>
      <c r="G183" s="15"/>
    </row>
    <row r="184" spans="1:7" ht="15" thickBot="1" x14ac:dyDescent="0.25">
      <c r="A184" s="18"/>
      <c r="B184" s="70" t="s">
        <v>91</v>
      </c>
      <c r="C184" s="70"/>
      <c r="D184" s="16"/>
      <c r="E184" s="16"/>
      <c r="F184" s="58" t="s">
        <v>92</v>
      </c>
      <c r="G184" s="59" t="s">
        <v>1</v>
      </c>
    </row>
    <row r="185" spans="1:7" ht="15.75" thickBot="1" x14ac:dyDescent="0.3">
      <c r="A185" s="35" t="s">
        <v>90</v>
      </c>
      <c r="B185" s="101"/>
      <c r="C185" s="101"/>
      <c r="D185" s="97"/>
      <c r="E185" s="97"/>
      <c r="F185" s="100">
        <f>B185*0.2</f>
        <v>0</v>
      </c>
      <c r="G185" s="100">
        <f>B185+F185</f>
        <v>0</v>
      </c>
    </row>
    <row r="186" spans="1:7" ht="15" thickBot="1" x14ac:dyDescent="0.25">
      <c r="A186" s="18"/>
      <c r="B186" s="3"/>
      <c r="C186" s="16"/>
      <c r="D186" s="16"/>
      <c r="E186" s="16"/>
      <c r="F186" s="16"/>
      <c r="G186" s="15"/>
    </row>
    <row r="187" spans="1:7" ht="15" customHeight="1" thickBot="1" x14ac:dyDescent="0.25">
      <c r="A187" s="66" t="s">
        <v>66</v>
      </c>
      <c r="B187" s="105"/>
      <c r="C187" s="106"/>
      <c r="D187" s="106"/>
      <c r="E187" s="106"/>
      <c r="F187" s="106"/>
      <c r="G187" s="107"/>
    </row>
    <row r="188" spans="1:7" ht="15" customHeight="1" x14ac:dyDescent="0.2">
      <c r="A188" s="67"/>
      <c r="B188" s="108"/>
      <c r="C188" s="109"/>
      <c r="D188" s="109"/>
      <c r="E188" s="109"/>
      <c r="F188" s="109"/>
      <c r="G188" s="110"/>
    </row>
    <row r="189" spans="1:7" ht="15.75" customHeight="1" thickBot="1" x14ac:dyDescent="0.25">
      <c r="A189" s="68"/>
      <c r="B189" s="111"/>
      <c r="C189" s="112"/>
      <c r="D189" s="112"/>
      <c r="E189" s="112"/>
      <c r="F189" s="112"/>
      <c r="G189" s="113"/>
    </row>
  </sheetData>
  <customSheetViews>
    <customSheetView guid="{9CB7DF2A-48EE-4F9D-A510-B252129FEA89}" showPageBreaks="1" showGridLines="0" view="pageLayout" topLeftCell="A95">
      <selection activeCell="A183" sqref="A183"/>
    </customSheetView>
  </customSheetViews>
  <mergeCells count="3">
    <mergeCell ref="B184:C184"/>
    <mergeCell ref="B185:C185"/>
    <mergeCell ref="B187:G189"/>
  </mergeCells>
  <dataValidations disablePrompts="1" count="1">
    <dataValidation type="list" allowBlank="1" showInputMessage="1" showErrorMessage="1" sqref="C61 C70:C71 C90:C91 C129:C134 C145 C112:C115 C2:C50 C137:C142 F2 C152:C178 F61 F70 F90 F112 F129 F137 F145 F152 F159 F171">
      <formula1>ANO</formula1>
    </dataValidation>
  </dataValidations>
  <pageMargins left="0.70866141732283472" right="0.70866141732283472" top="1.5748031496062993" bottom="0.78740157480314965" header="0" footer="0.31496062992125984"/>
  <pageSetup paperSize="9" scale="70" orientation="portrait" horizontalDpi="1200" verticalDpi="1200" r:id="rId1"/>
  <headerFooter scaleWithDoc="0">
    <oddHeader>&amp;C&amp;G</oddHeader>
    <oddFooter>&amp;CTento projekt je spolufinancován Evropským sociálním fondem a státním rozpočtem České republiky.
&amp;RModul č.1 strana &amp;P z &amp;N</oddFooter>
  </headerFooter>
  <rowBreaks count="2" manualBreakCount="2">
    <brk id="60" max="16383" man="1"/>
    <brk id="111" max="16383" man="1"/>
  </row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9"/>
  <sheetViews>
    <sheetView showGridLines="0" view="pageLayout" zoomScaleNormal="100" workbookViewId="0">
      <selection activeCell="F95" sqref="F95:G95"/>
    </sheetView>
  </sheetViews>
  <sheetFormatPr defaultRowHeight="14.25" x14ac:dyDescent="0.2"/>
  <cols>
    <col min="1" max="1" width="70.42578125" style="1" customWidth="1"/>
    <col min="2" max="2" width="6.28515625" style="1" customWidth="1"/>
    <col min="3" max="3" width="13.42578125" style="1" customWidth="1"/>
    <col min="4" max="5" width="9.140625" style="1" hidden="1" customWidth="1"/>
    <col min="6" max="6" width="13.140625" style="1" customWidth="1"/>
    <col min="7" max="7" width="25" style="1" customWidth="1"/>
    <col min="8" max="16384" width="9.140625" style="1"/>
  </cols>
  <sheetData>
    <row r="1" spans="1:7" ht="43.5" thickBot="1" x14ac:dyDescent="0.25">
      <c r="A1" s="90" t="s">
        <v>226</v>
      </c>
      <c r="B1" s="91" t="s">
        <v>0</v>
      </c>
      <c r="C1" s="92" t="s">
        <v>2</v>
      </c>
      <c r="D1" s="93"/>
      <c r="E1" s="93"/>
      <c r="F1" s="94" t="s">
        <v>67</v>
      </c>
      <c r="G1" s="94" t="s">
        <v>68</v>
      </c>
    </row>
    <row r="2" spans="1:7" ht="15" customHeight="1" thickBot="1" x14ac:dyDescent="0.25">
      <c r="A2" s="38" t="s">
        <v>61</v>
      </c>
      <c r="B2" s="56">
        <f>SUM(B3:B30)</f>
        <v>3</v>
      </c>
      <c r="C2" s="39" t="s">
        <v>52</v>
      </c>
      <c r="D2" s="40">
        <f>IF(C2 = "ANO",B2,0)</f>
        <v>3</v>
      </c>
      <c r="E2" s="40">
        <f>IF(C2 = "NE",B2,0)</f>
        <v>0</v>
      </c>
      <c r="F2" s="39" t="s">
        <v>52</v>
      </c>
      <c r="G2" s="41"/>
    </row>
    <row r="3" spans="1:7" ht="15" customHeight="1" x14ac:dyDescent="0.2">
      <c r="A3" s="36" t="s">
        <v>57</v>
      </c>
      <c r="B3" s="43">
        <v>0.5</v>
      </c>
      <c r="C3" s="13"/>
      <c r="D3" s="16"/>
      <c r="E3" s="16"/>
      <c r="F3" s="16"/>
      <c r="G3" s="15"/>
    </row>
    <row r="4" spans="1:7" ht="15" customHeight="1" x14ac:dyDescent="0.2">
      <c r="A4" s="17" t="s">
        <v>228</v>
      </c>
      <c r="B4" s="45"/>
      <c r="C4" s="13"/>
      <c r="D4" s="16"/>
      <c r="E4" s="16"/>
      <c r="F4" s="16"/>
      <c r="G4" s="15"/>
    </row>
    <row r="5" spans="1:7" ht="15" customHeight="1" x14ac:dyDescent="0.2">
      <c r="A5" s="17" t="s">
        <v>65</v>
      </c>
      <c r="B5" s="45"/>
      <c r="C5" s="13"/>
      <c r="D5" s="16"/>
      <c r="E5" s="16"/>
      <c r="F5" s="16"/>
      <c r="G5" s="15"/>
    </row>
    <row r="6" spans="1:7" ht="15" customHeight="1" x14ac:dyDescent="0.2">
      <c r="A6" s="17" t="s">
        <v>229</v>
      </c>
      <c r="B6" s="45"/>
      <c r="C6" s="13"/>
      <c r="D6" s="16"/>
      <c r="E6" s="16"/>
      <c r="F6" s="16"/>
      <c r="G6" s="15"/>
    </row>
    <row r="7" spans="1:7" ht="15" customHeight="1" x14ac:dyDescent="0.2">
      <c r="A7" s="17" t="s">
        <v>230</v>
      </c>
      <c r="B7" s="45"/>
      <c r="C7" s="13"/>
      <c r="D7" s="16"/>
      <c r="E7" s="16"/>
      <c r="F7" s="16"/>
      <c r="G7" s="15"/>
    </row>
    <row r="8" spans="1:7" ht="15" customHeight="1" x14ac:dyDescent="0.2">
      <c r="A8" s="17" t="s">
        <v>231</v>
      </c>
      <c r="B8" s="45"/>
      <c r="C8" s="13"/>
      <c r="D8" s="16"/>
      <c r="E8" s="16"/>
      <c r="F8" s="16"/>
      <c r="G8" s="15"/>
    </row>
    <row r="9" spans="1:7" ht="15" customHeight="1" x14ac:dyDescent="0.2">
      <c r="A9" s="17" t="s">
        <v>232</v>
      </c>
      <c r="B9" s="45"/>
      <c r="C9" s="13"/>
      <c r="D9" s="16"/>
      <c r="E9" s="16"/>
      <c r="F9" s="16"/>
      <c r="G9" s="15"/>
    </row>
    <row r="10" spans="1:7" ht="15" customHeight="1" x14ac:dyDescent="0.2">
      <c r="A10" s="37" t="s">
        <v>54</v>
      </c>
      <c r="B10" s="47">
        <v>1</v>
      </c>
      <c r="C10" s="86"/>
      <c r="D10" s="87"/>
      <c r="E10" s="87"/>
      <c r="F10" s="87"/>
      <c r="G10" s="88"/>
    </row>
    <row r="11" spans="1:7" ht="15" customHeight="1" x14ac:dyDescent="0.2">
      <c r="A11" s="17" t="s">
        <v>233</v>
      </c>
      <c r="B11" s="45"/>
      <c r="C11" s="13"/>
      <c r="D11" s="16"/>
      <c r="E11" s="16"/>
      <c r="F11" s="16"/>
      <c r="G11" s="15"/>
    </row>
    <row r="12" spans="1:7" ht="15" customHeight="1" x14ac:dyDescent="0.2">
      <c r="A12" s="17" t="s">
        <v>234</v>
      </c>
      <c r="B12" s="45"/>
      <c r="C12" s="13"/>
      <c r="D12" s="16"/>
      <c r="E12" s="16"/>
      <c r="F12" s="16"/>
      <c r="G12" s="15"/>
    </row>
    <row r="13" spans="1:7" ht="15" customHeight="1" x14ac:dyDescent="0.2">
      <c r="A13" s="17" t="s">
        <v>235</v>
      </c>
      <c r="B13" s="45"/>
      <c r="C13" s="13"/>
      <c r="D13" s="16"/>
      <c r="E13" s="16"/>
      <c r="F13" s="16"/>
      <c r="G13" s="15"/>
    </row>
    <row r="14" spans="1:7" ht="15" customHeight="1" x14ac:dyDescent="0.2">
      <c r="A14" s="25" t="s">
        <v>236</v>
      </c>
      <c r="B14" s="46"/>
      <c r="C14" s="26"/>
      <c r="D14" s="27"/>
      <c r="E14" s="27"/>
      <c r="F14" s="27"/>
      <c r="G14" s="28"/>
    </row>
    <row r="15" spans="1:7" ht="15" customHeight="1" x14ac:dyDescent="0.2">
      <c r="A15" s="37" t="s">
        <v>56</v>
      </c>
      <c r="B15" s="47">
        <v>0.5</v>
      </c>
      <c r="C15" s="13"/>
      <c r="D15" s="16"/>
      <c r="E15" s="16"/>
      <c r="F15" s="16"/>
      <c r="G15" s="15"/>
    </row>
    <row r="16" spans="1:7" ht="15" customHeight="1" x14ac:dyDescent="0.2">
      <c r="A16" s="17" t="s">
        <v>237</v>
      </c>
      <c r="B16" s="45"/>
      <c r="C16" s="13"/>
      <c r="D16" s="16"/>
      <c r="E16" s="16"/>
      <c r="F16" s="16"/>
      <c r="G16" s="15"/>
    </row>
    <row r="17" spans="1:7" ht="15" customHeight="1" x14ac:dyDescent="0.2">
      <c r="A17" s="17" t="s">
        <v>238</v>
      </c>
      <c r="B17" s="45"/>
      <c r="C17" s="13"/>
      <c r="D17" s="16"/>
      <c r="E17" s="16"/>
      <c r="F17" s="16"/>
      <c r="G17" s="15"/>
    </row>
    <row r="18" spans="1:7" ht="15" customHeight="1" x14ac:dyDescent="0.2">
      <c r="A18" s="17" t="s">
        <v>239</v>
      </c>
      <c r="B18" s="45"/>
      <c r="C18" s="13"/>
      <c r="D18" s="16"/>
      <c r="E18" s="16"/>
      <c r="F18" s="16"/>
      <c r="G18" s="15"/>
    </row>
    <row r="19" spans="1:7" ht="15" customHeight="1" x14ac:dyDescent="0.2">
      <c r="A19" s="17" t="s">
        <v>240</v>
      </c>
      <c r="B19" s="45"/>
      <c r="C19" s="13"/>
      <c r="D19" s="16"/>
      <c r="E19" s="16"/>
      <c r="F19" s="16"/>
      <c r="G19" s="15"/>
    </row>
    <row r="20" spans="1:7" ht="15" customHeight="1" x14ac:dyDescent="0.2">
      <c r="A20" s="17" t="s">
        <v>241</v>
      </c>
      <c r="B20" s="45"/>
      <c r="C20" s="13"/>
      <c r="D20" s="16"/>
      <c r="E20" s="16"/>
      <c r="F20" s="16"/>
      <c r="G20" s="15"/>
    </row>
    <row r="21" spans="1:7" x14ac:dyDescent="0.2">
      <c r="A21" s="25" t="s">
        <v>242</v>
      </c>
      <c r="B21" s="54"/>
      <c r="C21" s="27"/>
      <c r="D21" s="27"/>
      <c r="E21" s="27"/>
      <c r="F21" s="27"/>
      <c r="G21" s="28"/>
    </row>
    <row r="22" spans="1:7" x14ac:dyDescent="0.2">
      <c r="A22" s="37" t="s">
        <v>58</v>
      </c>
      <c r="B22" s="48">
        <v>1</v>
      </c>
      <c r="C22" s="16"/>
      <c r="D22" s="16"/>
      <c r="E22" s="16"/>
      <c r="F22" s="16"/>
      <c r="G22" s="15"/>
    </row>
    <row r="23" spans="1:7" x14ac:dyDescent="0.2">
      <c r="A23" s="17" t="s">
        <v>243</v>
      </c>
      <c r="B23" s="50"/>
      <c r="C23" s="16"/>
      <c r="D23" s="16"/>
      <c r="E23" s="16"/>
      <c r="F23" s="16"/>
      <c r="G23" s="15"/>
    </row>
    <row r="24" spans="1:7" x14ac:dyDescent="0.2">
      <c r="A24" s="17" t="s">
        <v>244</v>
      </c>
      <c r="B24" s="50"/>
      <c r="C24" s="16"/>
      <c r="D24" s="16"/>
      <c r="E24" s="16"/>
      <c r="F24" s="16"/>
      <c r="G24" s="15"/>
    </row>
    <row r="25" spans="1:7" x14ac:dyDescent="0.2">
      <c r="A25" s="17" t="s">
        <v>245</v>
      </c>
      <c r="B25" s="50"/>
      <c r="C25" s="16"/>
      <c r="D25" s="16"/>
      <c r="E25" s="16"/>
      <c r="F25" s="16"/>
      <c r="G25" s="15"/>
    </row>
    <row r="26" spans="1:7" x14ac:dyDescent="0.2">
      <c r="A26" s="17" t="s">
        <v>246</v>
      </c>
      <c r="B26" s="50"/>
      <c r="C26" s="16"/>
      <c r="D26" s="16"/>
      <c r="E26" s="16"/>
      <c r="F26" s="16"/>
      <c r="G26" s="15"/>
    </row>
    <row r="27" spans="1:7" x14ac:dyDescent="0.2">
      <c r="A27" s="17" t="s">
        <v>247</v>
      </c>
      <c r="B27" s="3"/>
      <c r="C27" s="16"/>
      <c r="D27" s="16"/>
      <c r="E27" s="16"/>
      <c r="F27" s="16"/>
      <c r="G27" s="15"/>
    </row>
    <row r="28" spans="1:7" x14ac:dyDescent="0.2">
      <c r="A28" s="17" t="s">
        <v>248</v>
      </c>
      <c r="B28" s="3"/>
      <c r="C28" s="16"/>
      <c r="D28" s="16"/>
      <c r="E28" s="16"/>
      <c r="F28" s="16"/>
      <c r="G28" s="15"/>
    </row>
    <row r="29" spans="1:7" x14ac:dyDescent="0.2">
      <c r="A29" s="17" t="s">
        <v>249</v>
      </c>
      <c r="B29" s="3"/>
      <c r="C29" s="16"/>
      <c r="D29" s="16"/>
      <c r="E29" s="16"/>
      <c r="F29" s="16"/>
      <c r="G29" s="15"/>
    </row>
    <row r="30" spans="1:7" x14ac:dyDescent="0.2">
      <c r="A30" s="17" t="s">
        <v>250</v>
      </c>
      <c r="B30" s="3"/>
      <c r="C30" s="16"/>
      <c r="D30" s="16"/>
      <c r="E30" s="16"/>
      <c r="F30" s="16"/>
      <c r="G30" s="15"/>
    </row>
    <row r="31" spans="1:7" ht="15" thickBot="1" x14ac:dyDescent="0.25">
      <c r="A31" s="81"/>
      <c r="B31" s="3"/>
      <c r="C31" s="16"/>
      <c r="D31" s="16"/>
      <c r="E31" s="16"/>
      <c r="F31" s="16"/>
      <c r="G31" s="15"/>
    </row>
    <row r="32" spans="1:7" ht="15.75" thickBot="1" x14ac:dyDescent="0.3">
      <c r="A32" s="95" t="s">
        <v>10</v>
      </c>
      <c r="B32" s="57">
        <v>1</v>
      </c>
      <c r="C32" s="39" t="s">
        <v>52</v>
      </c>
      <c r="D32" s="40">
        <f>IF(C32 = "ANO",B32,0)</f>
        <v>1</v>
      </c>
      <c r="E32" s="40">
        <f>IF(C32 = "NE",B32,0)</f>
        <v>0</v>
      </c>
      <c r="F32" s="39" t="s">
        <v>52</v>
      </c>
      <c r="G32" s="41"/>
    </row>
    <row r="33" spans="1:7" ht="15" customHeight="1" x14ac:dyDescent="0.2">
      <c r="A33" s="82" t="s">
        <v>4</v>
      </c>
      <c r="B33" s="3"/>
      <c r="C33" s="4"/>
      <c r="D33" s="16"/>
      <c r="E33" s="16"/>
      <c r="F33" s="16"/>
      <c r="G33" s="15"/>
    </row>
    <row r="34" spans="1:7" ht="15" customHeight="1" x14ac:dyDescent="0.2">
      <c r="A34" s="82" t="s">
        <v>5</v>
      </c>
      <c r="B34" s="3"/>
      <c r="C34" s="4"/>
      <c r="D34" s="16"/>
      <c r="E34" s="16"/>
      <c r="F34" s="16"/>
      <c r="G34" s="15"/>
    </row>
    <row r="35" spans="1:7" ht="15" customHeight="1" x14ac:dyDescent="0.2">
      <c r="A35" s="82" t="s">
        <v>6</v>
      </c>
      <c r="B35" s="3"/>
      <c r="C35" s="4"/>
      <c r="D35" s="16"/>
      <c r="E35" s="16"/>
      <c r="F35" s="16"/>
      <c r="G35" s="15"/>
    </row>
    <row r="36" spans="1:7" ht="15" customHeight="1" x14ac:dyDescent="0.2">
      <c r="A36" s="82" t="s">
        <v>7</v>
      </c>
      <c r="B36" s="3"/>
      <c r="C36" s="4"/>
      <c r="D36" s="16"/>
      <c r="E36" s="16"/>
      <c r="F36" s="16"/>
      <c r="G36" s="15"/>
    </row>
    <row r="37" spans="1:7" x14ac:dyDescent="0.2">
      <c r="A37" s="82" t="s">
        <v>8</v>
      </c>
      <c r="B37" s="3"/>
      <c r="C37" s="4"/>
      <c r="D37" s="16"/>
      <c r="E37" s="16"/>
      <c r="F37" s="16"/>
      <c r="G37" s="15"/>
    </row>
    <row r="38" spans="1:7" ht="15" customHeight="1" x14ac:dyDescent="0.2">
      <c r="A38" s="82" t="s">
        <v>9</v>
      </c>
      <c r="B38" s="3"/>
      <c r="C38" s="4"/>
      <c r="D38" s="16"/>
      <c r="E38" s="16"/>
      <c r="F38" s="16"/>
      <c r="G38" s="15"/>
    </row>
    <row r="39" spans="1:7" ht="15" customHeight="1" thickBot="1" x14ac:dyDescent="0.25">
      <c r="A39" s="82"/>
      <c r="B39" s="3"/>
      <c r="C39" s="4"/>
      <c r="D39" s="16"/>
      <c r="E39" s="16"/>
      <c r="F39" s="16"/>
      <c r="G39" s="15"/>
    </row>
    <row r="40" spans="1:7" ht="15.75" thickBot="1" x14ac:dyDescent="0.3">
      <c r="A40" s="95" t="s">
        <v>3</v>
      </c>
      <c r="B40" s="57">
        <v>1</v>
      </c>
      <c r="C40" s="39" t="s">
        <v>52</v>
      </c>
      <c r="D40" s="40">
        <f>IF(C40 = "ANO",B40,0)</f>
        <v>1</v>
      </c>
      <c r="E40" s="40">
        <f>IF(C40 = "NE",B40,0)</f>
        <v>0</v>
      </c>
      <c r="F40" s="39" t="s">
        <v>52</v>
      </c>
      <c r="G40" s="41"/>
    </row>
    <row r="41" spans="1:7" x14ac:dyDescent="0.2">
      <c r="A41" s="82" t="s">
        <v>16</v>
      </c>
      <c r="B41" s="3"/>
      <c r="C41" s="4"/>
      <c r="D41" s="16"/>
      <c r="E41" s="16"/>
      <c r="F41" s="16"/>
      <c r="G41" s="15"/>
    </row>
    <row r="42" spans="1:7" x14ac:dyDescent="0.2">
      <c r="A42" s="82" t="s">
        <v>17</v>
      </c>
      <c r="B42" s="3"/>
      <c r="C42" s="4"/>
      <c r="D42" s="16"/>
      <c r="E42" s="16"/>
      <c r="F42" s="16"/>
      <c r="G42" s="15"/>
    </row>
    <row r="43" spans="1:7" x14ac:dyDescent="0.2">
      <c r="A43" s="82" t="s">
        <v>18</v>
      </c>
      <c r="B43" s="3"/>
      <c r="C43" s="4"/>
      <c r="D43" s="16"/>
      <c r="E43" s="16"/>
      <c r="F43" s="16"/>
      <c r="G43" s="15"/>
    </row>
    <row r="44" spans="1:7" x14ac:dyDescent="0.2">
      <c r="A44" s="82" t="s">
        <v>19</v>
      </c>
      <c r="B44" s="3"/>
      <c r="C44" s="4"/>
      <c r="D44" s="16"/>
      <c r="E44" s="16"/>
      <c r="F44" s="16"/>
      <c r="G44" s="15"/>
    </row>
    <row r="45" spans="1:7" x14ac:dyDescent="0.2">
      <c r="A45" s="82" t="s">
        <v>20</v>
      </c>
      <c r="B45" s="3"/>
      <c r="C45" s="4"/>
      <c r="D45" s="16"/>
      <c r="E45" s="16"/>
      <c r="F45" s="16"/>
      <c r="G45" s="15"/>
    </row>
    <row r="46" spans="1:7" x14ac:dyDescent="0.2">
      <c r="A46" s="82" t="s">
        <v>21</v>
      </c>
      <c r="B46" s="3"/>
      <c r="C46" s="4"/>
      <c r="D46" s="16"/>
      <c r="E46" s="16"/>
      <c r="F46" s="16"/>
      <c r="G46" s="15"/>
    </row>
    <row r="47" spans="1:7" ht="15" thickBot="1" x14ac:dyDescent="0.25">
      <c r="A47" s="99"/>
      <c r="B47" s="55"/>
      <c r="C47" s="22"/>
      <c r="D47" s="22"/>
      <c r="E47" s="22"/>
      <c r="F47" s="22"/>
      <c r="G47" s="24"/>
    </row>
    <row r="48" spans="1:7" ht="15.75" thickBot="1" x14ac:dyDescent="0.3">
      <c r="A48" s="95" t="s">
        <v>11</v>
      </c>
      <c r="B48" s="57">
        <v>1</v>
      </c>
      <c r="C48" s="39" t="s">
        <v>52</v>
      </c>
      <c r="D48" s="40">
        <f>IF(C48 = "ANO",B48,0)</f>
        <v>1</v>
      </c>
      <c r="E48" s="40">
        <f>IF(C48 = "NE",B48,0)</f>
        <v>0</v>
      </c>
      <c r="F48" s="39" t="s">
        <v>52</v>
      </c>
      <c r="G48" s="41"/>
    </row>
    <row r="49" spans="1:7" ht="15" customHeight="1" x14ac:dyDescent="0.2">
      <c r="A49" s="82" t="s">
        <v>22</v>
      </c>
      <c r="B49" s="3"/>
      <c r="C49" s="16"/>
      <c r="D49" s="16"/>
      <c r="E49" s="16"/>
      <c r="F49" s="16"/>
      <c r="G49" s="15"/>
    </row>
    <row r="50" spans="1:7" x14ac:dyDescent="0.2">
      <c r="A50" s="82" t="s">
        <v>23</v>
      </c>
      <c r="B50" s="3"/>
      <c r="C50" s="16"/>
      <c r="D50" s="16"/>
      <c r="E50" s="16"/>
      <c r="F50" s="16"/>
      <c r="G50" s="15"/>
    </row>
    <row r="51" spans="1:7" x14ac:dyDescent="0.2">
      <c r="A51" s="82" t="s">
        <v>24</v>
      </c>
      <c r="B51" s="3"/>
      <c r="C51" s="16"/>
      <c r="D51" s="16"/>
      <c r="E51" s="16"/>
      <c r="F51" s="16"/>
      <c r="G51" s="15"/>
    </row>
    <row r="52" spans="1:7" x14ac:dyDescent="0.2">
      <c r="A52" s="82" t="s">
        <v>25</v>
      </c>
      <c r="B52" s="3"/>
      <c r="C52" s="16"/>
      <c r="D52" s="16"/>
      <c r="E52" s="16"/>
      <c r="F52" s="16"/>
      <c r="G52" s="15"/>
    </row>
    <row r="53" spans="1:7" ht="15" thickBot="1" x14ac:dyDescent="0.25">
      <c r="A53" s="85" t="s">
        <v>26</v>
      </c>
      <c r="B53" s="55"/>
      <c r="C53" s="22"/>
      <c r="D53" s="22"/>
      <c r="E53" s="22"/>
      <c r="F53" s="22"/>
      <c r="G53" s="24"/>
    </row>
    <row r="54" spans="1:7" ht="15" thickBot="1" x14ac:dyDescent="0.25">
      <c r="A54" s="98"/>
      <c r="B54" s="3"/>
      <c r="C54" s="16"/>
      <c r="D54" s="16"/>
      <c r="E54" s="16"/>
      <c r="F54" s="16"/>
      <c r="G54" s="16"/>
    </row>
    <row r="55" spans="1:7" ht="15.75" thickBot="1" x14ac:dyDescent="0.3">
      <c r="A55" s="95" t="s">
        <v>12</v>
      </c>
      <c r="B55" s="57">
        <v>1</v>
      </c>
      <c r="C55" s="39" t="s">
        <v>52</v>
      </c>
      <c r="D55" s="40">
        <f>IF(C55 = "ANO",B55,0)</f>
        <v>1</v>
      </c>
      <c r="E55" s="40">
        <f>IF(C55 = "NE",B55,0)</f>
        <v>0</v>
      </c>
      <c r="F55" s="39" t="s">
        <v>52</v>
      </c>
      <c r="G55" s="41"/>
    </row>
    <row r="56" spans="1:7" ht="15" customHeight="1" x14ac:dyDescent="0.2">
      <c r="A56" s="82" t="s">
        <v>27</v>
      </c>
      <c r="B56" s="3"/>
      <c r="C56" s="16"/>
      <c r="D56" s="16"/>
      <c r="E56" s="16"/>
      <c r="F56" s="16"/>
      <c r="G56" s="15"/>
    </row>
    <row r="57" spans="1:7" x14ac:dyDescent="0.2">
      <c r="A57" s="82" t="s">
        <v>28</v>
      </c>
      <c r="B57" s="3"/>
      <c r="C57" s="16"/>
      <c r="D57" s="16"/>
      <c r="E57" s="16"/>
      <c r="F57" s="16"/>
      <c r="G57" s="15"/>
    </row>
    <row r="58" spans="1:7" x14ac:dyDescent="0.2">
      <c r="A58" s="82" t="s">
        <v>29</v>
      </c>
      <c r="B58" s="3"/>
      <c r="C58" s="16"/>
      <c r="D58" s="16"/>
      <c r="E58" s="16"/>
      <c r="F58" s="16"/>
      <c r="G58" s="15"/>
    </row>
    <row r="59" spans="1:7" x14ac:dyDescent="0.2">
      <c r="A59" s="82" t="s">
        <v>30</v>
      </c>
      <c r="B59" s="3"/>
      <c r="C59" s="16"/>
      <c r="D59" s="16"/>
      <c r="E59" s="16"/>
      <c r="F59" s="16"/>
      <c r="G59" s="15"/>
    </row>
    <row r="60" spans="1:7" x14ac:dyDescent="0.2">
      <c r="A60" s="82" t="s">
        <v>31</v>
      </c>
      <c r="B60" s="3"/>
      <c r="C60" s="16"/>
      <c r="D60" s="16"/>
      <c r="E60" s="16"/>
      <c r="F60" s="16"/>
      <c r="G60" s="15"/>
    </row>
    <row r="61" spans="1:7" x14ac:dyDescent="0.2">
      <c r="A61" s="82" t="s">
        <v>32</v>
      </c>
      <c r="B61" s="3"/>
      <c r="C61" s="16"/>
      <c r="D61" s="16"/>
      <c r="E61" s="16"/>
      <c r="F61" s="16"/>
      <c r="G61" s="15"/>
    </row>
    <row r="62" spans="1:7" ht="15" thickBot="1" x14ac:dyDescent="0.25">
      <c r="A62" s="83"/>
      <c r="B62" s="3"/>
      <c r="C62" s="16"/>
      <c r="D62" s="16"/>
      <c r="E62" s="16"/>
      <c r="F62" s="16"/>
      <c r="G62" s="15"/>
    </row>
    <row r="63" spans="1:7" ht="15.75" thickBot="1" x14ac:dyDescent="0.3">
      <c r="A63" s="95" t="s">
        <v>13</v>
      </c>
      <c r="B63" s="57">
        <v>1</v>
      </c>
      <c r="C63" s="39" t="s">
        <v>52</v>
      </c>
      <c r="D63" s="40">
        <f>IF(C63 = "ANO",B63,0)</f>
        <v>1</v>
      </c>
      <c r="E63" s="40">
        <f>IF(C63 = "NE",B63,0)</f>
        <v>0</v>
      </c>
      <c r="F63" s="39" t="s">
        <v>52</v>
      </c>
      <c r="G63" s="41"/>
    </row>
    <row r="64" spans="1:7" x14ac:dyDescent="0.2">
      <c r="A64" s="82" t="s">
        <v>33</v>
      </c>
      <c r="B64" s="3"/>
      <c r="C64" s="16"/>
      <c r="D64" s="16"/>
      <c r="E64" s="16"/>
      <c r="F64" s="16"/>
      <c r="G64" s="15"/>
    </row>
    <row r="65" spans="1:7" x14ac:dyDescent="0.2">
      <c r="A65" s="82" t="s">
        <v>34</v>
      </c>
      <c r="B65" s="3"/>
      <c r="C65" s="16"/>
      <c r="D65" s="16"/>
      <c r="E65" s="16"/>
      <c r="F65" s="16"/>
      <c r="G65" s="15"/>
    </row>
    <row r="66" spans="1:7" x14ac:dyDescent="0.2">
      <c r="A66" s="82" t="s">
        <v>35</v>
      </c>
      <c r="B66" s="3"/>
      <c r="C66" s="16"/>
      <c r="D66" s="16"/>
      <c r="E66" s="16"/>
      <c r="F66" s="16"/>
      <c r="G66" s="15"/>
    </row>
    <row r="67" spans="1:7" x14ac:dyDescent="0.2">
      <c r="A67" s="82" t="s">
        <v>36</v>
      </c>
      <c r="B67" s="3"/>
      <c r="C67" s="16"/>
      <c r="D67" s="16"/>
      <c r="E67" s="16"/>
      <c r="F67" s="16"/>
      <c r="G67" s="15"/>
    </row>
    <row r="68" spans="1:7" x14ac:dyDescent="0.2">
      <c r="A68" s="82" t="s">
        <v>37</v>
      </c>
      <c r="B68" s="3"/>
      <c r="C68" s="16"/>
      <c r="D68" s="16"/>
      <c r="E68" s="16"/>
      <c r="F68" s="16"/>
      <c r="G68" s="15"/>
    </row>
    <row r="69" spans="1:7" ht="15" thickBot="1" x14ac:dyDescent="0.25">
      <c r="A69" s="83"/>
      <c r="B69" s="3"/>
      <c r="C69" s="16"/>
      <c r="D69" s="16"/>
      <c r="E69" s="16"/>
      <c r="F69" s="16"/>
      <c r="G69" s="15"/>
    </row>
    <row r="70" spans="1:7" ht="15.75" thickBot="1" x14ac:dyDescent="0.3">
      <c r="A70" s="95" t="s">
        <v>14</v>
      </c>
      <c r="B70" s="57">
        <v>1</v>
      </c>
      <c r="C70" s="39" t="s">
        <v>52</v>
      </c>
      <c r="D70" s="40">
        <f>IF(C70 = "ANO",B70,0)</f>
        <v>1</v>
      </c>
      <c r="E70" s="40">
        <f>IF(C70 = "NE",B70,0)</f>
        <v>0</v>
      </c>
      <c r="F70" s="39" t="s">
        <v>52</v>
      </c>
      <c r="G70" s="41"/>
    </row>
    <row r="71" spans="1:7" x14ac:dyDescent="0.2">
      <c r="A71" s="82" t="s">
        <v>38</v>
      </c>
      <c r="B71" s="3"/>
      <c r="C71" s="16"/>
      <c r="D71" s="16"/>
      <c r="E71" s="16"/>
      <c r="F71" s="16"/>
      <c r="G71" s="15"/>
    </row>
    <row r="72" spans="1:7" x14ac:dyDescent="0.2">
      <c r="A72" s="82" t="s">
        <v>39</v>
      </c>
      <c r="B72" s="3"/>
      <c r="C72" s="16"/>
      <c r="D72" s="16"/>
      <c r="E72" s="16"/>
      <c r="F72" s="16"/>
      <c r="G72" s="15"/>
    </row>
    <row r="73" spans="1:7" x14ac:dyDescent="0.2">
      <c r="A73" s="82" t="s">
        <v>40</v>
      </c>
      <c r="B73" s="3"/>
      <c r="C73" s="16"/>
      <c r="D73" s="16"/>
      <c r="E73" s="16"/>
      <c r="F73" s="16"/>
      <c r="G73" s="15"/>
    </row>
    <row r="74" spans="1:7" x14ac:dyDescent="0.2">
      <c r="A74" s="82" t="s">
        <v>41</v>
      </c>
      <c r="B74" s="3"/>
      <c r="C74" s="16"/>
      <c r="D74" s="16"/>
      <c r="E74" s="16"/>
      <c r="F74" s="16"/>
      <c r="G74" s="15"/>
    </row>
    <row r="75" spans="1:7" x14ac:dyDescent="0.2">
      <c r="A75" s="82" t="s">
        <v>42</v>
      </c>
      <c r="B75" s="3"/>
      <c r="C75" s="16"/>
      <c r="D75" s="16"/>
      <c r="E75" s="16"/>
      <c r="F75" s="16"/>
      <c r="G75" s="15"/>
    </row>
    <row r="76" spans="1:7" x14ac:dyDescent="0.2">
      <c r="A76" s="82" t="s">
        <v>43</v>
      </c>
      <c r="B76" s="3"/>
      <c r="C76" s="16"/>
      <c r="D76" s="16"/>
      <c r="E76" s="16"/>
      <c r="F76" s="16"/>
      <c r="G76" s="15"/>
    </row>
    <row r="77" spans="1:7" x14ac:dyDescent="0.2">
      <c r="A77" s="82" t="s">
        <v>44</v>
      </c>
      <c r="B77" s="3"/>
      <c r="C77" s="16"/>
      <c r="D77" s="16"/>
      <c r="E77" s="16"/>
      <c r="F77" s="16"/>
      <c r="G77" s="15"/>
    </row>
    <row r="78" spans="1:7" x14ac:dyDescent="0.2">
      <c r="A78" s="82" t="s">
        <v>45</v>
      </c>
      <c r="B78" s="3"/>
      <c r="C78" s="16"/>
      <c r="D78" s="16"/>
      <c r="E78" s="16"/>
      <c r="F78" s="16"/>
      <c r="G78" s="15"/>
    </row>
    <row r="79" spans="1:7" x14ac:dyDescent="0.2">
      <c r="A79" s="82" t="s">
        <v>46</v>
      </c>
      <c r="B79" s="3"/>
      <c r="C79" s="16"/>
      <c r="D79" s="16"/>
      <c r="E79" s="16"/>
      <c r="F79" s="16"/>
      <c r="G79" s="15"/>
    </row>
    <row r="80" spans="1:7" ht="15" thickBot="1" x14ac:dyDescent="0.25">
      <c r="A80" s="82"/>
      <c r="B80" s="3"/>
      <c r="C80" s="16"/>
      <c r="D80" s="16"/>
      <c r="E80" s="16"/>
      <c r="F80" s="16"/>
      <c r="G80" s="15"/>
    </row>
    <row r="81" spans="1:7" ht="15.75" thickBot="1" x14ac:dyDescent="0.3">
      <c r="A81" s="95" t="s">
        <v>15</v>
      </c>
      <c r="B81" s="57">
        <v>1</v>
      </c>
      <c r="C81" s="39" t="s">
        <v>52</v>
      </c>
      <c r="D81" s="40">
        <f>IF(C81 = "ANO",B81,0)</f>
        <v>1</v>
      </c>
      <c r="E81" s="40">
        <f>IF(C81 = "NE",B81,0)</f>
        <v>0</v>
      </c>
      <c r="F81" s="39" t="s">
        <v>52</v>
      </c>
      <c r="G81" s="41"/>
    </row>
    <row r="82" spans="1:7" x14ac:dyDescent="0.2">
      <c r="A82" s="82" t="s">
        <v>47</v>
      </c>
      <c r="B82" s="3"/>
      <c r="C82" s="16"/>
      <c r="D82" s="16"/>
      <c r="E82" s="16"/>
      <c r="F82" s="16"/>
      <c r="G82" s="15"/>
    </row>
    <row r="83" spans="1:7" ht="15" customHeight="1" x14ac:dyDescent="0.2">
      <c r="A83" s="82" t="s">
        <v>48</v>
      </c>
      <c r="B83" s="3"/>
      <c r="C83" s="16"/>
      <c r="D83" s="16"/>
      <c r="E83" s="16"/>
      <c r="F83" s="16"/>
      <c r="G83" s="15"/>
    </row>
    <row r="84" spans="1:7" x14ac:dyDescent="0.2">
      <c r="A84" s="82" t="s">
        <v>38</v>
      </c>
      <c r="B84" s="3"/>
      <c r="C84" s="16"/>
      <c r="D84" s="16"/>
      <c r="E84" s="16"/>
      <c r="F84" s="16"/>
      <c r="G84" s="15"/>
    </row>
    <row r="85" spans="1:7" x14ac:dyDescent="0.2">
      <c r="A85" s="82" t="s">
        <v>49</v>
      </c>
      <c r="B85" s="3"/>
      <c r="C85" s="16"/>
      <c r="D85" s="16"/>
      <c r="E85" s="16"/>
      <c r="F85" s="16"/>
      <c r="G85" s="15"/>
    </row>
    <row r="86" spans="1:7" x14ac:dyDescent="0.2">
      <c r="A86" s="82" t="s">
        <v>50</v>
      </c>
      <c r="B86" s="3"/>
      <c r="C86" s="16"/>
      <c r="D86" s="16"/>
      <c r="E86" s="16"/>
      <c r="F86" s="16"/>
      <c r="G86" s="15"/>
    </row>
    <row r="87" spans="1:7" ht="15" thickBot="1" x14ac:dyDescent="0.25">
      <c r="A87" s="85" t="s">
        <v>51</v>
      </c>
      <c r="B87" s="55"/>
      <c r="C87" s="22"/>
      <c r="D87" s="22"/>
      <c r="E87" s="22"/>
      <c r="F87" s="22"/>
      <c r="G87" s="24"/>
    </row>
    <row r="89" spans="1:7" ht="15" thickBot="1" x14ac:dyDescent="0.25"/>
    <row r="90" spans="1:7" ht="15.75" thickBot="1" x14ac:dyDescent="0.3">
      <c r="A90" s="34" t="s">
        <v>89</v>
      </c>
      <c r="B90" s="69">
        <f>D90+E90</f>
        <v>10</v>
      </c>
      <c r="C90" s="31"/>
      <c r="D90" s="32">
        <f>SUM(D2:D89)</f>
        <v>10</v>
      </c>
      <c r="E90" s="32">
        <f>SUM(E2:E89)</f>
        <v>0</v>
      </c>
      <c r="F90" s="31"/>
      <c r="G90" s="33"/>
    </row>
    <row r="91" spans="1:7" x14ac:dyDescent="0.2">
      <c r="A91" s="60" t="s">
        <v>87</v>
      </c>
      <c r="B91" s="61">
        <f>D90</f>
        <v>10</v>
      </c>
      <c r="C91" s="16"/>
      <c r="D91" s="16"/>
      <c r="E91" s="16"/>
      <c r="F91" s="16"/>
      <c r="G91" s="15"/>
    </row>
    <row r="92" spans="1:7" x14ac:dyDescent="0.2">
      <c r="A92" s="62" t="s">
        <v>88</v>
      </c>
      <c r="B92" s="63">
        <f>E90</f>
        <v>0</v>
      </c>
      <c r="C92" s="16"/>
      <c r="D92" s="16"/>
      <c r="E92" s="16"/>
      <c r="F92" s="16"/>
      <c r="G92" s="15"/>
    </row>
    <row r="93" spans="1:7" x14ac:dyDescent="0.2">
      <c r="A93" s="18"/>
      <c r="B93" s="3"/>
      <c r="C93" s="16"/>
      <c r="D93" s="16"/>
      <c r="E93" s="16"/>
      <c r="F93" s="16"/>
      <c r="G93" s="15"/>
    </row>
    <row r="94" spans="1:7" ht="15" thickBot="1" x14ac:dyDescent="0.25">
      <c r="A94" s="18"/>
      <c r="B94" s="70" t="s">
        <v>91</v>
      </c>
      <c r="C94" s="70"/>
      <c r="D94" s="16"/>
      <c r="E94" s="16"/>
      <c r="F94" s="58" t="s">
        <v>92</v>
      </c>
      <c r="G94" s="59" t="s">
        <v>1</v>
      </c>
    </row>
    <row r="95" spans="1:7" ht="15.75" thickBot="1" x14ac:dyDescent="0.3">
      <c r="A95" s="35" t="s">
        <v>251</v>
      </c>
      <c r="B95" s="101"/>
      <c r="C95" s="101"/>
      <c r="D95" s="100"/>
      <c r="E95" s="100"/>
      <c r="F95" s="100">
        <f>B95*0.2</f>
        <v>0</v>
      </c>
      <c r="G95" s="100">
        <f>B95+F95</f>
        <v>0</v>
      </c>
    </row>
    <row r="96" spans="1:7" ht="15" thickBot="1" x14ac:dyDescent="0.25">
      <c r="A96" s="18"/>
      <c r="B96" s="3"/>
      <c r="C96" s="16"/>
      <c r="D96" s="16"/>
      <c r="E96" s="16"/>
      <c r="F96" s="16"/>
      <c r="G96" s="15"/>
    </row>
    <row r="97" spans="1:7" ht="15" thickBot="1" x14ac:dyDescent="0.25">
      <c r="A97" s="66" t="s">
        <v>252</v>
      </c>
      <c r="B97" s="71"/>
      <c r="C97" s="72"/>
      <c r="D97" s="72"/>
      <c r="E97" s="72"/>
      <c r="F97" s="72"/>
      <c r="G97" s="73"/>
    </row>
    <row r="98" spans="1:7" x14ac:dyDescent="0.2">
      <c r="A98" s="67"/>
      <c r="B98" s="74"/>
      <c r="C98" s="75"/>
      <c r="D98" s="75"/>
      <c r="E98" s="75"/>
      <c r="F98" s="75"/>
      <c r="G98" s="76"/>
    </row>
    <row r="99" spans="1:7" ht="15" thickBot="1" x14ac:dyDescent="0.25">
      <c r="A99" s="68"/>
      <c r="B99" s="77"/>
      <c r="C99" s="78"/>
      <c r="D99" s="78"/>
      <c r="E99" s="78"/>
      <c r="F99" s="78"/>
      <c r="G99" s="79"/>
    </row>
  </sheetData>
  <customSheetViews>
    <customSheetView guid="{9CB7DF2A-48EE-4F9D-A510-B252129FEA89}" showPageBreaks="1" view="pageLayout">
      <selection activeCell="A4" sqref="A4"/>
    </customSheetView>
  </customSheetViews>
  <mergeCells count="3">
    <mergeCell ref="B94:C94"/>
    <mergeCell ref="B95:C95"/>
    <mergeCell ref="B97:G99"/>
  </mergeCells>
  <dataValidations count="1">
    <dataValidation type="list" allowBlank="1" showInputMessage="1" showErrorMessage="1" sqref="C32 C40 C48 C55 C63 C70 C81 C2:C20 F2 F32 F40 F48 F55 F63 F70 F81">
      <formula1>ANO</formula1>
    </dataValidation>
  </dataValidations>
  <pageMargins left="0.70866141732283472" right="0.70866141732283472" top="1.5748031496062993" bottom="0.78740157480314965" header="0" footer="0.31496062992125984"/>
  <pageSetup paperSize="9" scale="70" orientation="portrait" r:id="rId1"/>
  <headerFooter scaleWithDoc="0">
    <oddHeader>&amp;C&amp;G</oddHeader>
    <oddFooter>&amp;CTento projekt je spolufinancován Evropským sociálním fondem a státním rozpočtem České republiky.
&amp;RModul č.2 strana &amp;P z &amp;N</oddFooter>
  </headerFooter>
  <rowBreaks count="1" manualBreakCount="1">
    <brk id="54" max="16383" man="1"/>
  </row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2"/>
  <sheetViews>
    <sheetView showGridLines="0" view="pageLayout" zoomScaleNormal="100" workbookViewId="0">
      <selection activeCell="B88" sqref="B88:C88"/>
    </sheetView>
  </sheetViews>
  <sheetFormatPr defaultRowHeight="14.25" x14ac:dyDescent="0.2"/>
  <cols>
    <col min="1" max="1" width="70.42578125" style="1" customWidth="1"/>
    <col min="2" max="2" width="6.28515625" style="1" customWidth="1"/>
    <col min="3" max="3" width="13.42578125" style="1" customWidth="1"/>
    <col min="4" max="5" width="9.140625" style="1" hidden="1" customWidth="1"/>
    <col min="6" max="6" width="11.85546875" style="1" customWidth="1"/>
    <col min="7" max="7" width="26.28515625" style="1" customWidth="1"/>
    <col min="8" max="16384" width="9.140625" style="1"/>
  </cols>
  <sheetData>
    <row r="1" spans="1:7" ht="43.5" thickBot="1" x14ac:dyDescent="0.25">
      <c r="A1" s="90" t="s">
        <v>62</v>
      </c>
      <c r="B1" s="91" t="s">
        <v>0</v>
      </c>
      <c r="C1" s="92" t="s">
        <v>2</v>
      </c>
      <c r="D1" s="93"/>
      <c r="E1" s="93"/>
      <c r="F1" s="94" t="s">
        <v>67</v>
      </c>
      <c r="G1" s="94" t="s">
        <v>68</v>
      </c>
    </row>
    <row r="2" spans="1:7" ht="15" customHeight="1" thickBot="1" x14ac:dyDescent="0.25">
      <c r="A2" s="38" t="s">
        <v>253</v>
      </c>
      <c r="B2" s="89">
        <v>5</v>
      </c>
      <c r="C2" s="39" t="s">
        <v>52</v>
      </c>
      <c r="D2" s="40">
        <f>IF(C2 = "ANO",B2,0)</f>
        <v>5</v>
      </c>
      <c r="E2" s="40">
        <f>IF(C2 = "NE",B2,0)</f>
        <v>0</v>
      </c>
      <c r="F2" s="39" t="s">
        <v>52</v>
      </c>
      <c r="G2" s="41"/>
    </row>
    <row r="3" spans="1:7" ht="15" customHeight="1" x14ac:dyDescent="0.2">
      <c r="A3" s="17" t="s">
        <v>265</v>
      </c>
      <c r="B3" s="64"/>
      <c r="C3" s="13"/>
      <c r="D3" s="16"/>
      <c r="E3" s="16"/>
      <c r="F3" s="16"/>
      <c r="G3" s="15"/>
    </row>
    <row r="4" spans="1:7" ht="15" customHeight="1" x14ac:dyDescent="0.2">
      <c r="A4" s="17" t="s">
        <v>266</v>
      </c>
      <c r="B4" s="64"/>
      <c r="C4" s="13"/>
      <c r="D4" s="16"/>
      <c r="E4" s="16"/>
      <c r="F4" s="16"/>
      <c r="G4" s="15"/>
    </row>
    <row r="5" spans="1:7" ht="15" customHeight="1" x14ac:dyDescent="0.2">
      <c r="A5" s="17" t="s">
        <v>267</v>
      </c>
      <c r="B5" s="64"/>
      <c r="C5" s="13"/>
      <c r="D5" s="16"/>
      <c r="E5" s="16"/>
      <c r="F5" s="16"/>
      <c r="G5" s="15"/>
    </row>
    <row r="6" spans="1:7" ht="15" customHeight="1" x14ac:dyDescent="0.2">
      <c r="A6" s="17" t="s">
        <v>268</v>
      </c>
      <c r="B6" s="64"/>
      <c r="C6" s="13"/>
      <c r="D6" s="16"/>
      <c r="E6" s="16"/>
      <c r="F6" s="16"/>
      <c r="G6" s="15"/>
    </row>
    <row r="7" spans="1:7" ht="15" customHeight="1" x14ac:dyDescent="0.2">
      <c r="A7" s="17" t="s">
        <v>269</v>
      </c>
      <c r="B7" s="64"/>
      <c r="C7" s="13"/>
      <c r="D7" s="16"/>
      <c r="E7" s="16"/>
      <c r="F7" s="16"/>
      <c r="G7" s="15"/>
    </row>
    <row r="8" spans="1:7" ht="15" customHeight="1" x14ac:dyDescent="0.2">
      <c r="A8" s="17" t="s">
        <v>270</v>
      </c>
      <c r="B8" s="64"/>
      <c r="C8" s="13"/>
      <c r="D8" s="16"/>
      <c r="E8" s="16"/>
      <c r="F8" s="16"/>
      <c r="G8" s="15"/>
    </row>
    <row r="9" spans="1:7" ht="15" customHeight="1" x14ac:dyDescent="0.2">
      <c r="A9" s="17" t="s">
        <v>271</v>
      </c>
      <c r="B9" s="64"/>
      <c r="C9" s="13"/>
      <c r="D9" s="16"/>
      <c r="E9" s="16"/>
      <c r="F9" s="16"/>
      <c r="G9" s="15"/>
    </row>
    <row r="10" spans="1:7" ht="15" customHeight="1" x14ac:dyDescent="0.2">
      <c r="A10" s="17" t="s">
        <v>272</v>
      </c>
      <c r="B10" s="64"/>
      <c r="C10" s="13"/>
      <c r="D10" s="16"/>
      <c r="E10" s="16"/>
      <c r="F10" s="16"/>
      <c r="G10" s="15"/>
    </row>
    <row r="11" spans="1:7" ht="15" customHeight="1" x14ac:dyDescent="0.2">
      <c r="A11" s="17" t="s">
        <v>273</v>
      </c>
      <c r="B11" s="64"/>
      <c r="C11" s="13"/>
      <c r="D11" s="16"/>
      <c r="E11" s="16"/>
      <c r="F11" s="16"/>
      <c r="G11" s="15"/>
    </row>
    <row r="12" spans="1:7" ht="15" thickBot="1" x14ac:dyDescent="0.25">
      <c r="A12" s="17"/>
      <c r="B12" s="64"/>
      <c r="C12" s="16"/>
      <c r="D12" s="16"/>
      <c r="E12" s="16"/>
      <c r="F12" s="16"/>
      <c r="G12" s="15"/>
    </row>
    <row r="13" spans="1:7" ht="15.75" thickBot="1" x14ac:dyDescent="0.25">
      <c r="A13" s="38" t="s">
        <v>254</v>
      </c>
      <c r="B13" s="89">
        <v>5</v>
      </c>
      <c r="C13" s="39" t="s">
        <v>52</v>
      </c>
      <c r="D13" s="40">
        <f>IF(C13 = "ANO",B13,0)</f>
        <v>5</v>
      </c>
      <c r="E13" s="40">
        <f>IF(C13 = "NE",B13,0)</f>
        <v>0</v>
      </c>
      <c r="F13" s="39" t="s">
        <v>52</v>
      </c>
      <c r="G13" s="41"/>
    </row>
    <row r="14" spans="1:7" x14ac:dyDescent="0.2">
      <c r="A14" s="17" t="s">
        <v>237</v>
      </c>
      <c r="B14" s="64"/>
      <c r="C14" s="13"/>
      <c r="D14" s="16"/>
      <c r="E14" s="16"/>
      <c r="F14" s="16"/>
      <c r="G14" s="15"/>
    </row>
    <row r="15" spans="1:7" x14ac:dyDescent="0.2">
      <c r="A15" s="17" t="s">
        <v>238</v>
      </c>
      <c r="B15" s="64"/>
      <c r="C15" s="13"/>
      <c r="D15" s="16"/>
      <c r="E15" s="16"/>
      <c r="F15" s="16"/>
      <c r="G15" s="15"/>
    </row>
    <row r="16" spans="1:7" x14ac:dyDescent="0.2">
      <c r="A16" s="17" t="s">
        <v>239</v>
      </c>
      <c r="B16" s="64"/>
      <c r="C16" s="13"/>
      <c r="D16" s="16"/>
      <c r="E16" s="16"/>
      <c r="F16" s="16"/>
      <c r="G16" s="15"/>
    </row>
    <row r="17" spans="1:7" x14ac:dyDescent="0.2">
      <c r="A17" s="17" t="s">
        <v>240</v>
      </c>
      <c r="B17" s="64"/>
      <c r="C17" s="13"/>
      <c r="D17" s="16"/>
      <c r="E17" s="16"/>
      <c r="F17" s="16"/>
      <c r="G17" s="15"/>
    </row>
    <row r="18" spans="1:7" x14ac:dyDescent="0.2">
      <c r="A18" s="17" t="s">
        <v>241</v>
      </c>
      <c r="B18" s="64"/>
      <c r="C18" s="13"/>
      <c r="D18" s="16"/>
      <c r="E18" s="16"/>
      <c r="F18" s="16"/>
      <c r="G18" s="15"/>
    </row>
    <row r="19" spans="1:7" x14ac:dyDescent="0.2">
      <c r="A19" s="17" t="s">
        <v>242</v>
      </c>
      <c r="B19" s="64"/>
      <c r="C19" s="13"/>
      <c r="D19" s="16"/>
      <c r="E19" s="16"/>
      <c r="F19" s="16"/>
      <c r="G19" s="15"/>
    </row>
    <row r="20" spans="1:7" x14ac:dyDescent="0.2">
      <c r="A20" s="17" t="s">
        <v>243</v>
      </c>
      <c r="B20" s="64"/>
      <c r="C20" s="13"/>
      <c r="D20" s="16"/>
      <c r="E20" s="16"/>
      <c r="F20" s="16"/>
      <c r="G20" s="15"/>
    </row>
    <row r="21" spans="1:7" x14ac:dyDescent="0.2">
      <c r="A21" s="17" t="s">
        <v>244</v>
      </c>
      <c r="B21" s="64"/>
      <c r="C21" s="13"/>
      <c r="D21" s="16"/>
      <c r="E21" s="16"/>
      <c r="F21" s="16"/>
      <c r="G21" s="15"/>
    </row>
    <row r="22" spans="1:7" x14ac:dyDescent="0.2">
      <c r="A22" s="17" t="s">
        <v>245</v>
      </c>
      <c r="B22" s="64"/>
      <c r="C22" s="13"/>
      <c r="D22" s="16"/>
      <c r="E22" s="16"/>
      <c r="F22" s="16"/>
      <c r="G22" s="15"/>
    </row>
    <row r="23" spans="1:7" x14ac:dyDescent="0.2">
      <c r="A23" s="17" t="s">
        <v>246</v>
      </c>
      <c r="B23" s="64"/>
      <c r="C23" s="16"/>
      <c r="D23" s="16"/>
      <c r="E23" s="16"/>
      <c r="F23" s="16"/>
      <c r="G23" s="15"/>
    </row>
    <row r="24" spans="1:7" x14ac:dyDescent="0.2">
      <c r="A24" s="17" t="s">
        <v>247</v>
      </c>
      <c r="B24" s="64"/>
      <c r="C24" s="16"/>
      <c r="D24" s="16"/>
      <c r="E24" s="16"/>
      <c r="F24" s="16"/>
      <c r="G24" s="15"/>
    </row>
    <row r="25" spans="1:7" x14ac:dyDescent="0.2">
      <c r="A25" s="17" t="s">
        <v>248</v>
      </c>
      <c r="B25" s="64"/>
      <c r="C25" s="16"/>
      <c r="D25" s="16"/>
      <c r="E25" s="16"/>
      <c r="F25" s="16"/>
      <c r="G25" s="15"/>
    </row>
    <row r="26" spans="1:7" x14ac:dyDescent="0.2">
      <c r="A26" s="17" t="s">
        <v>249</v>
      </c>
      <c r="B26" s="64"/>
      <c r="C26" s="16"/>
      <c r="D26" s="16"/>
      <c r="E26" s="16"/>
      <c r="F26" s="16"/>
      <c r="G26" s="15"/>
    </row>
    <row r="27" spans="1:7" x14ac:dyDescent="0.2">
      <c r="A27" s="17" t="s">
        <v>250</v>
      </c>
      <c r="B27" s="64"/>
      <c r="C27" s="16"/>
      <c r="D27" s="16"/>
      <c r="E27" s="16"/>
      <c r="F27" s="16"/>
      <c r="G27" s="15"/>
    </row>
    <row r="28" spans="1:7" ht="15" thickBot="1" x14ac:dyDescent="0.25">
      <c r="A28" s="81"/>
      <c r="B28" s="64"/>
      <c r="C28" s="16"/>
      <c r="D28" s="16"/>
      <c r="E28" s="16"/>
      <c r="F28" s="16"/>
      <c r="G28" s="15"/>
    </row>
    <row r="29" spans="1:7" ht="15.75" thickBot="1" x14ac:dyDescent="0.3">
      <c r="A29" s="95" t="s">
        <v>10</v>
      </c>
      <c r="B29" s="89">
        <v>3</v>
      </c>
      <c r="C29" s="39" t="s">
        <v>52</v>
      </c>
      <c r="D29" s="40">
        <f>IF(C29 = "ANO",B29,0)</f>
        <v>3</v>
      </c>
      <c r="E29" s="40">
        <f>IF(C29 = "NE",B29,0)</f>
        <v>0</v>
      </c>
      <c r="F29" s="39" t="s">
        <v>52</v>
      </c>
      <c r="G29" s="41"/>
    </row>
    <row r="30" spans="1:7" x14ac:dyDescent="0.2">
      <c r="A30" s="82" t="s">
        <v>4</v>
      </c>
      <c r="B30" s="64"/>
      <c r="C30" s="16"/>
      <c r="D30" s="16"/>
      <c r="E30" s="16"/>
      <c r="F30" s="16"/>
      <c r="G30" s="15"/>
    </row>
    <row r="31" spans="1:7" ht="15" customHeight="1" x14ac:dyDescent="0.2">
      <c r="A31" s="82" t="s">
        <v>5</v>
      </c>
      <c r="B31" s="64"/>
      <c r="C31" s="16"/>
      <c r="D31" s="16"/>
      <c r="E31" s="16"/>
      <c r="F31" s="16"/>
      <c r="G31" s="15"/>
    </row>
    <row r="32" spans="1:7" x14ac:dyDescent="0.2">
      <c r="A32" s="82" t="s">
        <v>6</v>
      </c>
      <c r="B32" s="64"/>
      <c r="C32" s="13"/>
      <c r="D32" s="16"/>
      <c r="E32" s="16"/>
      <c r="F32" s="16"/>
      <c r="G32" s="15"/>
    </row>
    <row r="33" spans="1:7" ht="15" customHeight="1" x14ac:dyDescent="0.2">
      <c r="A33" s="82" t="s">
        <v>7</v>
      </c>
      <c r="B33" s="64"/>
      <c r="C33" s="4"/>
      <c r="D33" s="16"/>
      <c r="E33" s="16"/>
      <c r="F33" s="16"/>
      <c r="G33" s="15"/>
    </row>
    <row r="34" spans="1:7" ht="15" customHeight="1" x14ac:dyDescent="0.2">
      <c r="A34" s="82" t="s">
        <v>8</v>
      </c>
      <c r="B34" s="64"/>
      <c r="C34" s="4"/>
      <c r="D34" s="16"/>
      <c r="E34" s="16"/>
      <c r="F34" s="16"/>
      <c r="G34" s="15"/>
    </row>
    <row r="35" spans="1:7" ht="15" customHeight="1" x14ac:dyDescent="0.2">
      <c r="A35" s="82" t="s">
        <v>9</v>
      </c>
      <c r="B35" s="64"/>
      <c r="C35" s="4"/>
      <c r="D35" s="16"/>
      <c r="E35" s="16"/>
      <c r="F35" s="16"/>
      <c r="G35" s="15"/>
    </row>
    <row r="36" spans="1:7" ht="15" customHeight="1" thickBot="1" x14ac:dyDescent="0.25">
      <c r="A36" s="82"/>
      <c r="B36" s="64"/>
      <c r="C36" s="4"/>
      <c r="D36" s="16"/>
      <c r="E36" s="16"/>
      <c r="F36" s="16"/>
      <c r="G36" s="15"/>
    </row>
    <row r="37" spans="1:7" ht="15.75" thickBot="1" x14ac:dyDescent="0.3">
      <c r="A37" s="95" t="s">
        <v>63</v>
      </c>
      <c r="B37" s="89">
        <v>3</v>
      </c>
      <c r="C37" s="39" t="s">
        <v>52</v>
      </c>
      <c r="D37" s="40">
        <f>IF(C37 = "ANO",B37,0)</f>
        <v>3</v>
      </c>
      <c r="E37" s="40">
        <f t="shared" ref="E37" si="0">IF(C37 = "NE",B37,0)</f>
        <v>0</v>
      </c>
      <c r="F37" s="39" t="s">
        <v>52</v>
      </c>
      <c r="G37" s="41"/>
    </row>
    <row r="38" spans="1:7" ht="15" customHeight="1" x14ac:dyDescent="0.2">
      <c r="A38" s="82" t="s">
        <v>274</v>
      </c>
      <c r="B38" s="64"/>
      <c r="C38" s="4"/>
      <c r="D38" s="16"/>
      <c r="E38" s="103"/>
      <c r="F38" s="16"/>
      <c r="G38" s="15"/>
    </row>
    <row r="39" spans="1:7" ht="15" customHeight="1" x14ac:dyDescent="0.2">
      <c r="A39" s="82" t="s">
        <v>275</v>
      </c>
      <c r="B39" s="64"/>
      <c r="C39" s="4"/>
      <c r="D39" s="16"/>
      <c r="E39" s="103"/>
      <c r="F39" s="16"/>
      <c r="G39" s="15"/>
    </row>
    <row r="40" spans="1:7" ht="15" customHeight="1" x14ac:dyDescent="0.2">
      <c r="A40" s="82" t="s">
        <v>276</v>
      </c>
      <c r="B40" s="64"/>
      <c r="C40" s="13"/>
      <c r="D40" s="16"/>
      <c r="E40" s="103"/>
      <c r="F40" s="16"/>
      <c r="G40" s="15"/>
    </row>
    <row r="41" spans="1:7" ht="15" customHeight="1" x14ac:dyDescent="0.2">
      <c r="A41" s="82" t="s">
        <v>277</v>
      </c>
      <c r="B41" s="64"/>
      <c r="C41" s="4"/>
      <c r="D41" s="16"/>
      <c r="E41" s="103"/>
      <c r="F41" s="16"/>
      <c r="G41" s="15"/>
    </row>
    <row r="42" spans="1:7" ht="15" customHeight="1" x14ac:dyDescent="0.2">
      <c r="A42" s="82" t="s">
        <v>278</v>
      </c>
      <c r="B42" s="64"/>
      <c r="C42" s="4"/>
      <c r="D42" s="16"/>
      <c r="E42" s="104"/>
      <c r="F42" s="16"/>
      <c r="G42" s="15"/>
    </row>
    <row r="43" spans="1:7" ht="15" customHeight="1" x14ac:dyDescent="0.2">
      <c r="A43" s="82" t="s">
        <v>279</v>
      </c>
      <c r="B43" s="64"/>
      <c r="C43" s="4"/>
      <c r="D43" s="16"/>
      <c r="E43" s="16"/>
      <c r="F43" s="16"/>
      <c r="G43" s="15"/>
    </row>
    <row r="44" spans="1:7" ht="15" customHeight="1" thickBot="1" x14ac:dyDescent="0.25">
      <c r="A44" s="84"/>
      <c r="B44" s="64"/>
      <c r="C44" s="4"/>
      <c r="D44" s="16"/>
      <c r="E44" s="16"/>
      <c r="F44" s="16"/>
      <c r="G44" s="15"/>
    </row>
    <row r="45" spans="1:7" ht="15" customHeight="1" thickBot="1" x14ac:dyDescent="0.3">
      <c r="A45" s="95" t="s">
        <v>3</v>
      </c>
      <c r="B45" s="89">
        <v>2</v>
      </c>
      <c r="C45" s="39" t="s">
        <v>52</v>
      </c>
      <c r="D45" s="40">
        <f>IF(C45 = "ANO",B45,0)</f>
        <v>2</v>
      </c>
      <c r="E45" s="40">
        <f>IF(C45 = "NE",B45,0)</f>
        <v>0</v>
      </c>
      <c r="F45" s="39" t="s">
        <v>52</v>
      </c>
      <c r="G45" s="41"/>
    </row>
    <row r="46" spans="1:7" x14ac:dyDescent="0.2">
      <c r="A46" s="82" t="s">
        <v>16</v>
      </c>
      <c r="B46" s="64"/>
      <c r="C46" s="4"/>
      <c r="D46" s="16"/>
      <c r="E46" s="16"/>
      <c r="F46" s="16"/>
      <c r="G46" s="15"/>
    </row>
    <row r="47" spans="1:7" x14ac:dyDescent="0.2">
      <c r="A47" s="82" t="s">
        <v>17</v>
      </c>
      <c r="B47" s="64"/>
      <c r="C47" s="3"/>
      <c r="D47" s="16"/>
      <c r="E47" s="16"/>
      <c r="F47" s="16"/>
      <c r="G47" s="15"/>
    </row>
    <row r="48" spans="1:7" x14ac:dyDescent="0.2">
      <c r="A48" s="82" t="s">
        <v>18</v>
      </c>
      <c r="B48" s="64"/>
      <c r="C48" s="13"/>
      <c r="D48" s="16"/>
      <c r="E48" s="16"/>
      <c r="F48" s="16"/>
      <c r="G48" s="15"/>
    </row>
    <row r="49" spans="1:7" x14ac:dyDescent="0.2">
      <c r="A49" s="82" t="s">
        <v>19</v>
      </c>
      <c r="B49" s="64"/>
      <c r="C49" s="4"/>
      <c r="D49" s="16"/>
      <c r="E49" s="16"/>
      <c r="F49" s="16"/>
      <c r="G49" s="15"/>
    </row>
    <row r="50" spans="1:7" x14ac:dyDescent="0.2">
      <c r="A50" s="82" t="s">
        <v>20</v>
      </c>
      <c r="B50" s="64"/>
      <c r="C50" s="4"/>
      <c r="D50" s="16"/>
      <c r="E50" s="16"/>
      <c r="F50" s="16"/>
      <c r="G50" s="15"/>
    </row>
    <row r="51" spans="1:7" x14ac:dyDescent="0.2">
      <c r="A51" s="82" t="s">
        <v>21</v>
      </c>
      <c r="B51" s="64"/>
      <c r="C51" s="4"/>
      <c r="D51" s="16"/>
      <c r="E51" s="16"/>
      <c r="F51" s="16"/>
      <c r="G51" s="15"/>
    </row>
    <row r="52" spans="1:7" ht="15" thickBot="1" x14ac:dyDescent="0.25">
      <c r="A52" s="82"/>
      <c r="B52" s="64"/>
      <c r="C52" s="4"/>
      <c r="D52" s="16"/>
      <c r="E52" s="16"/>
      <c r="F52" s="16"/>
      <c r="G52" s="15"/>
    </row>
    <row r="53" spans="1:7" ht="15.75" thickBot="1" x14ac:dyDescent="0.3">
      <c r="A53" s="95" t="s">
        <v>64</v>
      </c>
      <c r="B53" s="89">
        <v>2</v>
      </c>
      <c r="C53" s="39" t="s">
        <v>52</v>
      </c>
      <c r="D53" s="40">
        <f>IF(C53 = "ANO",B53,0)</f>
        <v>2</v>
      </c>
      <c r="E53" s="40">
        <f>IF(C53 = "NE",B53,0)</f>
        <v>0</v>
      </c>
      <c r="F53" s="39" t="s">
        <v>52</v>
      </c>
      <c r="G53" s="41"/>
    </row>
    <row r="54" spans="1:7" x14ac:dyDescent="0.2">
      <c r="A54" s="82" t="s">
        <v>295</v>
      </c>
      <c r="B54" s="64"/>
      <c r="C54" s="16"/>
      <c r="D54" s="16"/>
      <c r="E54" s="16"/>
      <c r="F54" s="16"/>
      <c r="G54" s="15"/>
    </row>
    <row r="55" spans="1:7" customFormat="1" ht="15" x14ac:dyDescent="0.25">
      <c r="A55" s="82" t="s">
        <v>296</v>
      </c>
      <c r="B55" s="64"/>
      <c r="C55" s="16"/>
      <c r="D55" s="16"/>
      <c r="E55" s="16"/>
      <c r="F55" s="16"/>
      <c r="G55" s="15"/>
    </row>
    <row r="56" spans="1:7" customFormat="1" ht="15" x14ac:dyDescent="0.25">
      <c r="A56" s="82" t="s">
        <v>297</v>
      </c>
      <c r="B56" s="64"/>
      <c r="C56" s="13"/>
      <c r="D56" s="16"/>
      <c r="E56" s="16"/>
      <c r="F56" s="16"/>
      <c r="G56" s="15"/>
    </row>
    <row r="57" spans="1:7" customFormat="1" ht="15" x14ac:dyDescent="0.25">
      <c r="A57" s="82" t="s">
        <v>298</v>
      </c>
      <c r="B57" s="64"/>
      <c r="C57" s="16"/>
      <c r="D57" s="16"/>
      <c r="E57" s="16"/>
      <c r="F57" s="16"/>
      <c r="G57" s="15"/>
    </row>
    <row r="58" spans="1:7" customFormat="1" ht="15" x14ac:dyDescent="0.25">
      <c r="A58" s="82" t="s">
        <v>299</v>
      </c>
      <c r="B58" s="64"/>
      <c r="C58" s="16"/>
      <c r="D58" s="16"/>
      <c r="E58" s="16"/>
      <c r="F58" s="16"/>
      <c r="G58" s="15"/>
    </row>
    <row r="59" spans="1:7" customFormat="1" ht="15" x14ac:dyDescent="0.25">
      <c r="A59" s="82" t="s">
        <v>300</v>
      </c>
      <c r="B59" s="64"/>
      <c r="C59" s="16"/>
      <c r="D59" s="16"/>
      <c r="E59" s="16"/>
      <c r="F59" s="16"/>
      <c r="G59" s="15"/>
    </row>
    <row r="60" spans="1:7" customFormat="1" ht="15" x14ac:dyDescent="0.25">
      <c r="A60" s="82" t="s">
        <v>301</v>
      </c>
      <c r="B60" s="64"/>
      <c r="C60" s="16"/>
      <c r="D60" s="16"/>
      <c r="E60" s="16"/>
      <c r="F60" s="16"/>
      <c r="G60" s="15"/>
    </row>
    <row r="61" spans="1:7" x14ac:dyDescent="0.2">
      <c r="A61" s="82" t="s">
        <v>302</v>
      </c>
      <c r="B61" s="64"/>
      <c r="C61" s="16"/>
      <c r="D61" s="16"/>
      <c r="E61" s="16"/>
      <c r="F61" s="16"/>
      <c r="G61" s="15"/>
    </row>
    <row r="62" spans="1:7" ht="15" thickBot="1" x14ac:dyDescent="0.25">
      <c r="A62" s="85" t="s">
        <v>303</v>
      </c>
      <c r="B62" s="65"/>
      <c r="C62" s="22"/>
      <c r="D62" s="22"/>
      <c r="E62" s="22"/>
      <c r="F62" s="22"/>
      <c r="G62" s="24"/>
    </row>
    <row r="63" spans="1:7" ht="15" thickBot="1" x14ac:dyDescent="0.25">
      <c r="A63" s="2"/>
      <c r="B63" s="80"/>
      <c r="C63" s="9"/>
    </row>
    <row r="64" spans="1:7" ht="15.75" thickBot="1" x14ac:dyDescent="0.3">
      <c r="A64" s="95" t="s">
        <v>255</v>
      </c>
      <c r="B64" s="89">
        <v>5</v>
      </c>
      <c r="C64" s="39" t="s">
        <v>52</v>
      </c>
      <c r="D64" s="40">
        <f>IF(C64 = "ANO",B64,0)</f>
        <v>5</v>
      </c>
      <c r="E64" s="40">
        <f>IF(C64 = "NE",B64,0)</f>
        <v>0</v>
      </c>
      <c r="F64" s="39" t="s">
        <v>52</v>
      </c>
      <c r="G64" s="41"/>
    </row>
    <row r="65" spans="1:7" ht="15" x14ac:dyDescent="0.25">
      <c r="A65" s="17" t="s">
        <v>280</v>
      </c>
      <c r="B65" s="150"/>
      <c r="C65" s="150"/>
      <c r="D65" s="150"/>
      <c r="E65" s="150"/>
      <c r="F65" s="150"/>
      <c r="G65" s="151"/>
    </row>
    <row r="66" spans="1:7" ht="15" x14ac:dyDescent="0.25">
      <c r="A66" s="17" t="s">
        <v>281</v>
      </c>
      <c r="B66" s="150"/>
      <c r="C66" s="150"/>
      <c r="D66" s="150"/>
      <c r="E66" s="150"/>
      <c r="F66" s="150"/>
      <c r="G66" s="151"/>
    </row>
    <row r="67" spans="1:7" ht="15" x14ac:dyDescent="0.25">
      <c r="A67" s="17" t="s">
        <v>282</v>
      </c>
      <c r="B67" s="150"/>
      <c r="C67" s="150"/>
      <c r="D67" s="150"/>
      <c r="E67" s="150"/>
      <c r="F67" s="150"/>
      <c r="G67" s="151"/>
    </row>
    <row r="68" spans="1:7" ht="15" x14ac:dyDescent="0.25">
      <c r="A68" s="17" t="s">
        <v>283</v>
      </c>
      <c r="B68" s="150"/>
      <c r="C68" s="150"/>
      <c r="D68" s="150"/>
      <c r="E68" s="150"/>
      <c r="F68" s="150"/>
      <c r="G68" s="151"/>
    </row>
    <row r="69" spans="1:7" ht="15" x14ac:dyDescent="0.25">
      <c r="A69" s="17" t="s">
        <v>284</v>
      </c>
      <c r="B69" s="150"/>
      <c r="C69" s="150"/>
      <c r="D69" s="150"/>
      <c r="E69" s="150"/>
      <c r="F69" s="150"/>
      <c r="G69" s="151"/>
    </row>
    <row r="70" spans="1:7" ht="15" x14ac:dyDescent="0.25">
      <c r="A70" s="17" t="s">
        <v>285</v>
      </c>
      <c r="B70" s="150"/>
      <c r="C70" s="150"/>
      <c r="D70" s="150"/>
      <c r="E70" s="150"/>
      <c r="F70" s="150"/>
      <c r="G70" s="151"/>
    </row>
    <row r="71" spans="1:7" x14ac:dyDescent="0.2">
      <c r="A71" s="17" t="s">
        <v>286</v>
      </c>
      <c r="B71" s="4"/>
      <c r="C71" s="4"/>
      <c r="D71" s="16"/>
      <c r="E71" s="16"/>
      <c r="F71" s="16"/>
      <c r="G71" s="15"/>
    </row>
    <row r="72" spans="1:7" x14ac:dyDescent="0.2">
      <c r="A72" s="17" t="s">
        <v>287</v>
      </c>
      <c r="B72" s="16"/>
      <c r="C72" s="16"/>
      <c r="D72" s="16"/>
      <c r="E72" s="16"/>
      <c r="F72" s="16"/>
      <c r="G72" s="15"/>
    </row>
    <row r="73" spans="1:7" x14ac:dyDescent="0.2">
      <c r="A73" s="17" t="s">
        <v>288</v>
      </c>
      <c r="B73" s="16"/>
      <c r="C73" s="16"/>
      <c r="D73" s="16"/>
      <c r="E73" s="16"/>
      <c r="F73" s="16"/>
      <c r="G73" s="15"/>
    </row>
    <row r="74" spans="1:7" x14ac:dyDescent="0.2">
      <c r="A74" s="17" t="s">
        <v>289</v>
      </c>
      <c r="B74" s="16"/>
      <c r="C74" s="16"/>
      <c r="D74" s="16"/>
      <c r="E74" s="16"/>
      <c r="F74" s="16"/>
      <c r="G74" s="15"/>
    </row>
    <row r="75" spans="1:7" x14ac:dyDescent="0.2">
      <c r="A75" s="17" t="s">
        <v>290</v>
      </c>
      <c r="B75" s="16"/>
      <c r="C75" s="16"/>
      <c r="D75" s="16"/>
      <c r="E75" s="16"/>
      <c r="F75" s="16"/>
      <c r="G75" s="15"/>
    </row>
    <row r="76" spans="1:7" x14ac:dyDescent="0.2">
      <c r="A76" s="17" t="s">
        <v>291</v>
      </c>
      <c r="B76" s="16"/>
      <c r="C76" s="16"/>
      <c r="D76" s="16"/>
      <c r="E76" s="16"/>
      <c r="F76" s="16"/>
      <c r="G76" s="15"/>
    </row>
    <row r="77" spans="1:7" x14ac:dyDescent="0.2">
      <c r="A77" s="82" t="s">
        <v>292</v>
      </c>
      <c r="B77" s="16"/>
      <c r="C77" s="13"/>
      <c r="D77" s="16"/>
      <c r="E77" s="16"/>
      <c r="F77" s="16"/>
      <c r="G77" s="15"/>
    </row>
    <row r="78" spans="1:7" x14ac:dyDescent="0.2">
      <c r="A78" s="82" t="s">
        <v>293</v>
      </c>
      <c r="B78" s="16"/>
      <c r="C78" s="16"/>
      <c r="D78" s="16"/>
      <c r="E78" s="16"/>
      <c r="F78" s="16"/>
      <c r="G78" s="15"/>
    </row>
    <row r="79" spans="1:7" x14ac:dyDescent="0.2">
      <c r="A79" s="82" t="s">
        <v>294</v>
      </c>
      <c r="B79" s="16"/>
      <c r="C79" s="16"/>
      <c r="D79" s="16"/>
      <c r="E79" s="16"/>
      <c r="F79" s="16"/>
      <c r="G79" s="15"/>
    </row>
    <row r="80" spans="1:7" ht="15" thickBot="1" x14ac:dyDescent="0.25">
      <c r="A80" s="21" t="s">
        <v>287</v>
      </c>
      <c r="B80" s="22"/>
      <c r="C80" s="22"/>
      <c r="D80" s="22"/>
      <c r="E80" s="22"/>
      <c r="F80" s="22"/>
      <c r="G80" s="24"/>
    </row>
    <row r="81" spans="1:7" x14ac:dyDescent="0.2">
      <c r="A81" s="6"/>
    </row>
    <row r="82" spans="1:7" ht="15" thickBot="1" x14ac:dyDescent="0.25"/>
    <row r="83" spans="1:7" ht="15.75" thickBot="1" x14ac:dyDescent="0.3">
      <c r="A83" s="34" t="s">
        <v>89</v>
      </c>
      <c r="B83" s="69">
        <f>D83+E83</f>
        <v>25</v>
      </c>
      <c r="C83" s="31"/>
      <c r="D83" s="32">
        <f>SUM(D2:D82)</f>
        <v>25</v>
      </c>
      <c r="E83" s="32">
        <f>SUM(E2:E82)</f>
        <v>0</v>
      </c>
      <c r="F83" s="31"/>
      <c r="G83" s="33"/>
    </row>
    <row r="84" spans="1:7" x14ac:dyDescent="0.2">
      <c r="A84" s="60" t="s">
        <v>87</v>
      </c>
      <c r="B84" s="61">
        <f>D83</f>
        <v>25</v>
      </c>
      <c r="C84" s="16"/>
      <c r="D84" s="16"/>
      <c r="E84" s="16"/>
      <c r="F84" s="16"/>
      <c r="G84" s="15"/>
    </row>
    <row r="85" spans="1:7" x14ac:dyDescent="0.2">
      <c r="A85" s="62" t="s">
        <v>88</v>
      </c>
      <c r="B85" s="63">
        <f>E83</f>
        <v>0</v>
      </c>
      <c r="C85" s="16"/>
      <c r="D85" s="16"/>
      <c r="E85" s="16"/>
      <c r="F85" s="16"/>
      <c r="G85" s="15"/>
    </row>
    <row r="86" spans="1:7" x14ac:dyDescent="0.2">
      <c r="A86" s="18"/>
      <c r="B86" s="3"/>
      <c r="C86" s="16"/>
      <c r="D86" s="16"/>
      <c r="E86" s="16"/>
      <c r="F86" s="16"/>
      <c r="G86" s="15"/>
    </row>
    <row r="87" spans="1:7" ht="15" thickBot="1" x14ac:dyDescent="0.25">
      <c r="A87" s="18"/>
      <c r="B87" s="70" t="s">
        <v>91</v>
      </c>
      <c r="C87" s="70"/>
      <c r="D87" s="16"/>
      <c r="E87" s="16"/>
      <c r="F87" s="58" t="s">
        <v>92</v>
      </c>
      <c r="G87" s="59" t="s">
        <v>1</v>
      </c>
    </row>
    <row r="88" spans="1:7" ht="15.75" thickBot="1" x14ac:dyDescent="0.3">
      <c r="A88" s="35" t="s">
        <v>256</v>
      </c>
      <c r="B88" s="101"/>
      <c r="C88" s="101"/>
      <c r="D88" s="100"/>
      <c r="E88" s="100"/>
      <c r="F88" s="100">
        <f>B88*0.2</f>
        <v>0</v>
      </c>
      <c r="G88" s="100">
        <f>B88+F88</f>
        <v>0</v>
      </c>
    </row>
    <row r="89" spans="1:7" ht="15" thickBot="1" x14ac:dyDescent="0.25">
      <c r="A89" s="18"/>
      <c r="B89" s="3"/>
      <c r="C89" s="16"/>
      <c r="D89" s="16"/>
      <c r="E89" s="16"/>
      <c r="F89" s="16"/>
      <c r="G89" s="15"/>
    </row>
    <row r="90" spans="1:7" ht="15" thickBot="1" x14ac:dyDescent="0.25">
      <c r="A90" s="66" t="s">
        <v>257</v>
      </c>
      <c r="B90" s="71"/>
      <c r="C90" s="72"/>
      <c r="D90" s="72"/>
      <c r="E90" s="72"/>
      <c r="F90" s="72"/>
      <c r="G90" s="73"/>
    </row>
    <row r="91" spans="1:7" x14ac:dyDescent="0.2">
      <c r="A91" s="67"/>
      <c r="B91" s="74"/>
      <c r="C91" s="75"/>
      <c r="D91" s="75"/>
      <c r="E91" s="75"/>
      <c r="F91" s="75"/>
      <c r="G91" s="76"/>
    </row>
    <row r="92" spans="1:7" ht="15" thickBot="1" x14ac:dyDescent="0.25">
      <c r="A92" s="68"/>
      <c r="B92" s="77"/>
      <c r="C92" s="78"/>
      <c r="D92" s="78"/>
      <c r="E92" s="78"/>
      <c r="F92" s="78"/>
      <c r="G92" s="79"/>
    </row>
  </sheetData>
  <customSheetViews>
    <customSheetView guid="{9CB7DF2A-48EE-4F9D-A510-B252129FEA89}" showPageBreaks="1">
      <selection activeCell="G3" sqref="G3"/>
    </customSheetView>
  </customSheetViews>
  <mergeCells count="3">
    <mergeCell ref="B87:C87"/>
    <mergeCell ref="B88:C88"/>
    <mergeCell ref="B90:G92"/>
  </mergeCells>
  <dataValidations count="1">
    <dataValidation type="list" allowBlank="1" showInputMessage="1" showErrorMessage="1" sqref="C32 C40 C48 C77 C2:C11 C13:C22 C64 C29 C37 C45 F2 F13 F29 F37 F45 F64 C56 C53 F53">
      <formula1>ANO</formula1>
    </dataValidation>
  </dataValidations>
  <pageMargins left="0.70866141732283472" right="0.70866141732283472" top="1.5748031496062993" bottom="0.78740157480314965" header="0" footer="0.31496062992125984"/>
  <pageSetup paperSize="9" scale="70" orientation="portrait" r:id="rId1"/>
  <headerFooter scaleWithDoc="0">
    <oddHeader>&amp;C&amp;G</oddHeader>
    <oddFooter>&amp;CTento projekt je spolufinancován Evropským sociálním fondem a státním rozpočtem České republiky.
&amp;RModul č.3 strana &amp;P z &amp;N</oddFooter>
  </headerFooter>
  <rowBreaks count="1" manualBreakCount="1">
    <brk id="63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showGridLines="0" view="pageLayout" zoomScaleNormal="100" workbookViewId="0">
      <selection activeCell="F55" sqref="F55"/>
    </sheetView>
  </sheetViews>
  <sheetFormatPr defaultRowHeight="14.25" x14ac:dyDescent="0.2"/>
  <cols>
    <col min="1" max="1" width="70.42578125" style="1" customWidth="1"/>
    <col min="2" max="2" width="6.28515625" style="1" customWidth="1"/>
    <col min="3" max="3" width="13.42578125" style="1" customWidth="1"/>
    <col min="4" max="5" width="9.140625" style="1" hidden="1" customWidth="1"/>
    <col min="6" max="6" width="11.7109375" style="1" customWidth="1"/>
    <col min="7" max="7" width="26" style="1" customWidth="1"/>
    <col min="8" max="16384" width="9.140625" style="1"/>
  </cols>
  <sheetData>
    <row r="1" spans="1:7" ht="43.5" thickBot="1" x14ac:dyDescent="0.25">
      <c r="A1" s="155" t="s">
        <v>227</v>
      </c>
      <c r="B1" s="91" t="s">
        <v>0</v>
      </c>
      <c r="C1" s="92" t="s">
        <v>2</v>
      </c>
      <c r="D1" s="93"/>
      <c r="E1" s="93"/>
      <c r="F1" s="94" t="s">
        <v>67</v>
      </c>
      <c r="G1" s="94" t="s">
        <v>68</v>
      </c>
    </row>
    <row r="2" spans="1:7" ht="15" customHeight="1" thickBot="1" x14ac:dyDescent="0.25">
      <c r="A2" s="156" t="s">
        <v>304</v>
      </c>
      <c r="B2" s="157">
        <v>3</v>
      </c>
      <c r="C2" s="39" t="s">
        <v>52</v>
      </c>
      <c r="D2" s="40">
        <f>IF(C2 = "ANO",B2,0)</f>
        <v>3</v>
      </c>
      <c r="E2" s="40">
        <f>IF(C2 = "NE",B2,0)</f>
        <v>0</v>
      </c>
      <c r="F2" s="39" t="s">
        <v>52</v>
      </c>
      <c r="G2" s="41"/>
    </row>
    <row r="3" spans="1:7" ht="15" customHeight="1" x14ac:dyDescent="0.2">
      <c r="A3" s="17" t="s">
        <v>306</v>
      </c>
      <c r="B3" s="64"/>
      <c r="C3" s="13"/>
      <c r="D3" s="102"/>
      <c r="E3" s="102"/>
      <c r="F3" s="13"/>
      <c r="G3" s="15"/>
    </row>
    <row r="4" spans="1:7" ht="15" customHeight="1" x14ac:dyDescent="0.2">
      <c r="A4" s="17" t="s">
        <v>307</v>
      </c>
      <c r="B4" s="64"/>
      <c r="C4" s="13"/>
      <c r="D4" s="102"/>
      <c r="E4" s="102"/>
      <c r="F4" s="13"/>
      <c r="G4" s="15"/>
    </row>
    <row r="5" spans="1:7" ht="15" customHeight="1" x14ac:dyDescent="0.2">
      <c r="A5" s="17" t="s">
        <v>308</v>
      </c>
      <c r="B5" s="64"/>
      <c r="C5" s="13"/>
      <c r="D5" s="102"/>
      <c r="E5" s="102"/>
      <c r="F5" s="13"/>
      <c r="G5" s="15"/>
    </row>
    <row r="6" spans="1:7" ht="15" customHeight="1" x14ac:dyDescent="0.2">
      <c r="A6" s="17" t="s">
        <v>309</v>
      </c>
      <c r="B6" s="64"/>
      <c r="C6" s="13"/>
      <c r="D6" s="102"/>
      <c r="E6" s="102"/>
      <c r="F6" s="13"/>
      <c r="G6" s="15"/>
    </row>
    <row r="7" spans="1:7" ht="15" customHeight="1" x14ac:dyDescent="0.2">
      <c r="A7" s="17" t="s">
        <v>310</v>
      </c>
      <c r="B7" s="64"/>
      <c r="C7" s="13"/>
      <c r="D7" s="102"/>
      <c r="E7" s="102"/>
      <c r="F7" s="13"/>
      <c r="G7" s="15"/>
    </row>
    <row r="8" spans="1:7" ht="15" customHeight="1" x14ac:dyDescent="0.2">
      <c r="A8" s="17" t="s">
        <v>311</v>
      </c>
      <c r="B8" s="64"/>
      <c r="C8" s="13"/>
      <c r="D8" s="102"/>
      <c r="E8" s="102"/>
      <c r="F8" s="13"/>
      <c r="G8" s="15"/>
    </row>
    <row r="9" spans="1:7" ht="15" customHeight="1" x14ac:dyDescent="0.2">
      <c r="A9" s="17" t="s">
        <v>312</v>
      </c>
      <c r="B9" s="64"/>
      <c r="C9" s="13"/>
      <c r="D9" s="102"/>
      <c r="E9" s="102"/>
      <c r="F9" s="13"/>
      <c r="G9" s="15"/>
    </row>
    <row r="10" spans="1:7" ht="15" customHeight="1" x14ac:dyDescent="0.2">
      <c r="A10" s="17" t="s">
        <v>313</v>
      </c>
      <c r="B10" s="64"/>
      <c r="C10" s="13"/>
      <c r="D10" s="102"/>
      <c r="E10" s="102"/>
      <c r="F10" s="13"/>
      <c r="G10" s="15"/>
    </row>
    <row r="11" spans="1:7" ht="15" customHeight="1" x14ac:dyDescent="0.2">
      <c r="A11" s="17" t="s">
        <v>314</v>
      </c>
      <c r="B11" s="64"/>
      <c r="C11" s="13"/>
      <c r="D11" s="102"/>
      <c r="E11" s="102"/>
      <c r="F11" s="13"/>
      <c r="G11" s="15"/>
    </row>
    <row r="12" spans="1:7" ht="15" customHeight="1" x14ac:dyDescent="0.2">
      <c r="A12" s="17" t="s">
        <v>315</v>
      </c>
      <c r="B12" s="64"/>
      <c r="C12" s="13"/>
      <c r="D12" s="102"/>
      <c r="E12" s="102"/>
      <c r="F12" s="13"/>
      <c r="G12" s="15"/>
    </row>
    <row r="13" spans="1:7" ht="15" customHeight="1" x14ac:dyDescent="0.2">
      <c r="A13" s="17" t="s">
        <v>316</v>
      </c>
      <c r="B13" s="64"/>
      <c r="C13" s="13"/>
      <c r="D13" s="102"/>
      <c r="E13" s="102"/>
      <c r="F13" s="13"/>
      <c r="G13" s="15"/>
    </row>
    <row r="14" spans="1:7" ht="15" customHeight="1" x14ac:dyDescent="0.2">
      <c r="A14" s="17" t="s">
        <v>317</v>
      </c>
      <c r="B14" s="64"/>
      <c r="C14" s="13"/>
      <c r="D14" s="102"/>
      <c r="E14" s="102"/>
      <c r="F14" s="13"/>
      <c r="G14" s="15"/>
    </row>
    <row r="15" spans="1:7" ht="15" customHeight="1" x14ac:dyDescent="0.2">
      <c r="A15" s="17" t="s">
        <v>318</v>
      </c>
      <c r="B15" s="64"/>
      <c r="C15" s="13"/>
      <c r="D15" s="102"/>
      <c r="E15" s="102"/>
      <c r="F15" s="13"/>
      <c r="G15" s="15"/>
    </row>
    <row r="16" spans="1:7" x14ac:dyDescent="0.2">
      <c r="A16" s="17" t="s">
        <v>319</v>
      </c>
      <c r="B16" s="16"/>
      <c r="C16" s="16"/>
      <c r="D16" s="16"/>
      <c r="E16" s="16"/>
      <c r="F16" s="16"/>
      <c r="G16" s="15"/>
    </row>
    <row r="17" spans="1:7" x14ac:dyDescent="0.2">
      <c r="A17" s="17" t="s">
        <v>320</v>
      </c>
      <c r="B17" s="16"/>
      <c r="C17" s="16"/>
      <c r="D17" s="16"/>
      <c r="E17" s="16"/>
      <c r="F17" s="16"/>
      <c r="G17" s="15"/>
    </row>
    <row r="18" spans="1:7" x14ac:dyDescent="0.2">
      <c r="A18" s="17" t="s">
        <v>321</v>
      </c>
      <c r="B18" s="16"/>
      <c r="C18" s="16"/>
      <c r="D18" s="16"/>
      <c r="E18" s="16"/>
      <c r="F18" s="16"/>
      <c r="G18" s="15"/>
    </row>
    <row r="19" spans="1:7" ht="15" thickBot="1" x14ac:dyDescent="0.25">
      <c r="A19" s="17"/>
      <c r="B19" s="16"/>
      <c r="C19" s="16"/>
      <c r="D19" s="16"/>
      <c r="E19" s="16"/>
      <c r="F19" s="16"/>
      <c r="G19" s="15"/>
    </row>
    <row r="20" spans="1:7" ht="15.75" thickBot="1" x14ac:dyDescent="0.3">
      <c r="A20" s="95" t="s">
        <v>305</v>
      </c>
      <c r="B20" s="157">
        <v>3</v>
      </c>
      <c r="C20" s="39" t="s">
        <v>52</v>
      </c>
      <c r="D20" s="40">
        <f>IF(C20 = "ANO",B20,0)</f>
        <v>3</v>
      </c>
      <c r="E20" s="40">
        <f>IF(C20 = "NE",B20,0)</f>
        <v>0</v>
      </c>
      <c r="F20" s="39" t="s">
        <v>52</v>
      </c>
      <c r="G20" s="41"/>
    </row>
    <row r="21" spans="1:7" x14ac:dyDescent="0.2">
      <c r="A21" s="17" t="s">
        <v>322</v>
      </c>
      <c r="B21" s="64"/>
      <c r="C21" s="13"/>
      <c r="D21" s="102"/>
      <c r="E21" s="102"/>
      <c r="F21" s="13"/>
      <c r="G21" s="15"/>
    </row>
    <row r="22" spans="1:7" x14ac:dyDescent="0.2">
      <c r="A22" s="17" t="s">
        <v>323</v>
      </c>
      <c r="B22" s="64"/>
      <c r="C22" s="13"/>
      <c r="D22" s="102"/>
      <c r="E22" s="102"/>
      <c r="F22" s="13"/>
      <c r="G22" s="15"/>
    </row>
    <row r="23" spans="1:7" x14ac:dyDescent="0.2">
      <c r="A23" s="17" t="s">
        <v>324</v>
      </c>
      <c r="B23" s="64"/>
      <c r="C23" s="13"/>
      <c r="D23" s="102"/>
      <c r="E23" s="102"/>
      <c r="F23" s="13"/>
      <c r="G23" s="15"/>
    </row>
    <row r="24" spans="1:7" x14ac:dyDescent="0.2">
      <c r="A24" s="17" t="s">
        <v>325</v>
      </c>
      <c r="B24" s="64"/>
      <c r="C24" s="13"/>
      <c r="D24" s="102"/>
      <c r="E24" s="102"/>
      <c r="F24" s="13"/>
      <c r="G24" s="15"/>
    </row>
    <row r="25" spans="1:7" x14ac:dyDescent="0.2">
      <c r="A25" s="17" t="s">
        <v>326</v>
      </c>
      <c r="B25" s="64"/>
      <c r="C25" s="13"/>
      <c r="D25" s="102"/>
      <c r="E25" s="102"/>
      <c r="F25" s="13"/>
      <c r="G25" s="15"/>
    </row>
    <row r="26" spans="1:7" x14ac:dyDescent="0.2">
      <c r="A26" s="17" t="s">
        <v>327</v>
      </c>
      <c r="B26" s="64"/>
      <c r="C26" s="13"/>
      <c r="D26" s="102"/>
      <c r="E26" s="102"/>
      <c r="F26" s="13"/>
      <c r="G26" s="15"/>
    </row>
    <row r="27" spans="1:7" x14ac:dyDescent="0.2">
      <c r="A27" s="17" t="s">
        <v>328</v>
      </c>
      <c r="B27" s="64"/>
      <c r="C27" s="13"/>
      <c r="D27" s="102"/>
      <c r="E27" s="102"/>
      <c r="F27" s="13"/>
      <c r="G27" s="15"/>
    </row>
    <row r="28" spans="1:7" x14ac:dyDescent="0.2">
      <c r="A28" s="17" t="s">
        <v>329</v>
      </c>
      <c r="B28" s="64"/>
      <c r="C28" s="13"/>
      <c r="D28" s="102"/>
      <c r="E28" s="102"/>
      <c r="F28" s="13"/>
      <c r="G28" s="15"/>
    </row>
    <row r="29" spans="1:7" x14ac:dyDescent="0.2">
      <c r="A29" s="17" t="s">
        <v>330</v>
      </c>
      <c r="B29" s="64"/>
      <c r="C29" s="13"/>
      <c r="D29" s="102"/>
      <c r="E29" s="102"/>
      <c r="F29" s="13"/>
      <c r="G29" s="15"/>
    </row>
    <row r="30" spans="1:7" x14ac:dyDescent="0.2">
      <c r="A30" s="17" t="s">
        <v>331</v>
      </c>
      <c r="B30" s="64"/>
      <c r="C30" s="13"/>
      <c r="D30" s="102"/>
      <c r="E30" s="102"/>
      <c r="F30" s="13"/>
      <c r="G30" s="15"/>
    </row>
    <row r="31" spans="1:7" x14ac:dyDescent="0.2">
      <c r="A31" s="17" t="s">
        <v>332</v>
      </c>
      <c r="B31" s="64"/>
      <c r="C31" s="13"/>
      <c r="D31" s="102"/>
      <c r="E31" s="102"/>
      <c r="F31" s="13"/>
      <c r="G31" s="15"/>
    </row>
    <row r="32" spans="1:7" x14ac:dyDescent="0.2">
      <c r="A32" s="17" t="s">
        <v>333</v>
      </c>
      <c r="B32" s="64"/>
      <c r="C32" s="13"/>
      <c r="D32" s="102"/>
      <c r="E32" s="102"/>
      <c r="F32" s="13"/>
      <c r="G32" s="15"/>
    </row>
    <row r="33" spans="1:7" x14ac:dyDescent="0.2">
      <c r="A33" s="17" t="s">
        <v>334</v>
      </c>
      <c r="B33" s="64"/>
      <c r="C33" s="13"/>
      <c r="D33" s="102"/>
      <c r="E33" s="102"/>
      <c r="F33" s="13"/>
      <c r="G33" s="15"/>
    </row>
    <row r="34" spans="1:7" x14ac:dyDescent="0.2">
      <c r="A34" s="17" t="s">
        <v>335</v>
      </c>
      <c r="B34" s="64"/>
      <c r="C34" s="13"/>
      <c r="D34" s="102"/>
      <c r="E34" s="102"/>
      <c r="F34" s="13"/>
      <c r="G34" s="15"/>
    </row>
    <row r="35" spans="1:7" x14ac:dyDescent="0.2">
      <c r="A35" s="17" t="s">
        <v>340</v>
      </c>
      <c r="B35" s="64"/>
      <c r="C35" s="13"/>
      <c r="D35" s="102"/>
      <c r="E35" s="102"/>
      <c r="F35" s="13"/>
      <c r="G35" s="15"/>
    </row>
    <row r="36" spans="1:7" x14ac:dyDescent="0.2">
      <c r="A36" s="17" t="s">
        <v>336</v>
      </c>
      <c r="B36" s="64"/>
      <c r="C36" s="13"/>
      <c r="D36" s="102"/>
      <c r="E36" s="102"/>
      <c r="F36" s="13"/>
      <c r="G36" s="15"/>
    </row>
    <row r="37" spans="1:7" x14ac:dyDescent="0.2">
      <c r="A37" s="17" t="s">
        <v>337</v>
      </c>
      <c r="B37" s="64"/>
      <c r="C37" s="13"/>
      <c r="D37" s="102"/>
      <c r="E37" s="102"/>
      <c r="F37" s="13"/>
      <c r="G37" s="15"/>
    </row>
    <row r="38" spans="1:7" x14ac:dyDescent="0.2">
      <c r="A38" s="17" t="s">
        <v>338</v>
      </c>
      <c r="B38" s="64"/>
      <c r="C38" s="13"/>
      <c r="D38" s="102"/>
      <c r="E38" s="102"/>
      <c r="F38" s="13"/>
      <c r="G38" s="15"/>
    </row>
    <row r="39" spans="1:7" ht="15" thickBot="1" x14ac:dyDescent="0.25">
      <c r="A39" s="21" t="s">
        <v>339</v>
      </c>
      <c r="B39" s="65"/>
      <c r="C39" s="23"/>
      <c r="D39" s="152"/>
      <c r="E39" s="152"/>
      <c r="F39" s="23"/>
      <c r="G39" s="24"/>
    </row>
    <row r="40" spans="1:7" ht="15" customHeight="1" x14ac:dyDescent="0.2">
      <c r="A40" s="153"/>
      <c r="B40" s="4"/>
      <c r="C40" s="4"/>
    </row>
    <row r="41" spans="1:7" ht="15" thickBot="1" x14ac:dyDescent="0.25">
      <c r="A41" s="154"/>
    </row>
    <row r="42" spans="1:7" ht="15.75" thickBot="1" x14ac:dyDescent="0.3">
      <c r="A42" s="34" t="s">
        <v>89</v>
      </c>
      <c r="B42" s="69">
        <f>D42+E42</f>
        <v>6</v>
      </c>
      <c r="C42" s="31"/>
      <c r="D42" s="32">
        <f>SUM(D2:D41)</f>
        <v>6</v>
      </c>
      <c r="E42" s="32">
        <f>SUM(E2:E41)</f>
        <v>0</v>
      </c>
      <c r="F42" s="31"/>
      <c r="G42" s="33"/>
    </row>
    <row r="43" spans="1:7" x14ac:dyDescent="0.2">
      <c r="A43" s="60" t="s">
        <v>87</v>
      </c>
      <c r="B43" s="61">
        <f>D42</f>
        <v>6</v>
      </c>
      <c r="C43" s="16"/>
      <c r="D43" s="16"/>
      <c r="E43" s="16"/>
      <c r="F43" s="16"/>
      <c r="G43" s="15"/>
    </row>
    <row r="44" spans="1:7" x14ac:dyDescent="0.2">
      <c r="A44" s="62" t="s">
        <v>88</v>
      </c>
      <c r="B44" s="63">
        <f>E42</f>
        <v>0</v>
      </c>
      <c r="C44" s="16"/>
      <c r="D44" s="16"/>
      <c r="E44" s="16"/>
      <c r="F44" s="16"/>
      <c r="G44" s="15"/>
    </row>
    <row r="45" spans="1:7" x14ac:dyDescent="0.2">
      <c r="A45" s="18"/>
      <c r="B45" s="3"/>
      <c r="C45" s="16"/>
      <c r="D45" s="16"/>
      <c r="E45" s="16"/>
      <c r="F45" s="16"/>
      <c r="G45" s="15"/>
    </row>
    <row r="46" spans="1:7" ht="15" thickBot="1" x14ac:dyDescent="0.25">
      <c r="A46" s="18"/>
      <c r="B46" s="70" t="s">
        <v>91</v>
      </c>
      <c r="C46" s="70"/>
      <c r="D46" s="16"/>
      <c r="E46" s="16"/>
      <c r="F46" s="58" t="s">
        <v>92</v>
      </c>
      <c r="G46" s="59" t="s">
        <v>1</v>
      </c>
    </row>
    <row r="47" spans="1:7" ht="15.75" thickBot="1" x14ac:dyDescent="0.3">
      <c r="A47" s="35" t="s">
        <v>258</v>
      </c>
      <c r="B47" s="101"/>
      <c r="C47" s="101"/>
      <c r="D47" s="100"/>
      <c r="E47" s="100"/>
      <c r="F47" s="100">
        <f>B47*0.2</f>
        <v>0</v>
      </c>
      <c r="G47" s="100">
        <f>B47+F47</f>
        <v>0</v>
      </c>
    </row>
    <row r="48" spans="1:7" ht="15" thickBot="1" x14ac:dyDescent="0.25">
      <c r="A48" s="18"/>
      <c r="B48" s="3"/>
      <c r="C48" s="16"/>
      <c r="D48" s="16"/>
      <c r="E48" s="16"/>
      <c r="F48" s="16"/>
      <c r="G48" s="15"/>
    </row>
    <row r="49" spans="1:7" ht="15" thickBot="1" x14ac:dyDescent="0.25">
      <c r="A49" s="66" t="s">
        <v>259</v>
      </c>
      <c r="B49" s="71"/>
      <c r="C49" s="72"/>
      <c r="D49" s="72"/>
      <c r="E49" s="72"/>
      <c r="F49" s="72"/>
      <c r="G49" s="73"/>
    </row>
    <row r="50" spans="1:7" x14ac:dyDescent="0.2">
      <c r="A50" s="67"/>
      <c r="B50" s="74"/>
      <c r="C50" s="75"/>
      <c r="D50" s="75"/>
      <c r="E50" s="75"/>
      <c r="F50" s="75"/>
      <c r="G50" s="76"/>
    </row>
    <row r="51" spans="1:7" ht="15" thickBot="1" x14ac:dyDescent="0.25">
      <c r="A51" s="68"/>
      <c r="B51" s="77"/>
      <c r="C51" s="78"/>
      <c r="D51" s="78"/>
      <c r="E51" s="78"/>
      <c r="F51" s="78"/>
      <c r="G51" s="79"/>
    </row>
  </sheetData>
  <customSheetViews>
    <customSheetView guid="{9CB7DF2A-48EE-4F9D-A510-B252129FEA89}" showPageBreaks="1">
      <selection activeCell="H21" sqref="H21"/>
    </customSheetView>
  </customSheetViews>
  <mergeCells count="3">
    <mergeCell ref="B46:C46"/>
    <mergeCell ref="B47:C47"/>
    <mergeCell ref="B49:G51"/>
  </mergeCells>
  <dataValidations count="1">
    <dataValidation type="list" allowBlank="1" showInputMessage="1" showErrorMessage="1" sqref="C2:C15 F2:F15 C20:C39 F20:F39">
      <formula1>ANO</formula1>
    </dataValidation>
  </dataValidations>
  <pageMargins left="0.70866141732283472" right="0.70866141732283472" top="1.5748031496062993" bottom="0.78740157480314965" header="0" footer="0.31496062992125984"/>
  <pageSetup paperSize="9" scale="70" orientation="portrait" r:id="rId1"/>
  <headerFooter scaleWithDoc="0">
    <oddHeader>&amp;C&amp;G</oddHeader>
    <oddFooter>&amp;CTento projekt je spolufinancován Evropským sociálním fondem a státním rozpočtem České republiky.
&amp;RModul č.4 strana &amp;P z &amp;N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>
      <selection activeCell="C3" sqref="C3"/>
    </sheetView>
  </sheetViews>
  <sheetFormatPr defaultRowHeight="15" x14ac:dyDescent="0.25"/>
  <sheetData>
    <row r="1" spans="1:1" x14ac:dyDescent="0.25">
      <c r="A1" s="10" t="s">
        <v>52</v>
      </c>
    </row>
    <row r="2" spans="1:1" x14ac:dyDescent="0.25">
      <c r="A2" s="11" t="s">
        <v>53</v>
      </c>
    </row>
  </sheetData>
  <customSheetViews>
    <customSheetView guid="{9CB7DF2A-48EE-4F9D-A510-B252129FEA89}" showPageBreaks="1">
      <selection activeCell="C3" sqref="C3"/>
    </customSheetView>
  </customSheetView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2</vt:i4>
      </vt:variant>
    </vt:vector>
  </HeadingPairs>
  <TitlesOfParts>
    <vt:vector size="8" baseType="lpstr">
      <vt:lpstr>Uvodní list</vt:lpstr>
      <vt:lpstr>Modul 1</vt:lpstr>
      <vt:lpstr>Modul 2</vt:lpstr>
      <vt:lpstr>Modul 3</vt:lpstr>
      <vt:lpstr>Modul 4</vt:lpstr>
      <vt:lpstr>List2</vt:lpstr>
      <vt:lpstr>ANO</vt:lpstr>
      <vt:lpstr>'Modul 1'!OLE_LINK3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acad</dc:creator>
  <cp:lastModifiedBy>acad</cp:lastModifiedBy>
  <cp:lastPrinted>2010-11-30T16:30:56Z</cp:lastPrinted>
  <dcterms:created xsi:type="dcterms:W3CDTF">2010-10-17T13:02:58Z</dcterms:created>
  <dcterms:modified xsi:type="dcterms:W3CDTF">2010-12-01T12:50:11Z</dcterms:modified>
</cp:coreProperties>
</file>