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25" windowWidth="21075" windowHeight="9855"/>
  </bookViews>
  <sheets>
    <sheet name="Cenová kalkulace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F58" i="1" l="1"/>
  <c r="H58" i="1"/>
  <c r="G58" i="1"/>
  <c r="F57" i="1"/>
  <c r="H57" i="1" s="1"/>
  <c r="G57" i="1"/>
  <c r="H146" i="1" l="1"/>
  <c r="G145" i="1"/>
  <c r="G146" i="1"/>
  <c r="G147" i="1"/>
  <c r="G148" i="1"/>
  <c r="G149" i="1"/>
  <c r="F145" i="1"/>
  <c r="H145" i="1" s="1"/>
  <c r="F146" i="1"/>
  <c r="F147" i="1"/>
  <c r="H147" i="1" s="1"/>
  <c r="F148" i="1"/>
  <c r="H148" i="1" s="1"/>
  <c r="F149" i="1"/>
  <c r="H149" i="1" s="1"/>
  <c r="G150" i="1" l="1"/>
  <c r="G144" i="1"/>
  <c r="F144" i="1"/>
  <c r="H144" i="1" s="1"/>
  <c r="H150" i="1" s="1"/>
  <c r="F141" i="1" l="1"/>
  <c r="F142" i="1"/>
  <c r="G141" i="1"/>
  <c r="G142" i="1"/>
  <c r="H141" i="1"/>
  <c r="H142" i="1"/>
  <c r="H140" i="1"/>
  <c r="H143" i="1" s="1"/>
  <c r="G140" i="1"/>
  <c r="G143" i="1" s="1"/>
  <c r="F140" i="1"/>
  <c r="F138" i="1"/>
  <c r="H138" i="1" s="1"/>
  <c r="F137" i="1"/>
  <c r="H137" i="1" s="1"/>
  <c r="F136" i="1"/>
  <c r="F135" i="1"/>
  <c r="H135" i="1" s="1"/>
  <c r="F134" i="1"/>
  <c r="H134" i="1" s="1"/>
  <c r="F133" i="1"/>
  <c r="F132" i="1"/>
  <c r="H132" i="1" s="1"/>
  <c r="F131" i="1"/>
  <c r="H131" i="1"/>
  <c r="H133" i="1"/>
  <c r="H136" i="1"/>
  <c r="G131" i="1"/>
  <c r="G132" i="1"/>
  <c r="G133" i="1"/>
  <c r="G134" i="1"/>
  <c r="G135" i="1"/>
  <c r="G136" i="1"/>
  <c r="G137" i="1"/>
  <c r="G138" i="1"/>
  <c r="G130" i="1"/>
  <c r="F130" i="1"/>
  <c r="H130" i="1" s="1"/>
  <c r="G139" i="1" l="1"/>
  <c r="H139" i="1"/>
  <c r="G152" i="1"/>
  <c r="G153" i="1"/>
  <c r="G154" i="1"/>
  <c r="G155" i="1"/>
  <c r="G156" i="1"/>
  <c r="G157" i="1"/>
  <c r="G158" i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G151" i="1"/>
  <c r="F151" i="1"/>
  <c r="H151" i="1" s="1"/>
  <c r="G159" i="1" l="1"/>
  <c r="H159" i="1"/>
  <c r="F128" i="1"/>
  <c r="H128" i="1" s="1"/>
  <c r="G128" i="1"/>
  <c r="F127" i="1"/>
  <c r="H127" i="1"/>
  <c r="G127" i="1"/>
  <c r="F126" i="1"/>
  <c r="H126" i="1" s="1"/>
  <c r="G126" i="1"/>
  <c r="G125" i="1"/>
  <c r="G129" i="1" s="1"/>
  <c r="F125" i="1"/>
  <c r="H125" i="1" s="1"/>
  <c r="H129" i="1" l="1"/>
  <c r="G121" i="1"/>
  <c r="G122" i="1"/>
  <c r="G123" i="1"/>
  <c r="F121" i="1"/>
  <c r="H121" i="1" s="1"/>
  <c r="F122" i="1"/>
  <c r="H122" i="1" s="1"/>
  <c r="F123" i="1"/>
  <c r="H123" i="1" s="1"/>
  <c r="G120" i="1"/>
  <c r="F120" i="1"/>
  <c r="H120" i="1" s="1"/>
  <c r="H124" i="1" l="1"/>
  <c r="G124" i="1"/>
  <c r="F118" i="1"/>
  <c r="H118" i="1"/>
  <c r="G118" i="1"/>
  <c r="G117" i="1"/>
  <c r="G119" i="1" s="1"/>
  <c r="F117" i="1"/>
  <c r="H117" i="1" s="1"/>
  <c r="F115" i="1"/>
  <c r="H115" i="1" s="1"/>
  <c r="G115" i="1"/>
  <c r="F114" i="1"/>
  <c r="H114" i="1" s="1"/>
  <c r="G114" i="1"/>
  <c r="F113" i="1"/>
  <c r="H113" i="1" s="1"/>
  <c r="G113" i="1"/>
  <c r="F112" i="1"/>
  <c r="H112" i="1" s="1"/>
  <c r="G112" i="1"/>
  <c r="F111" i="1"/>
  <c r="H111" i="1" s="1"/>
  <c r="G111" i="1"/>
  <c r="F110" i="1"/>
  <c r="H110" i="1" s="1"/>
  <c r="G110" i="1"/>
  <c r="G108" i="1"/>
  <c r="F108" i="1"/>
  <c r="H108" i="1" s="1"/>
  <c r="G109" i="1"/>
  <c r="F109" i="1"/>
  <c r="H109" i="1" s="1"/>
  <c r="H116" i="1" l="1"/>
  <c r="H119" i="1"/>
  <c r="G116" i="1"/>
  <c r="G64" i="1"/>
  <c r="G65" i="1"/>
  <c r="G66" i="1"/>
  <c r="G67" i="1"/>
  <c r="G63" i="1"/>
  <c r="F64" i="1"/>
  <c r="H64" i="1" s="1"/>
  <c r="F65" i="1"/>
  <c r="H65" i="1" s="1"/>
  <c r="F66" i="1"/>
  <c r="H66" i="1" s="1"/>
  <c r="F67" i="1"/>
  <c r="H67" i="1" s="1"/>
  <c r="F63" i="1"/>
  <c r="H63" i="1" s="1"/>
  <c r="G95" i="1"/>
  <c r="G96" i="1"/>
  <c r="G97" i="1"/>
  <c r="G98" i="1"/>
  <c r="G99" i="1"/>
  <c r="G100" i="1"/>
  <c r="G101" i="1"/>
  <c r="G102" i="1"/>
  <c r="G103" i="1"/>
  <c r="G104" i="1"/>
  <c r="G105" i="1"/>
  <c r="G106" i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95" i="1"/>
  <c r="H95" i="1" s="1"/>
  <c r="F94" i="1"/>
  <c r="H94" i="1" s="1"/>
  <c r="G94" i="1"/>
  <c r="G93" i="1"/>
  <c r="F93" i="1"/>
  <c r="H93" i="1" s="1"/>
  <c r="G107" i="1" l="1"/>
  <c r="H107" i="1"/>
  <c r="H68" i="1"/>
  <c r="G68" i="1"/>
  <c r="F80" i="1"/>
  <c r="F81" i="1"/>
  <c r="F82" i="1"/>
  <c r="F83" i="1"/>
  <c r="F84" i="1"/>
  <c r="F85" i="1"/>
  <c r="F86" i="1"/>
  <c r="F87" i="1"/>
  <c r="F88" i="1"/>
  <c r="F89" i="1"/>
  <c r="F90" i="1"/>
  <c r="F91" i="1"/>
  <c r="H80" i="1"/>
  <c r="H81" i="1"/>
  <c r="H82" i="1"/>
  <c r="H83" i="1"/>
  <c r="H84" i="1"/>
  <c r="H85" i="1"/>
  <c r="H86" i="1"/>
  <c r="H87" i="1"/>
  <c r="H88" i="1"/>
  <c r="H89" i="1"/>
  <c r="H90" i="1"/>
  <c r="H91" i="1"/>
  <c r="G80" i="1"/>
  <c r="G81" i="1"/>
  <c r="G82" i="1"/>
  <c r="G83" i="1"/>
  <c r="G84" i="1"/>
  <c r="G85" i="1"/>
  <c r="G86" i="1"/>
  <c r="G87" i="1"/>
  <c r="G88" i="1"/>
  <c r="G89" i="1"/>
  <c r="G90" i="1"/>
  <c r="G91" i="1"/>
  <c r="G79" i="1"/>
  <c r="F79" i="1"/>
  <c r="H79" i="1" s="1"/>
  <c r="G70" i="1"/>
  <c r="G71" i="1"/>
  <c r="G72" i="1"/>
  <c r="G73" i="1"/>
  <c r="G74" i="1"/>
  <c r="G75" i="1"/>
  <c r="G76" i="1"/>
  <c r="G77" i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G69" i="1"/>
  <c r="F69" i="1"/>
  <c r="H69" i="1" s="1"/>
  <c r="H92" i="1" l="1"/>
  <c r="G92" i="1"/>
  <c r="H78" i="1"/>
  <c r="G78" i="1"/>
  <c r="G60" i="1"/>
  <c r="G61" i="1"/>
  <c r="F61" i="1"/>
  <c r="H61" i="1" s="1"/>
  <c r="F60" i="1"/>
  <c r="H60" i="1" s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G40" i="1"/>
  <c r="F40" i="1"/>
  <c r="H40" i="1" s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7" i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17" i="1"/>
  <c r="H17" i="1" s="1"/>
  <c r="G16" i="1"/>
  <c r="F16" i="1"/>
  <c r="H16" i="1" s="1"/>
  <c r="H59" i="1" l="1"/>
  <c r="G59" i="1"/>
  <c r="H39" i="1"/>
  <c r="H162" i="1" s="1"/>
  <c r="G62" i="1"/>
  <c r="H62" i="1"/>
  <c r="G39" i="1"/>
  <c r="G162" i="1" s="1"/>
</calcChain>
</file>

<file path=xl/sharedStrings.xml><?xml version="1.0" encoding="utf-8"?>
<sst xmlns="http://schemas.openxmlformats.org/spreadsheetml/2006/main" count="155" uniqueCount="119">
  <si>
    <t>Projekt</t>
  </si>
  <si>
    <t>Popis</t>
  </si>
  <si>
    <t>Počet ks</t>
  </si>
  <si>
    <t>CZ.1.07/2.2.00/15.0080</t>
  </si>
  <si>
    <t>samolepka 3x12 cm</t>
  </si>
  <si>
    <t>sada vlajek ve stojánku</t>
  </si>
  <si>
    <t>sada propiska a mikrotužka</t>
  </si>
  <si>
    <t>propiska</t>
  </si>
  <si>
    <t>mikrotužka</t>
  </si>
  <si>
    <t>blok - formát A5</t>
  </si>
  <si>
    <t>USB flash disk 8 GB</t>
  </si>
  <si>
    <t>taška na notebook 17"</t>
  </si>
  <si>
    <t>deštník skládací</t>
  </si>
  <si>
    <t>pončo do deště</t>
  </si>
  <si>
    <t>mikina</t>
  </si>
  <si>
    <t>tričko</t>
  </si>
  <si>
    <t>kalkulačka</t>
  </si>
  <si>
    <t>diář 2012</t>
  </si>
  <si>
    <t>diář 2013</t>
  </si>
  <si>
    <t>kšiltovka</t>
  </si>
  <si>
    <t>nerezová termoska</t>
  </si>
  <si>
    <t>metr zasouvací</t>
  </si>
  <si>
    <t>hrnek keramický</t>
  </si>
  <si>
    <t>taška s uchy PE</t>
  </si>
  <si>
    <t>taška cestovní a sportovní</t>
  </si>
  <si>
    <t>bunda</t>
  </si>
  <si>
    <t>Č.</t>
  </si>
  <si>
    <t>CZ.1.07/2.3.00/20.0004</t>
  </si>
  <si>
    <t>taška na dokumenty</t>
  </si>
  <si>
    <t>vizitkář celokovový</t>
  </si>
  <si>
    <t>trvalé informační desky</t>
  </si>
  <si>
    <t>stolní poznámkový kalendář 2012</t>
  </si>
  <si>
    <t>stolní poznámkový kalendář 2013</t>
  </si>
  <si>
    <t>šňůrka na krk</t>
  </si>
  <si>
    <t>CZ.1.07/1.1.02/03.0015</t>
  </si>
  <si>
    <t>kuličkové pero</t>
  </si>
  <si>
    <t>CZ.1.07/2.3.00/09.0041</t>
  </si>
  <si>
    <t xml:space="preserve">CZ.1.07/1.3.00/19.0016 </t>
  </si>
  <si>
    <t>blok - formát A4</t>
  </si>
  <si>
    <t>keramické pero</t>
  </si>
  <si>
    <t>PVC desky - formát A4</t>
  </si>
  <si>
    <t>USB flash disk min. 8 GB</t>
  </si>
  <si>
    <t>přenosný pevný disk USB 2.0 min. 500 GB</t>
  </si>
  <si>
    <t>mikina fleesová</t>
  </si>
  <si>
    <t xml:space="preserve">plastové obálky průhledné - formát A4 </t>
  </si>
  <si>
    <t>desky/obal na diplom</t>
  </si>
  <si>
    <t>CZ.1.07/1.3.00/14.0051</t>
  </si>
  <si>
    <t>USB flash disk 2GB</t>
  </si>
  <si>
    <t>samolepící etikety 9x3,5 cm</t>
  </si>
  <si>
    <t>leták plobarevný - formát A4</t>
  </si>
  <si>
    <t>zasouvací vlajky - sada</t>
  </si>
  <si>
    <t>stojánek na vlajky</t>
  </si>
  <si>
    <t>papírové desky - formát A4</t>
  </si>
  <si>
    <t>taška igelitová</t>
  </si>
  <si>
    <t>plakát plnobarevný - formát A2</t>
  </si>
  <si>
    <t>roll-up banner vč. roletového stojanu</t>
  </si>
  <si>
    <t>informační deska plnobarevná - formát A4</t>
  </si>
  <si>
    <t>prezentační vizitky 9x5 cm</t>
  </si>
  <si>
    <r>
      <t>CZ.1.07/2.3.00/20.0006</t>
    </r>
    <r>
      <rPr>
        <sz val="9"/>
        <color theme="1"/>
        <rFont val="Calibri"/>
        <family val="2"/>
        <charset val="238"/>
        <scheme val="minor"/>
      </rPr>
      <t xml:space="preserve"> </t>
    </r>
  </si>
  <si>
    <t>nálepka 10x6 cm</t>
  </si>
  <si>
    <t>nálepka 7x3 cm</t>
  </si>
  <si>
    <t>roll-up banner</t>
  </si>
  <si>
    <t>nákupní taška s dlouhým uchem</t>
  </si>
  <si>
    <t>obal na oblek</t>
  </si>
  <si>
    <t>konferenční desky - formát A4</t>
  </si>
  <si>
    <t>spisové desky - formát A4</t>
  </si>
  <si>
    <t>blok recyklovaný - formát A5 a kuličkové pero</t>
  </si>
  <si>
    <t>pouzdro na vizitky kovové</t>
  </si>
  <si>
    <t>USB disk USB2.0 8GB</t>
  </si>
  <si>
    <t>sešit - formát A5</t>
  </si>
  <si>
    <t>diář týdenní 2012 - formát A5</t>
  </si>
  <si>
    <t xml:space="preserve">diář 2012 - kapesní </t>
  </si>
  <si>
    <t>stolní kalendář týdenní 2012</t>
  </si>
  <si>
    <t>nástěnný kalendář 2012</t>
  </si>
  <si>
    <t>papírová sloha - formát A4</t>
  </si>
  <si>
    <t>CZ.1.07/2.2.00/15.0122</t>
  </si>
  <si>
    <t>poznámkový blok a kuličkové pero - sada</t>
  </si>
  <si>
    <t>taška tkaninová</t>
  </si>
  <si>
    <t>taška papírová</t>
  </si>
  <si>
    <t>vlajky stolní ve stojánku - sada</t>
  </si>
  <si>
    <t>vlajky stolní v samostatném stojánku - sada</t>
  </si>
  <si>
    <t>CZ.1.07/2.2.00/07.0175</t>
  </si>
  <si>
    <t>nálepka - formát A4</t>
  </si>
  <si>
    <t>nálepka - formát A3</t>
  </si>
  <si>
    <t>CZ.1.07/2.2.00/15.0084</t>
  </si>
  <si>
    <t>tužka dřevěná s gumou</t>
  </si>
  <si>
    <t xml:space="preserve">gelové pero </t>
  </si>
  <si>
    <t>pravítko plastové</t>
  </si>
  <si>
    <t>CZ.1.07/1.3.10/03.0005</t>
  </si>
  <si>
    <t>CZ.1.07/2.3.00/20.0005</t>
  </si>
  <si>
    <t>CZ.1.07/2.4.00/12.0062</t>
  </si>
  <si>
    <t xml:space="preserve">CZ.1.07/2.4.00/12.0043 </t>
  </si>
  <si>
    <t>propisovací tužka</t>
  </si>
  <si>
    <t>samolepící etiketa 6x10 cm</t>
  </si>
  <si>
    <t>ks bez DPH</t>
  </si>
  <si>
    <t>ks vč. 20 % DPH</t>
  </si>
  <si>
    <t>Total bez DPH</t>
  </si>
  <si>
    <t>Total vč. DPH</t>
  </si>
  <si>
    <t>CZ.1.07/2.2.00/15.0060</t>
  </si>
  <si>
    <t>nálepka 20x12 cm</t>
  </si>
  <si>
    <t>hodiny nástěnné</t>
  </si>
  <si>
    <t xml:space="preserve">deštník </t>
  </si>
  <si>
    <t>pouzdro na psací potřeby</t>
  </si>
  <si>
    <t>složka na dokumenty</t>
  </si>
  <si>
    <t>igelitová taška</t>
  </si>
  <si>
    <t>papírová sloha A4</t>
  </si>
  <si>
    <t>taška přes rameno (na notebook)</t>
  </si>
  <si>
    <t>laserové ukazovátko + USB spojení</t>
  </si>
  <si>
    <t>deštník vystřelovací</t>
  </si>
  <si>
    <t>Total</t>
  </si>
  <si>
    <t>vesta laboratorní, materiál fleece</t>
  </si>
  <si>
    <t>taška bavlněná</t>
  </si>
  <si>
    <t>kuličkové pero zelené</t>
  </si>
  <si>
    <t>kuličkové pero oranžové</t>
  </si>
  <si>
    <t>plechovka se semeny bazalky</t>
  </si>
  <si>
    <t>plechovka se semeny levandule</t>
  </si>
  <si>
    <t xml:space="preserve">CZ.1.07/2.4.00/12.0017 </t>
  </si>
  <si>
    <t>kalendář nástěnný 2013</t>
  </si>
  <si>
    <t>Příloha č. 5: Cenová kalkulace nakupovaných propagačních předmětů -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</si>
</sst>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4" xfId="0" applyBorder="1"/>
    <xf numFmtId="0" fontId="0" fillId="0" borderId="5" xfId="0" applyBorder="1"/>
    <xf numFmtId="0" fontId="1" fillId="0" borderId="1" xfId="0" applyFont="1" applyBorder="1"/>
    <xf numFmtId="0" fontId="1" fillId="0" borderId="0" xfId="0" applyFont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4" fontId="0" fillId="0" borderId="0" xfId="0" applyNumberFormat="1"/>
    <xf numFmtId="4" fontId="1" fillId="0" borderId="1" xfId="0" applyNumberFormat="1" applyFont="1" applyBorder="1"/>
    <xf numFmtId="4" fontId="1" fillId="0" borderId="3" xfId="0" applyNumberFormat="1" applyFont="1" applyBorder="1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/>
    <xf numFmtId="4" fontId="1" fillId="0" borderId="3" xfId="0" applyNumberFormat="1" applyFont="1" applyFill="1" applyBorder="1"/>
    <xf numFmtId="4" fontId="2" fillId="0" borderId="3" xfId="0" applyNumberFormat="1" applyFont="1" applyFill="1" applyBorder="1"/>
    <xf numFmtId="3" fontId="0" fillId="0" borderId="0" xfId="0" applyNumberFormat="1"/>
    <xf numFmtId="3" fontId="1" fillId="0" borderId="1" xfId="0" applyNumberFormat="1" applyFont="1" applyBorder="1"/>
    <xf numFmtId="3" fontId="1" fillId="0" borderId="3" xfId="0" applyNumberFormat="1" applyFont="1" applyBorder="1"/>
    <xf numFmtId="3" fontId="1" fillId="0" borderId="3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/>
    <xf numFmtId="3" fontId="1" fillId="2" borderId="3" xfId="0" applyNumberFormat="1" applyFont="1" applyFill="1" applyBorder="1"/>
    <xf numFmtId="4" fontId="1" fillId="2" borderId="3" xfId="0" applyNumberFormat="1" applyFont="1" applyFill="1" applyBorder="1"/>
    <xf numFmtId="4" fontId="2" fillId="2" borderId="3" xfId="0" applyNumberFormat="1" applyFont="1" applyFill="1" applyBorder="1"/>
    <xf numFmtId="3" fontId="0" fillId="0" borderId="5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2" fillId="0" borderId="8" xfId="0" applyFont="1" applyBorder="1"/>
    <xf numFmtId="0" fontId="2" fillId="0" borderId="0" xfId="0" applyFont="1" applyBorder="1" applyAlignment="1">
      <alignment horizontal="center"/>
    </xf>
    <xf numFmtId="4" fontId="1" fillId="0" borderId="9" xfId="0" applyNumberFormat="1" applyFont="1" applyBorder="1"/>
    <xf numFmtId="0" fontId="1" fillId="0" borderId="10" xfId="0" applyFont="1" applyBorder="1"/>
    <xf numFmtId="4" fontId="1" fillId="0" borderId="11" xfId="0" applyNumberFormat="1" applyFont="1" applyBorder="1"/>
    <xf numFmtId="0" fontId="2" fillId="2" borderId="10" xfId="0" applyFont="1" applyFill="1" applyBorder="1"/>
    <xf numFmtId="4" fontId="2" fillId="2" borderId="11" xfId="0" applyNumberFormat="1" applyFont="1" applyFill="1" applyBorder="1"/>
    <xf numFmtId="0" fontId="2" fillId="0" borderId="10" xfId="0" applyFont="1" applyBorder="1"/>
    <xf numFmtId="4" fontId="1" fillId="0" borderId="11" xfId="0" applyNumberFormat="1" applyFont="1" applyFill="1" applyBorder="1"/>
    <xf numFmtId="0" fontId="2" fillId="0" borderId="10" xfId="0" applyFont="1" applyFill="1" applyBorder="1"/>
    <xf numFmtId="0" fontId="2" fillId="0" borderId="10" xfId="0" applyFont="1" applyBorder="1" applyAlignment="1">
      <alignment vertical="center"/>
    </xf>
    <xf numFmtId="4" fontId="2" fillId="0" borderId="11" xfId="0" applyNumberFormat="1" applyFont="1" applyFill="1" applyBorder="1"/>
    <xf numFmtId="0" fontId="4" fillId="0" borderId="10" xfId="0" applyFont="1" applyBorder="1"/>
    <xf numFmtId="0" fontId="2" fillId="0" borderId="2" xfId="0" applyFont="1" applyBorder="1"/>
    <xf numFmtId="0" fontId="2" fillId="0" borderId="17" xfId="0" applyFont="1" applyFill="1" applyBorder="1"/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/>
    <xf numFmtId="3" fontId="1" fillId="0" borderId="19" xfId="0" applyNumberFormat="1" applyFont="1" applyFill="1" applyBorder="1"/>
    <xf numFmtId="4" fontId="1" fillId="0" borderId="19" xfId="0" applyNumberFormat="1" applyFont="1" applyFill="1" applyBorder="1"/>
    <xf numFmtId="4" fontId="2" fillId="0" borderId="19" xfId="0" applyNumberFormat="1" applyFont="1" applyFill="1" applyBorder="1"/>
    <xf numFmtId="4" fontId="2" fillId="0" borderId="20" xfId="0" applyNumberFormat="1" applyFont="1" applyFill="1" applyBorder="1"/>
    <xf numFmtId="0" fontId="2" fillId="2" borderId="17" xfId="0" applyFont="1" applyFill="1" applyBorder="1"/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/>
    <xf numFmtId="3" fontId="1" fillId="2" borderId="19" xfId="0" applyNumberFormat="1" applyFont="1" applyFill="1" applyBorder="1"/>
    <xf numFmtId="4" fontId="1" fillId="2" borderId="19" xfId="0" applyNumberFormat="1" applyFont="1" applyFill="1" applyBorder="1"/>
    <xf numFmtId="4" fontId="2" fillId="2" borderId="19" xfId="0" applyNumberFormat="1" applyFont="1" applyFill="1" applyBorder="1"/>
    <xf numFmtId="4" fontId="2" fillId="2" borderId="20" xfId="0" applyNumberFormat="1" applyFont="1" applyFill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3" fontId="2" fillId="0" borderId="14" xfId="0" applyNumberFormat="1" applyFont="1" applyBorder="1"/>
    <xf numFmtId="4" fontId="2" fillId="0" borderId="14" xfId="0" applyNumberFormat="1" applyFont="1" applyBorder="1"/>
    <xf numFmtId="4" fontId="2" fillId="0" borderId="15" xfId="0" applyNumberFormat="1" applyFont="1" applyBorder="1"/>
    <xf numFmtId="0" fontId="5" fillId="0" borderId="3" xfId="0" applyFont="1" applyFill="1" applyBorder="1"/>
    <xf numFmtId="0" fontId="0" fillId="0" borderId="0" xfId="0" applyAlignment="1">
      <alignment horizontal="center" wrapText="1"/>
    </xf>
    <xf numFmtId="0" fontId="3" fillId="0" borderId="16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1209675</xdr:colOff>
      <xdr:row>3</xdr:row>
      <xdr:rowOff>0</xdr:rowOff>
    </xdr:from>
    <xdr:to>
      <xdr:col>6</xdr:col>
      <xdr:colOff>838200</xdr:colOff>
      <xdr:row>9</xdr:row>
      <xdr:rowOff>114300</xdr:rowOff>
    </xdr:to>
    <xdr:pic>
      <xdr:nvPicPr>
        <xdr:cNvPr id="2" name="Obrázek 2" descr="OPVK_hor_zakladni_logolink_CB_cz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571500"/>
          <a:ext cx="576262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63"/>
  <sheetViews>
    <sheetView tabSelected="1" topLeftCell="A142" workbookViewId="0">
      <selection activeCell="L156" sqref="L156"/>
    </sheetView>
  </sheetViews>
  <sheetFormatPr defaultRowHeight="15" x14ac:dyDescent="0.25"/>
  <cols>
    <col min="1" max="1" width="18.42578125" customWidth="1"/>
    <col min="2" max="2" width="3.28515625" style="10" customWidth="1"/>
    <col min="3" max="3" width="35.5703125" customWidth="1"/>
    <col min="4" max="4" width="8.42578125" style="16" customWidth="1"/>
    <col min="5" max="5" width="11.42578125" style="7" customWidth="1"/>
    <col min="6" max="6" width="14.85546875" style="7" customWidth="1"/>
    <col min="7" max="8" width="14.5703125" style="7" customWidth="1"/>
  </cols>
  <sheetData>
    <row r="3" spans="1:9" x14ac:dyDescent="0.25">
      <c r="A3" s="66"/>
      <c r="B3" s="66"/>
      <c r="C3" s="66"/>
      <c r="D3" s="66"/>
      <c r="E3" s="66"/>
      <c r="F3" s="66"/>
      <c r="G3" s="66"/>
      <c r="H3" s="66"/>
    </row>
    <row r="4" spans="1:9" x14ac:dyDescent="0.25">
      <c r="A4" s="66"/>
      <c r="B4" s="66"/>
      <c r="C4" s="66"/>
      <c r="D4" s="66"/>
      <c r="E4" s="66"/>
      <c r="F4" s="66"/>
      <c r="G4" s="66"/>
      <c r="H4" s="66"/>
    </row>
    <row r="5" spans="1:9" x14ac:dyDescent="0.25">
      <c r="A5" s="66"/>
      <c r="B5" s="66"/>
      <c r="C5" s="66"/>
      <c r="D5" s="66"/>
      <c r="E5" s="66"/>
      <c r="F5" s="66"/>
      <c r="G5" s="66"/>
      <c r="H5" s="66"/>
    </row>
    <row r="6" spans="1:9" x14ac:dyDescent="0.25">
      <c r="A6" s="66"/>
      <c r="B6" s="66"/>
      <c r="C6" s="66"/>
      <c r="D6" s="66"/>
      <c r="E6" s="66"/>
      <c r="F6" s="66"/>
      <c r="G6" s="66"/>
      <c r="H6" s="66"/>
    </row>
    <row r="7" spans="1:9" x14ac:dyDescent="0.25">
      <c r="A7" s="66"/>
      <c r="B7" s="66"/>
      <c r="C7" s="66"/>
      <c r="D7" s="66"/>
      <c r="E7" s="66"/>
      <c r="F7" s="66"/>
      <c r="G7" s="66"/>
      <c r="H7" s="66"/>
    </row>
    <row r="8" spans="1:9" x14ac:dyDescent="0.25">
      <c r="A8" s="66"/>
      <c r="B8" s="66"/>
      <c r="C8" s="66"/>
      <c r="D8" s="66"/>
      <c r="E8" s="66"/>
      <c r="F8" s="66"/>
      <c r="G8" s="66"/>
      <c r="H8" s="66"/>
    </row>
    <row r="9" spans="1:9" x14ac:dyDescent="0.25">
      <c r="A9" s="66"/>
      <c r="B9" s="66"/>
      <c r="C9" s="66"/>
      <c r="D9" s="66"/>
      <c r="E9" s="66"/>
      <c r="F9" s="66"/>
      <c r="G9" s="66"/>
      <c r="H9" s="66"/>
    </row>
    <row r="10" spans="1:9" x14ac:dyDescent="0.25">
      <c r="A10" s="66"/>
      <c r="B10" s="66"/>
      <c r="C10" s="66"/>
      <c r="D10" s="66"/>
      <c r="E10" s="66"/>
      <c r="F10" s="66"/>
      <c r="G10" s="66"/>
      <c r="H10" s="66"/>
    </row>
    <row r="14" spans="1:9" ht="15.75" thickBot="1" x14ac:dyDescent="0.3">
      <c r="A14" s="67" t="s">
        <v>118</v>
      </c>
      <c r="B14" s="67"/>
      <c r="C14" s="67"/>
      <c r="D14" s="67"/>
      <c r="E14" s="67"/>
      <c r="F14" s="67"/>
      <c r="G14" s="67"/>
      <c r="H14" s="67"/>
    </row>
    <row r="15" spans="1:9" ht="16.5" thickTop="1" thickBot="1" x14ac:dyDescent="0.3">
      <c r="A15" s="1" t="s">
        <v>0</v>
      </c>
      <c r="B15" s="11" t="s">
        <v>26</v>
      </c>
      <c r="C15" s="2" t="s">
        <v>1</v>
      </c>
      <c r="D15" s="28" t="s">
        <v>2</v>
      </c>
      <c r="E15" s="29" t="s">
        <v>94</v>
      </c>
      <c r="F15" s="29" t="s">
        <v>95</v>
      </c>
      <c r="G15" s="29" t="s">
        <v>96</v>
      </c>
      <c r="H15" s="30" t="s">
        <v>97</v>
      </c>
    </row>
    <row r="16" spans="1:9" ht="15.75" thickTop="1" x14ac:dyDescent="0.25">
      <c r="A16" s="31" t="s">
        <v>3</v>
      </c>
      <c r="B16" s="32">
        <v>1</v>
      </c>
      <c r="C16" s="3" t="s">
        <v>4</v>
      </c>
      <c r="D16" s="17">
        <v>2500</v>
      </c>
      <c r="E16" s="8"/>
      <c r="F16" s="8">
        <f>(0.2*E16)+E16</f>
        <v>0</v>
      </c>
      <c r="G16" s="8">
        <f>D16*E16</f>
        <v>0</v>
      </c>
      <c r="H16" s="33">
        <f>D16*F16</f>
        <v>0</v>
      </c>
      <c r="I16" s="4"/>
    </row>
    <row r="17" spans="1:9" x14ac:dyDescent="0.25">
      <c r="A17" s="34"/>
      <c r="B17" s="6">
        <v>2</v>
      </c>
      <c r="C17" s="5" t="s">
        <v>4</v>
      </c>
      <c r="D17" s="18">
        <v>1000</v>
      </c>
      <c r="E17" s="9"/>
      <c r="F17" s="9">
        <f>(E17*0.2)+E17</f>
        <v>0</v>
      </c>
      <c r="G17" s="9">
        <f>D17*E17</f>
        <v>0</v>
      </c>
      <c r="H17" s="35">
        <f>F17*D17</f>
        <v>0</v>
      </c>
      <c r="I17" s="4"/>
    </row>
    <row r="18" spans="1:9" x14ac:dyDescent="0.25">
      <c r="A18" s="34"/>
      <c r="B18" s="6">
        <v>3</v>
      </c>
      <c r="C18" s="5" t="s">
        <v>5</v>
      </c>
      <c r="D18" s="18">
        <v>4</v>
      </c>
      <c r="E18" s="9"/>
      <c r="F18" s="9">
        <f t="shared" ref="F18:F38" si="0">(E18*0.2)+E18</f>
        <v>0</v>
      </c>
      <c r="G18" s="9">
        <f t="shared" ref="G18:G38" si="1">D18*E18</f>
        <v>0</v>
      </c>
      <c r="H18" s="35">
        <f t="shared" ref="H18:H38" si="2">F18*D18</f>
        <v>0</v>
      </c>
      <c r="I18" s="4"/>
    </row>
    <row r="19" spans="1:9" x14ac:dyDescent="0.25">
      <c r="A19" s="34"/>
      <c r="B19" s="6">
        <v>4</v>
      </c>
      <c r="C19" s="5" t="s">
        <v>6</v>
      </c>
      <c r="D19" s="18">
        <v>41</v>
      </c>
      <c r="E19" s="9"/>
      <c r="F19" s="9">
        <f t="shared" si="0"/>
        <v>0</v>
      </c>
      <c r="G19" s="9">
        <f t="shared" si="1"/>
        <v>0</v>
      </c>
      <c r="H19" s="35">
        <f t="shared" si="2"/>
        <v>0</v>
      </c>
      <c r="I19" s="4"/>
    </row>
    <row r="20" spans="1:9" x14ac:dyDescent="0.25">
      <c r="A20" s="34"/>
      <c r="B20" s="6">
        <v>5</v>
      </c>
      <c r="C20" s="5" t="s">
        <v>7</v>
      </c>
      <c r="D20" s="18">
        <v>1500</v>
      </c>
      <c r="E20" s="9"/>
      <c r="F20" s="9">
        <f t="shared" si="0"/>
        <v>0</v>
      </c>
      <c r="G20" s="9">
        <f t="shared" si="1"/>
        <v>0</v>
      </c>
      <c r="H20" s="35">
        <f t="shared" si="2"/>
        <v>0</v>
      </c>
      <c r="I20" s="4"/>
    </row>
    <row r="21" spans="1:9" x14ac:dyDescent="0.25">
      <c r="A21" s="34"/>
      <c r="B21" s="6">
        <v>6</v>
      </c>
      <c r="C21" s="5" t="s">
        <v>8</v>
      </c>
      <c r="D21" s="18">
        <v>1000</v>
      </c>
      <c r="E21" s="9"/>
      <c r="F21" s="9">
        <f t="shared" si="0"/>
        <v>0</v>
      </c>
      <c r="G21" s="9">
        <f t="shared" si="1"/>
        <v>0</v>
      </c>
      <c r="H21" s="35">
        <f t="shared" si="2"/>
        <v>0</v>
      </c>
      <c r="I21" s="4"/>
    </row>
    <row r="22" spans="1:9" x14ac:dyDescent="0.25">
      <c r="A22" s="34"/>
      <c r="B22" s="6">
        <v>7</v>
      </c>
      <c r="C22" s="5" t="s">
        <v>9</v>
      </c>
      <c r="D22" s="18">
        <v>2200</v>
      </c>
      <c r="E22" s="9"/>
      <c r="F22" s="9">
        <f t="shared" si="0"/>
        <v>0</v>
      </c>
      <c r="G22" s="9">
        <f t="shared" si="1"/>
        <v>0</v>
      </c>
      <c r="H22" s="35">
        <f t="shared" si="2"/>
        <v>0</v>
      </c>
      <c r="I22" s="4"/>
    </row>
    <row r="23" spans="1:9" x14ac:dyDescent="0.25">
      <c r="A23" s="34"/>
      <c r="B23" s="6">
        <v>8</v>
      </c>
      <c r="C23" s="5" t="s">
        <v>10</v>
      </c>
      <c r="D23" s="18">
        <v>41</v>
      </c>
      <c r="E23" s="9"/>
      <c r="F23" s="9">
        <f t="shared" si="0"/>
        <v>0</v>
      </c>
      <c r="G23" s="9">
        <f t="shared" si="1"/>
        <v>0</v>
      </c>
      <c r="H23" s="35">
        <f t="shared" si="2"/>
        <v>0</v>
      </c>
      <c r="I23" s="4"/>
    </row>
    <row r="24" spans="1:9" x14ac:dyDescent="0.25">
      <c r="A24" s="34"/>
      <c r="B24" s="6">
        <v>9</v>
      </c>
      <c r="C24" s="5" t="s">
        <v>11</v>
      </c>
      <c r="D24" s="18">
        <v>15</v>
      </c>
      <c r="E24" s="9"/>
      <c r="F24" s="9">
        <f t="shared" si="0"/>
        <v>0</v>
      </c>
      <c r="G24" s="9">
        <f t="shared" si="1"/>
        <v>0</v>
      </c>
      <c r="H24" s="35">
        <f t="shared" si="2"/>
        <v>0</v>
      </c>
      <c r="I24" s="4"/>
    </row>
    <row r="25" spans="1:9" x14ac:dyDescent="0.25">
      <c r="A25" s="34"/>
      <c r="B25" s="6">
        <v>10</v>
      </c>
      <c r="C25" s="5" t="s">
        <v>12</v>
      </c>
      <c r="D25" s="18">
        <v>41</v>
      </c>
      <c r="E25" s="9"/>
      <c r="F25" s="9">
        <f t="shared" si="0"/>
        <v>0</v>
      </c>
      <c r="G25" s="9">
        <f t="shared" si="1"/>
        <v>0</v>
      </c>
      <c r="H25" s="35">
        <f t="shared" si="2"/>
        <v>0</v>
      </c>
      <c r="I25" s="4"/>
    </row>
    <row r="26" spans="1:9" x14ac:dyDescent="0.25">
      <c r="A26" s="34"/>
      <c r="B26" s="6">
        <v>11</v>
      </c>
      <c r="C26" s="5" t="s">
        <v>13</v>
      </c>
      <c r="D26" s="18">
        <v>200</v>
      </c>
      <c r="E26" s="9"/>
      <c r="F26" s="9">
        <f t="shared" si="0"/>
        <v>0</v>
      </c>
      <c r="G26" s="9">
        <f t="shared" si="1"/>
        <v>0</v>
      </c>
      <c r="H26" s="35">
        <f t="shared" si="2"/>
        <v>0</v>
      </c>
      <c r="I26" s="4"/>
    </row>
    <row r="27" spans="1:9" x14ac:dyDescent="0.25">
      <c r="A27" s="34"/>
      <c r="B27" s="6">
        <v>12</v>
      </c>
      <c r="C27" s="5" t="s">
        <v>14</v>
      </c>
      <c r="D27" s="18">
        <v>41</v>
      </c>
      <c r="E27" s="9"/>
      <c r="F27" s="9">
        <f t="shared" si="0"/>
        <v>0</v>
      </c>
      <c r="G27" s="9">
        <f t="shared" si="1"/>
        <v>0</v>
      </c>
      <c r="H27" s="35">
        <f t="shared" si="2"/>
        <v>0</v>
      </c>
      <c r="I27" s="4"/>
    </row>
    <row r="28" spans="1:9" x14ac:dyDescent="0.25">
      <c r="A28" s="34"/>
      <c r="B28" s="6">
        <v>13</v>
      </c>
      <c r="C28" s="5" t="s">
        <v>15</v>
      </c>
      <c r="D28" s="18">
        <v>41</v>
      </c>
      <c r="E28" s="9"/>
      <c r="F28" s="9">
        <f t="shared" si="0"/>
        <v>0</v>
      </c>
      <c r="G28" s="9">
        <f t="shared" si="1"/>
        <v>0</v>
      </c>
      <c r="H28" s="35">
        <f t="shared" si="2"/>
        <v>0</v>
      </c>
      <c r="I28" s="4"/>
    </row>
    <row r="29" spans="1:9" x14ac:dyDescent="0.25">
      <c r="A29" s="34"/>
      <c r="B29" s="6">
        <v>14</v>
      </c>
      <c r="C29" s="5" t="s">
        <v>16</v>
      </c>
      <c r="D29" s="18">
        <v>100</v>
      </c>
      <c r="E29" s="9"/>
      <c r="F29" s="9">
        <f t="shared" si="0"/>
        <v>0</v>
      </c>
      <c r="G29" s="9">
        <f t="shared" si="1"/>
        <v>0</v>
      </c>
      <c r="H29" s="35">
        <f t="shared" si="2"/>
        <v>0</v>
      </c>
      <c r="I29" s="4"/>
    </row>
    <row r="30" spans="1:9" x14ac:dyDescent="0.25">
      <c r="A30" s="34"/>
      <c r="B30" s="6">
        <v>15</v>
      </c>
      <c r="C30" s="5" t="s">
        <v>17</v>
      </c>
      <c r="D30" s="18">
        <v>40</v>
      </c>
      <c r="E30" s="9"/>
      <c r="F30" s="9">
        <f t="shared" si="0"/>
        <v>0</v>
      </c>
      <c r="G30" s="9">
        <f t="shared" si="1"/>
        <v>0</v>
      </c>
      <c r="H30" s="35">
        <f t="shared" si="2"/>
        <v>0</v>
      </c>
      <c r="I30" s="4"/>
    </row>
    <row r="31" spans="1:9" x14ac:dyDescent="0.25">
      <c r="A31" s="34"/>
      <c r="B31" s="6">
        <v>16</v>
      </c>
      <c r="C31" s="5" t="s">
        <v>18</v>
      </c>
      <c r="D31" s="18">
        <v>40</v>
      </c>
      <c r="E31" s="9"/>
      <c r="F31" s="9">
        <f t="shared" si="0"/>
        <v>0</v>
      </c>
      <c r="G31" s="9">
        <f t="shared" si="1"/>
        <v>0</v>
      </c>
      <c r="H31" s="35">
        <f t="shared" si="2"/>
        <v>0</v>
      </c>
      <c r="I31" s="4"/>
    </row>
    <row r="32" spans="1:9" x14ac:dyDescent="0.25">
      <c r="A32" s="34"/>
      <c r="B32" s="6">
        <v>17</v>
      </c>
      <c r="C32" s="5" t="s">
        <v>19</v>
      </c>
      <c r="D32" s="18">
        <v>200</v>
      </c>
      <c r="E32" s="9"/>
      <c r="F32" s="9">
        <f t="shared" si="0"/>
        <v>0</v>
      </c>
      <c r="G32" s="9">
        <f t="shared" si="1"/>
        <v>0</v>
      </c>
      <c r="H32" s="35">
        <f t="shared" si="2"/>
        <v>0</v>
      </c>
      <c r="I32" s="4"/>
    </row>
    <row r="33" spans="1:9" x14ac:dyDescent="0.25">
      <c r="A33" s="34"/>
      <c r="B33" s="6">
        <v>18</v>
      </c>
      <c r="C33" s="5" t="s">
        <v>20</v>
      </c>
      <c r="D33" s="18">
        <v>41</v>
      </c>
      <c r="E33" s="9"/>
      <c r="F33" s="9">
        <f t="shared" si="0"/>
        <v>0</v>
      </c>
      <c r="G33" s="9">
        <f t="shared" si="1"/>
        <v>0</v>
      </c>
      <c r="H33" s="35">
        <f t="shared" si="2"/>
        <v>0</v>
      </c>
      <c r="I33" s="4"/>
    </row>
    <row r="34" spans="1:9" x14ac:dyDescent="0.25">
      <c r="A34" s="34"/>
      <c r="B34" s="6">
        <v>19</v>
      </c>
      <c r="C34" s="5" t="s">
        <v>21</v>
      </c>
      <c r="D34" s="18">
        <v>300</v>
      </c>
      <c r="E34" s="9"/>
      <c r="F34" s="9">
        <f t="shared" si="0"/>
        <v>0</v>
      </c>
      <c r="G34" s="9">
        <f t="shared" si="1"/>
        <v>0</v>
      </c>
      <c r="H34" s="35">
        <f t="shared" si="2"/>
        <v>0</v>
      </c>
      <c r="I34" s="4"/>
    </row>
    <row r="35" spans="1:9" x14ac:dyDescent="0.25">
      <c r="A35" s="34"/>
      <c r="B35" s="6">
        <v>20</v>
      </c>
      <c r="C35" s="5" t="s">
        <v>22</v>
      </c>
      <c r="D35" s="18">
        <v>100</v>
      </c>
      <c r="E35" s="9"/>
      <c r="F35" s="9">
        <f t="shared" si="0"/>
        <v>0</v>
      </c>
      <c r="G35" s="9">
        <f t="shared" si="1"/>
        <v>0</v>
      </c>
      <c r="H35" s="35">
        <f t="shared" si="2"/>
        <v>0</v>
      </c>
      <c r="I35" s="4"/>
    </row>
    <row r="36" spans="1:9" x14ac:dyDescent="0.25">
      <c r="A36" s="34"/>
      <c r="B36" s="6">
        <v>21</v>
      </c>
      <c r="C36" s="5" t="s">
        <v>23</v>
      </c>
      <c r="D36" s="18">
        <v>1000</v>
      </c>
      <c r="E36" s="9"/>
      <c r="F36" s="9">
        <f t="shared" si="0"/>
        <v>0</v>
      </c>
      <c r="G36" s="9">
        <f t="shared" si="1"/>
        <v>0</v>
      </c>
      <c r="H36" s="35">
        <f t="shared" si="2"/>
        <v>0</v>
      </c>
      <c r="I36" s="4"/>
    </row>
    <row r="37" spans="1:9" x14ac:dyDescent="0.25">
      <c r="A37" s="34"/>
      <c r="B37" s="6">
        <v>22</v>
      </c>
      <c r="C37" s="5" t="s">
        <v>24</v>
      </c>
      <c r="D37" s="18">
        <v>41</v>
      </c>
      <c r="E37" s="9"/>
      <c r="F37" s="9">
        <f t="shared" si="0"/>
        <v>0</v>
      </c>
      <c r="G37" s="9">
        <f t="shared" si="1"/>
        <v>0</v>
      </c>
      <c r="H37" s="35">
        <f t="shared" si="2"/>
        <v>0</v>
      </c>
      <c r="I37" s="4"/>
    </row>
    <row r="38" spans="1:9" x14ac:dyDescent="0.25">
      <c r="A38" s="34"/>
      <c r="B38" s="6">
        <v>23</v>
      </c>
      <c r="C38" s="5" t="s">
        <v>25</v>
      </c>
      <c r="D38" s="18">
        <v>41</v>
      </c>
      <c r="E38" s="9"/>
      <c r="F38" s="9">
        <f t="shared" si="0"/>
        <v>0</v>
      </c>
      <c r="G38" s="9">
        <f t="shared" si="1"/>
        <v>0</v>
      </c>
      <c r="H38" s="35">
        <f t="shared" si="2"/>
        <v>0</v>
      </c>
      <c r="I38" s="4"/>
    </row>
    <row r="39" spans="1:9" x14ac:dyDescent="0.25">
      <c r="A39" s="36"/>
      <c r="B39" s="23"/>
      <c r="C39" s="24"/>
      <c r="D39" s="25"/>
      <c r="E39" s="26"/>
      <c r="F39" s="26"/>
      <c r="G39" s="27">
        <f>SUM(G16:G38)</f>
        <v>0</v>
      </c>
      <c r="H39" s="37">
        <f>SUM(H16:H38)</f>
        <v>0</v>
      </c>
      <c r="I39" s="4"/>
    </row>
    <row r="40" spans="1:9" x14ac:dyDescent="0.25">
      <c r="A40" s="38" t="s">
        <v>27</v>
      </c>
      <c r="B40" s="12">
        <v>1</v>
      </c>
      <c r="C40" s="13" t="s">
        <v>4</v>
      </c>
      <c r="D40" s="19">
        <v>1000</v>
      </c>
      <c r="E40" s="14"/>
      <c r="F40" s="14">
        <f>(E40*0.2)+E40</f>
        <v>0</v>
      </c>
      <c r="G40" s="14">
        <f>E40*D40</f>
        <v>0</v>
      </c>
      <c r="H40" s="39">
        <f>F40*D40</f>
        <v>0</v>
      </c>
      <c r="I40" s="4"/>
    </row>
    <row r="41" spans="1:9" x14ac:dyDescent="0.25">
      <c r="A41" s="40"/>
      <c r="B41" s="12">
        <v>2</v>
      </c>
      <c r="C41" s="13" t="s">
        <v>5</v>
      </c>
      <c r="D41" s="19">
        <v>3</v>
      </c>
      <c r="E41" s="14"/>
      <c r="F41" s="14">
        <f t="shared" ref="F41:F58" si="3">(E41*0.2)+E41</f>
        <v>0</v>
      </c>
      <c r="G41" s="14">
        <f t="shared" ref="G41:G58" si="4">E41*D41</f>
        <v>0</v>
      </c>
      <c r="H41" s="39">
        <f t="shared" ref="H41:H58" si="5">F41*D41</f>
        <v>0</v>
      </c>
      <c r="I41" s="4"/>
    </row>
    <row r="42" spans="1:9" x14ac:dyDescent="0.25">
      <c r="A42" s="40"/>
      <c r="B42" s="12">
        <v>3</v>
      </c>
      <c r="C42" s="13" t="s">
        <v>6</v>
      </c>
      <c r="D42" s="19">
        <v>50</v>
      </c>
      <c r="E42" s="14"/>
      <c r="F42" s="14">
        <f t="shared" si="3"/>
        <v>0</v>
      </c>
      <c r="G42" s="14">
        <f t="shared" si="4"/>
        <v>0</v>
      </c>
      <c r="H42" s="39">
        <f t="shared" si="5"/>
        <v>0</v>
      </c>
      <c r="I42" s="4"/>
    </row>
    <row r="43" spans="1:9" x14ac:dyDescent="0.25">
      <c r="A43" s="40"/>
      <c r="B43" s="12">
        <v>4</v>
      </c>
      <c r="C43" s="13" t="s">
        <v>9</v>
      </c>
      <c r="D43" s="19">
        <v>200</v>
      </c>
      <c r="E43" s="14"/>
      <c r="F43" s="14">
        <f t="shared" si="3"/>
        <v>0</v>
      </c>
      <c r="G43" s="14">
        <f t="shared" si="4"/>
        <v>0</v>
      </c>
      <c r="H43" s="39">
        <f t="shared" si="5"/>
        <v>0</v>
      </c>
      <c r="I43" s="4"/>
    </row>
    <row r="44" spans="1:9" x14ac:dyDescent="0.25">
      <c r="A44" s="40"/>
      <c r="B44" s="12">
        <v>5</v>
      </c>
      <c r="C44" s="13" t="s">
        <v>10</v>
      </c>
      <c r="D44" s="19">
        <v>60</v>
      </c>
      <c r="E44" s="14"/>
      <c r="F44" s="14">
        <f t="shared" si="3"/>
        <v>0</v>
      </c>
      <c r="G44" s="14">
        <f t="shared" si="4"/>
        <v>0</v>
      </c>
      <c r="H44" s="39">
        <f t="shared" si="5"/>
        <v>0</v>
      </c>
      <c r="I44" s="4"/>
    </row>
    <row r="45" spans="1:9" x14ac:dyDescent="0.25">
      <c r="A45" s="40"/>
      <c r="B45" s="12">
        <v>6</v>
      </c>
      <c r="C45" s="13" t="s">
        <v>28</v>
      </c>
      <c r="D45" s="19">
        <v>50</v>
      </c>
      <c r="E45" s="14"/>
      <c r="F45" s="14">
        <f t="shared" si="3"/>
        <v>0</v>
      </c>
      <c r="G45" s="14">
        <f t="shared" si="4"/>
        <v>0</v>
      </c>
      <c r="H45" s="39">
        <f t="shared" si="5"/>
        <v>0</v>
      </c>
      <c r="I45" s="4"/>
    </row>
    <row r="46" spans="1:9" x14ac:dyDescent="0.25">
      <c r="A46" s="40"/>
      <c r="B46" s="12">
        <v>7</v>
      </c>
      <c r="C46" s="13" t="s">
        <v>12</v>
      </c>
      <c r="D46" s="19">
        <v>15</v>
      </c>
      <c r="E46" s="14"/>
      <c r="F46" s="14">
        <f t="shared" si="3"/>
        <v>0</v>
      </c>
      <c r="G46" s="14">
        <f t="shared" si="4"/>
        <v>0</v>
      </c>
      <c r="H46" s="39">
        <f t="shared" si="5"/>
        <v>0</v>
      </c>
      <c r="I46" s="4"/>
    </row>
    <row r="47" spans="1:9" x14ac:dyDescent="0.25">
      <c r="A47" s="40"/>
      <c r="B47" s="12">
        <v>8</v>
      </c>
      <c r="C47" s="13" t="s">
        <v>13</v>
      </c>
      <c r="D47" s="19">
        <v>60</v>
      </c>
      <c r="E47" s="14"/>
      <c r="F47" s="14">
        <f t="shared" si="3"/>
        <v>0</v>
      </c>
      <c r="G47" s="14">
        <f t="shared" si="4"/>
        <v>0</v>
      </c>
      <c r="H47" s="39">
        <f t="shared" si="5"/>
        <v>0</v>
      </c>
      <c r="I47" s="4"/>
    </row>
    <row r="48" spans="1:9" x14ac:dyDescent="0.25">
      <c r="A48" s="40"/>
      <c r="B48" s="12">
        <v>9</v>
      </c>
      <c r="C48" s="13" t="s">
        <v>20</v>
      </c>
      <c r="D48" s="19">
        <v>50</v>
      </c>
      <c r="E48" s="14"/>
      <c r="F48" s="14">
        <f t="shared" si="3"/>
        <v>0</v>
      </c>
      <c r="G48" s="14">
        <f t="shared" si="4"/>
        <v>0</v>
      </c>
      <c r="H48" s="39">
        <f t="shared" si="5"/>
        <v>0</v>
      </c>
      <c r="I48" s="4"/>
    </row>
    <row r="49" spans="1:9" x14ac:dyDescent="0.25">
      <c r="A49" s="40"/>
      <c r="B49" s="12">
        <v>10</v>
      </c>
      <c r="C49" s="13" t="s">
        <v>21</v>
      </c>
      <c r="D49" s="19">
        <v>50</v>
      </c>
      <c r="E49" s="14"/>
      <c r="F49" s="14">
        <f t="shared" si="3"/>
        <v>0</v>
      </c>
      <c r="G49" s="14">
        <f t="shared" si="4"/>
        <v>0</v>
      </c>
      <c r="H49" s="39">
        <f t="shared" si="5"/>
        <v>0</v>
      </c>
      <c r="I49" s="4"/>
    </row>
    <row r="50" spans="1:9" x14ac:dyDescent="0.25">
      <c r="A50" s="40"/>
      <c r="B50" s="12">
        <v>11</v>
      </c>
      <c r="C50" s="13" t="s">
        <v>29</v>
      </c>
      <c r="D50" s="19">
        <v>50</v>
      </c>
      <c r="E50" s="14"/>
      <c r="F50" s="14">
        <f t="shared" si="3"/>
        <v>0</v>
      </c>
      <c r="G50" s="14">
        <f t="shared" si="4"/>
        <v>0</v>
      </c>
      <c r="H50" s="39">
        <f t="shared" si="5"/>
        <v>0</v>
      </c>
      <c r="I50" s="4"/>
    </row>
    <row r="51" spans="1:9" x14ac:dyDescent="0.25">
      <c r="A51" s="40"/>
      <c r="B51" s="12">
        <v>12</v>
      </c>
      <c r="C51" s="13" t="s">
        <v>30</v>
      </c>
      <c r="D51" s="19">
        <v>3</v>
      </c>
      <c r="E51" s="14"/>
      <c r="F51" s="14">
        <f t="shared" si="3"/>
        <v>0</v>
      </c>
      <c r="G51" s="14">
        <f t="shared" si="4"/>
        <v>0</v>
      </c>
      <c r="H51" s="39">
        <f t="shared" si="5"/>
        <v>0</v>
      </c>
      <c r="I51" s="4"/>
    </row>
    <row r="52" spans="1:9" x14ac:dyDescent="0.25">
      <c r="A52" s="40"/>
      <c r="B52" s="12">
        <v>13</v>
      </c>
      <c r="C52" s="13" t="s">
        <v>15</v>
      </c>
      <c r="D52" s="19">
        <v>50</v>
      </c>
      <c r="E52" s="14"/>
      <c r="F52" s="14">
        <f t="shared" si="3"/>
        <v>0</v>
      </c>
      <c r="G52" s="14">
        <f t="shared" si="4"/>
        <v>0</v>
      </c>
      <c r="H52" s="39">
        <f t="shared" si="5"/>
        <v>0</v>
      </c>
      <c r="I52" s="4"/>
    </row>
    <row r="53" spans="1:9" x14ac:dyDescent="0.25">
      <c r="A53" s="40"/>
      <c r="B53" s="12">
        <v>14</v>
      </c>
      <c r="C53" s="13" t="s">
        <v>14</v>
      </c>
      <c r="D53" s="19">
        <v>50</v>
      </c>
      <c r="E53" s="14"/>
      <c r="F53" s="14">
        <f t="shared" si="3"/>
        <v>0</v>
      </c>
      <c r="G53" s="14">
        <f t="shared" si="4"/>
        <v>0</v>
      </c>
      <c r="H53" s="39">
        <f t="shared" si="5"/>
        <v>0</v>
      </c>
      <c r="I53" s="4"/>
    </row>
    <row r="54" spans="1:9" x14ac:dyDescent="0.25">
      <c r="A54" s="40"/>
      <c r="B54" s="12">
        <v>15</v>
      </c>
      <c r="C54" s="13" t="s">
        <v>31</v>
      </c>
      <c r="D54" s="19">
        <v>50</v>
      </c>
      <c r="E54" s="14"/>
      <c r="F54" s="14">
        <f t="shared" si="3"/>
        <v>0</v>
      </c>
      <c r="G54" s="14">
        <f t="shared" si="4"/>
        <v>0</v>
      </c>
      <c r="H54" s="39">
        <f t="shared" si="5"/>
        <v>0</v>
      </c>
      <c r="I54" s="4"/>
    </row>
    <row r="55" spans="1:9" x14ac:dyDescent="0.25">
      <c r="A55" s="40"/>
      <c r="B55" s="12">
        <v>16</v>
      </c>
      <c r="C55" s="13" t="s">
        <v>32</v>
      </c>
      <c r="D55" s="19">
        <v>50</v>
      </c>
      <c r="E55" s="14"/>
      <c r="F55" s="14">
        <f t="shared" si="3"/>
        <v>0</v>
      </c>
      <c r="G55" s="14">
        <f t="shared" si="4"/>
        <v>0</v>
      </c>
      <c r="H55" s="39">
        <f t="shared" si="5"/>
        <v>0</v>
      </c>
      <c r="I55" s="4"/>
    </row>
    <row r="56" spans="1:9" x14ac:dyDescent="0.25">
      <c r="A56" s="40"/>
      <c r="B56" s="12">
        <v>17</v>
      </c>
      <c r="C56" s="13" t="s">
        <v>33</v>
      </c>
      <c r="D56" s="19">
        <v>50</v>
      </c>
      <c r="E56" s="14"/>
      <c r="F56" s="14">
        <f t="shared" si="3"/>
        <v>0</v>
      </c>
      <c r="G56" s="14">
        <f t="shared" si="4"/>
        <v>0</v>
      </c>
      <c r="H56" s="39">
        <f t="shared" si="5"/>
        <v>0</v>
      </c>
      <c r="I56" s="4"/>
    </row>
    <row r="57" spans="1:9" x14ac:dyDescent="0.25">
      <c r="A57" s="40"/>
      <c r="B57" s="12">
        <v>18</v>
      </c>
      <c r="C57" s="13" t="s">
        <v>17</v>
      </c>
      <c r="D57" s="19">
        <v>50</v>
      </c>
      <c r="E57" s="14"/>
      <c r="F57" s="14">
        <f t="shared" si="3"/>
        <v>0</v>
      </c>
      <c r="G57" s="14">
        <f t="shared" si="4"/>
        <v>0</v>
      </c>
      <c r="H57" s="39">
        <f t="shared" si="5"/>
        <v>0</v>
      </c>
      <c r="I57" s="4"/>
    </row>
    <row r="58" spans="1:9" x14ac:dyDescent="0.25">
      <c r="A58" s="40"/>
      <c r="B58" s="12">
        <v>19</v>
      </c>
      <c r="C58" s="13" t="s">
        <v>18</v>
      </c>
      <c r="D58" s="19">
        <v>50</v>
      </c>
      <c r="E58" s="14"/>
      <c r="F58" s="14">
        <f t="shared" si="3"/>
        <v>0</v>
      </c>
      <c r="G58" s="14">
        <f t="shared" si="4"/>
        <v>0</v>
      </c>
      <c r="H58" s="39">
        <f t="shared" si="5"/>
        <v>0</v>
      </c>
      <c r="I58" s="4"/>
    </row>
    <row r="59" spans="1:9" x14ac:dyDescent="0.25">
      <c r="A59" s="36"/>
      <c r="B59" s="23"/>
      <c r="C59" s="24"/>
      <c r="D59" s="25"/>
      <c r="E59" s="26"/>
      <c r="F59" s="26"/>
      <c r="G59" s="27">
        <f>SUM(G40:G58)</f>
        <v>0</v>
      </c>
      <c r="H59" s="37">
        <f>SUM(H40:H58)</f>
        <v>0</v>
      </c>
      <c r="I59" s="4"/>
    </row>
    <row r="60" spans="1:9" x14ac:dyDescent="0.25">
      <c r="A60" s="41" t="s">
        <v>34</v>
      </c>
      <c r="B60" s="12">
        <v>1</v>
      </c>
      <c r="C60" s="13" t="s">
        <v>35</v>
      </c>
      <c r="D60" s="19">
        <v>550</v>
      </c>
      <c r="E60" s="14"/>
      <c r="F60" s="14">
        <f>(E60*0.2)+E60</f>
        <v>0</v>
      </c>
      <c r="G60" s="14">
        <f>E60*D60</f>
        <v>0</v>
      </c>
      <c r="H60" s="39">
        <f>F60*D60</f>
        <v>0</v>
      </c>
      <c r="I60" s="4"/>
    </row>
    <row r="61" spans="1:9" x14ac:dyDescent="0.25">
      <c r="A61" s="40"/>
      <c r="B61" s="12">
        <v>2</v>
      </c>
      <c r="C61" s="13" t="s">
        <v>9</v>
      </c>
      <c r="D61" s="19">
        <v>200</v>
      </c>
      <c r="E61" s="14"/>
      <c r="F61" s="14">
        <f>(E61*0.2)+E61</f>
        <v>0</v>
      </c>
      <c r="G61" s="14">
        <f>E61*D61</f>
        <v>0</v>
      </c>
      <c r="H61" s="39">
        <f>F61*D61</f>
        <v>0</v>
      </c>
      <c r="I61" s="4"/>
    </row>
    <row r="62" spans="1:9" x14ac:dyDescent="0.25">
      <c r="A62" s="36"/>
      <c r="B62" s="23"/>
      <c r="C62" s="24"/>
      <c r="D62" s="25"/>
      <c r="E62" s="26"/>
      <c r="F62" s="26"/>
      <c r="G62" s="27">
        <f>SUM(G60:G61)</f>
        <v>0</v>
      </c>
      <c r="H62" s="37">
        <f>SUM(H60:H61)</f>
        <v>0</v>
      </c>
      <c r="I62" s="4"/>
    </row>
    <row r="63" spans="1:9" x14ac:dyDescent="0.25">
      <c r="A63" s="41" t="s">
        <v>36</v>
      </c>
      <c r="B63" s="12">
        <v>1</v>
      </c>
      <c r="C63" s="13" t="s">
        <v>70</v>
      </c>
      <c r="D63" s="19">
        <v>80</v>
      </c>
      <c r="E63" s="14"/>
      <c r="F63" s="14">
        <f>(E63*0.2)+E63</f>
        <v>0</v>
      </c>
      <c r="G63" s="14">
        <f>E63*D63</f>
        <v>0</v>
      </c>
      <c r="H63" s="39">
        <f>F63*D63</f>
        <v>0</v>
      </c>
      <c r="I63" s="4"/>
    </row>
    <row r="64" spans="1:9" x14ac:dyDescent="0.25">
      <c r="A64" s="40"/>
      <c r="B64" s="12">
        <v>2</v>
      </c>
      <c r="C64" s="13" t="s">
        <v>71</v>
      </c>
      <c r="D64" s="19">
        <v>80</v>
      </c>
      <c r="E64" s="14"/>
      <c r="F64" s="14">
        <f t="shared" ref="F64:F67" si="6">(E64*0.2)+E64</f>
        <v>0</v>
      </c>
      <c r="G64" s="14">
        <f t="shared" ref="G64:G67" si="7">E64*D64</f>
        <v>0</v>
      </c>
      <c r="H64" s="39">
        <f t="shared" ref="H64:H67" si="8">F64*D64</f>
        <v>0</v>
      </c>
      <c r="I64" s="4"/>
    </row>
    <row r="65" spans="1:9" x14ac:dyDescent="0.25">
      <c r="A65" s="40"/>
      <c r="B65" s="12">
        <v>3</v>
      </c>
      <c r="C65" s="13" t="s">
        <v>72</v>
      </c>
      <c r="D65" s="19">
        <v>80</v>
      </c>
      <c r="E65" s="14"/>
      <c r="F65" s="14">
        <f t="shared" si="6"/>
        <v>0</v>
      </c>
      <c r="G65" s="14">
        <f t="shared" si="7"/>
        <v>0</v>
      </c>
      <c r="H65" s="39">
        <f t="shared" si="8"/>
        <v>0</v>
      </c>
      <c r="I65" s="4"/>
    </row>
    <row r="66" spans="1:9" x14ac:dyDescent="0.25">
      <c r="A66" s="40"/>
      <c r="B66" s="12">
        <v>4</v>
      </c>
      <c r="C66" s="13" t="s">
        <v>73</v>
      </c>
      <c r="D66" s="19">
        <v>60</v>
      </c>
      <c r="E66" s="14"/>
      <c r="F66" s="14">
        <f t="shared" si="6"/>
        <v>0</v>
      </c>
      <c r="G66" s="14">
        <f t="shared" si="7"/>
        <v>0</v>
      </c>
      <c r="H66" s="39">
        <f t="shared" si="8"/>
        <v>0</v>
      </c>
      <c r="I66" s="4"/>
    </row>
    <row r="67" spans="1:9" x14ac:dyDescent="0.25">
      <c r="A67" s="40"/>
      <c r="B67" s="12">
        <v>5</v>
      </c>
      <c r="C67" s="13" t="s">
        <v>74</v>
      </c>
      <c r="D67" s="19">
        <v>1500</v>
      </c>
      <c r="E67" s="14"/>
      <c r="F67" s="14">
        <f t="shared" si="6"/>
        <v>0</v>
      </c>
      <c r="G67" s="14">
        <f t="shared" si="7"/>
        <v>0</v>
      </c>
      <c r="H67" s="39">
        <f t="shared" si="8"/>
        <v>0</v>
      </c>
      <c r="I67" s="4"/>
    </row>
    <row r="68" spans="1:9" x14ac:dyDescent="0.25">
      <c r="A68" s="36"/>
      <c r="B68" s="23"/>
      <c r="C68" s="24"/>
      <c r="D68" s="25"/>
      <c r="E68" s="26"/>
      <c r="F68" s="26"/>
      <c r="G68" s="27">
        <f>SUM(G63:G67)</f>
        <v>0</v>
      </c>
      <c r="H68" s="37">
        <f>SUM(H63:H67)</f>
        <v>0</v>
      </c>
      <c r="I68" s="4"/>
    </row>
    <row r="69" spans="1:9" x14ac:dyDescent="0.25">
      <c r="A69" s="41" t="s">
        <v>37</v>
      </c>
      <c r="B69" s="20">
        <v>1</v>
      </c>
      <c r="C69" s="13" t="s">
        <v>38</v>
      </c>
      <c r="D69" s="19">
        <v>300</v>
      </c>
      <c r="E69" s="14"/>
      <c r="F69" s="14">
        <f>(E69*0.2)+E69</f>
        <v>0</v>
      </c>
      <c r="G69" s="14">
        <f>E69*D69</f>
        <v>0</v>
      </c>
      <c r="H69" s="39">
        <f>F69*D69</f>
        <v>0</v>
      </c>
      <c r="I69" s="4"/>
    </row>
    <row r="70" spans="1:9" x14ac:dyDescent="0.25">
      <c r="A70" s="38" t="s">
        <v>116</v>
      </c>
      <c r="B70" s="20">
        <v>2</v>
      </c>
      <c r="C70" s="13" t="s">
        <v>35</v>
      </c>
      <c r="D70" s="19">
        <v>500</v>
      </c>
      <c r="E70" s="14"/>
      <c r="F70" s="14">
        <f t="shared" ref="F70:F77" si="9">(E70*0.2)+E70</f>
        <v>0</v>
      </c>
      <c r="G70" s="14">
        <f t="shared" ref="G70:G77" si="10">E70*D70</f>
        <v>0</v>
      </c>
      <c r="H70" s="39">
        <f t="shared" ref="H70:H77" si="11">F70*D70</f>
        <v>0</v>
      </c>
      <c r="I70" s="4"/>
    </row>
    <row r="71" spans="1:9" x14ac:dyDescent="0.25">
      <c r="A71" s="40"/>
      <c r="B71" s="12">
        <v>3</v>
      </c>
      <c r="C71" s="13" t="s">
        <v>39</v>
      </c>
      <c r="D71" s="19">
        <v>20</v>
      </c>
      <c r="E71" s="14"/>
      <c r="F71" s="14">
        <f t="shared" si="9"/>
        <v>0</v>
      </c>
      <c r="G71" s="14">
        <f t="shared" si="10"/>
        <v>0</v>
      </c>
      <c r="H71" s="39">
        <f t="shared" si="11"/>
        <v>0</v>
      </c>
      <c r="I71" s="4"/>
    </row>
    <row r="72" spans="1:9" x14ac:dyDescent="0.25">
      <c r="A72" s="40"/>
      <c r="B72" s="12">
        <v>4</v>
      </c>
      <c r="C72" s="13" t="s">
        <v>40</v>
      </c>
      <c r="D72" s="19">
        <v>10</v>
      </c>
      <c r="E72" s="14"/>
      <c r="F72" s="14">
        <f t="shared" si="9"/>
        <v>0</v>
      </c>
      <c r="G72" s="14">
        <f t="shared" si="10"/>
        <v>0</v>
      </c>
      <c r="H72" s="39">
        <f t="shared" si="11"/>
        <v>0</v>
      </c>
      <c r="I72" s="4"/>
    </row>
    <row r="73" spans="1:9" x14ac:dyDescent="0.25">
      <c r="A73" s="40"/>
      <c r="B73" s="12">
        <v>5</v>
      </c>
      <c r="C73" s="13" t="s">
        <v>41</v>
      </c>
      <c r="D73" s="19">
        <v>30</v>
      </c>
      <c r="E73" s="14"/>
      <c r="F73" s="14">
        <f t="shared" si="9"/>
        <v>0</v>
      </c>
      <c r="G73" s="14">
        <f t="shared" si="10"/>
        <v>0</v>
      </c>
      <c r="H73" s="39">
        <f t="shared" si="11"/>
        <v>0</v>
      </c>
      <c r="I73" s="4"/>
    </row>
    <row r="74" spans="1:9" x14ac:dyDescent="0.25">
      <c r="A74" s="40"/>
      <c r="B74" s="12">
        <v>6</v>
      </c>
      <c r="C74" s="13" t="s">
        <v>42</v>
      </c>
      <c r="D74" s="19">
        <v>3</v>
      </c>
      <c r="E74" s="14"/>
      <c r="F74" s="14">
        <f t="shared" si="9"/>
        <v>0</v>
      </c>
      <c r="G74" s="14">
        <f t="shared" si="10"/>
        <v>0</v>
      </c>
      <c r="H74" s="39">
        <f t="shared" si="11"/>
        <v>0</v>
      </c>
      <c r="I74" s="4"/>
    </row>
    <row r="75" spans="1:9" x14ac:dyDescent="0.25">
      <c r="A75" s="40"/>
      <c r="B75" s="12">
        <v>7</v>
      </c>
      <c r="C75" s="13" t="s">
        <v>43</v>
      </c>
      <c r="D75" s="19">
        <v>15</v>
      </c>
      <c r="E75" s="14"/>
      <c r="F75" s="14">
        <f t="shared" si="9"/>
        <v>0</v>
      </c>
      <c r="G75" s="14">
        <f t="shared" si="10"/>
        <v>0</v>
      </c>
      <c r="H75" s="39">
        <f t="shared" si="11"/>
        <v>0</v>
      </c>
      <c r="I75" s="4"/>
    </row>
    <row r="76" spans="1:9" x14ac:dyDescent="0.25">
      <c r="A76" s="40"/>
      <c r="B76" s="12">
        <v>8</v>
      </c>
      <c r="C76" s="13" t="s">
        <v>44</v>
      </c>
      <c r="D76" s="19">
        <v>300</v>
      </c>
      <c r="E76" s="14"/>
      <c r="F76" s="14">
        <f t="shared" si="9"/>
        <v>0</v>
      </c>
      <c r="G76" s="14">
        <f t="shared" si="10"/>
        <v>0</v>
      </c>
      <c r="H76" s="39">
        <f t="shared" si="11"/>
        <v>0</v>
      </c>
      <c r="I76" s="4"/>
    </row>
    <row r="77" spans="1:9" x14ac:dyDescent="0.25">
      <c r="A77" s="40"/>
      <c r="B77" s="12">
        <v>9</v>
      </c>
      <c r="C77" s="13" t="s">
        <v>45</v>
      </c>
      <c r="D77" s="19">
        <v>210</v>
      </c>
      <c r="E77" s="14"/>
      <c r="F77" s="14">
        <f t="shared" si="9"/>
        <v>0</v>
      </c>
      <c r="G77" s="14">
        <f t="shared" si="10"/>
        <v>0</v>
      </c>
      <c r="H77" s="39">
        <f t="shared" si="11"/>
        <v>0</v>
      </c>
      <c r="I77" s="4"/>
    </row>
    <row r="78" spans="1:9" x14ac:dyDescent="0.25">
      <c r="A78" s="36"/>
      <c r="B78" s="23"/>
      <c r="C78" s="24"/>
      <c r="D78" s="25"/>
      <c r="E78" s="26"/>
      <c r="F78" s="26"/>
      <c r="G78" s="27">
        <f>SUM(G69:G77)</f>
        <v>0</v>
      </c>
      <c r="H78" s="37">
        <f>SUM(H69:H77)</f>
        <v>0</v>
      </c>
      <c r="I78" s="4"/>
    </row>
    <row r="79" spans="1:9" x14ac:dyDescent="0.25">
      <c r="A79" s="40" t="s">
        <v>46</v>
      </c>
      <c r="B79" s="12">
        <v>1</v>
      </c>
      <c r="C79" s="13" t="s">
        <v>35</v>
      </c>
      <c r="D79" s="19">
        <v>200</v>
      </c>
      <c r="E79" s="14"/>
      <c r="F79" s="14">
        <f>(E79*0.2)+E79</f>
        <v>0</v>
      </c>
      <c r="G79" s="14">
        <f>E79*D79</f>
        <v>0</v>
      </c>
      <c r="H79" s="39">
        <f>F79*D79</f>
        <v>0</v>
      </c>
      <c r="I79" s="4"/>
    </row>
    <row r="80" spans="1:9" x14ac:dyDescent="0.25">
      <c r="A80" s="40"/>
      <c r="B80" s="12">
        <v>2</v>
      </c>
      <c r="C80" s="13" t="s">
        <v>9</v>
      </c>
      <c r="D80" s="19">
        <v>150</v>
      </c>
      <c r="E80" s="14"/>
      <c r="F80" s="14">
        <f t="shared" ref="F80:F91" si="12">(E80*0.2)+E80</f>
        <v>0</v>
      </c>
      <c r="G80" s="14">
        <f t="shared" ref="G80:G91" si="13">E80*D80</f>
        <v>0</v>
      </c>
      <c r="H80" s="39">
        <f t="shared" ref="H80:H91" si="14">F80*D80</f>
        <v>0</v>
      </c>
      <c r="I80" s="4"/>
    </row>
    <row r="81" spans="1:9" x14ac:dyDescent="0.25">
      <c r="A81" s="40"/>
      <c r="B81" s="12">
        <v>3</v>
      </c>
      <c r="C81" s="13" t="s">
        <v>47</v>
      </c>
      <c r="D81" s="19">
        <v>30</v>
      </c>
      <c r="E81" s="14"/>
      <c r="F81" s="14">
        <f t="shared" si="12"/>
        <v>0</v>
      </c>
      <c r="G81" s="14">
        <f t="shared" si="13"/>
        <v>0</v>
      </c>
      <c r="H81" s="39">
        <f t="shared" si="14"/>
        <v>0</v>
      </c>
      <c r="I81" s="4"/>
    </row>
    <row r="82" spans="1:9" x14ac:dyDescent="0.25">
      <c r="A82" s="40"/>
      <c r="B82" s="12">
        <v>4</v>
      </c>
      <c r="C82" s="13" t="s">
        <v>48</v>
      </c>
      <c r="D82" s="19">
        <v>400</v>
      </c>
      <c r="E82" s="14"/>
      <c r="F82" s="14">
        <f t="shared" si="12"/>
        <v>0</v>
      </c>
      <c r="G82" s="14">
        <f t="shared" si="13"/>
        <v>0</v>
      </c>
      <c r="H82" s="39">
        <f t="shared" si="14"/>
        <v>0</v>
      </c>
      <c r="I82" s="4"/>
    </row>
    <row r="83" spans="1:9" x14ac:dyDescent="0.25">
      <c r="A83" s="40"/>
      <c r="B83" s="12">
        <v>5</v>
      </c>
      <c r="C83" s="13" t="s">
        <v>49</v>
      </c>
      <c r="D83" s="19">
        <v>400</v>
      </c>
      <c r="E83" s="14"/>
      <c r="F83" s="14">
        <f t="shared" si="12"/>
        <v>0</v>
      </c>
      <c r="G83" s="14">
        <f t="shared" si="13"/>
        <v>0</v>
      </c>
      <c r="H83" s="39">
        <f t="shared" si="14"/>
        <v>0</v>
      </c>
      <c r="I83" s="4"/>
    </row>
    <row r="84" spans="1:9" x14ac:dyDescent="0.25">
      <c r="A84" s="40"/>
      <c r="B84" s="12">
        <v>6</v>
      </c>
      <c r="C84" s="13" t="s">
        <v>50</v>
      </c>
      <c r="D84" s="19">
        <v>8</v>
      </c>
      <c r="E84" s="14"/>
      <c r="F84" s="14">
        <f t="shared" si="12"/>
        <v>0</v>
      </c>
      <c r="G84" s="14">
        <f t="shared" si="13"/>
        <v>0</v>
      </c>
      <c r="H84" s="39">
        <f t="shared" si="14"/>
        <v>0</v>
      </c>
      <c r="I84" s="4"/>
    </row>
    <row r="85" spans="1:9" x14ac:dyDescent="0.25">
      <c r="A85" s="40"/>
      <c r="B85" s="12">
        <v>7</v>
      </c>
      <c r="C85" s="13" t="s">
        <v>51</v>
      </c>
      <c r="D85" s="19">
        <v>4</v>
      </c>
      <c r="E85" s="14"/>
      <c r="F85" s="14">
        <f t="shared" si="12"/>
        <v>0</v>
      </c>
      <c r="G85" s="14">
        <f t="shared" si="13"/>
        <v>0</v>
      </c>
      <c r="H85" s="39">
        <f t="shared" si="14"/>
        <v>0</v>
      </c>
      <c r="I85" s="4"/>
    </row>
    <row r="86" spans="1:9" x14ac:dyDescent="0.25">
      <c r="A86" s="40"/>
      <c r="B86" s="12">
        <v>8</v>
      </c>
      <c r="C86" s="13" t="s">
        <v>52</v>
      </c>
      <c r="D86" s="19">
        <v>200</v>
      </c>
      <c r="E86" s="14"/>
      <c r="F86" s="14">
        <f t="shared" si="12"/>
        <v>0</v>
      </c>
      <c r="G86" s="14">
        <f t="shared" si="13"/>
        <v>0</v>
      </c>
      <c r="H86" s="39">
        <f t="shared" si="14"/>
        <v>0</v>
      </c>
      <c r="I86" s="4"/>
    </row>
    <row r="87" spans="1:9" x14ac:dyDescent="0.25">
      <c r="A87" s="40"/>
      <c r="B87" s="12">
        <v>9</v>
      </c>
      <c r="C87" s="13" t="s">
        <v>53</v>
      </c>
      <c r="D87" s="19">
        <v>200</v>
      </c>
      <c r="E87" s="14"/>
      <c r="F87" s="14">
        <f t="shared" si="12"/>
        <v>0</v>
      </c>
      <c r="G87" s="14">
        <f t="shared" si="13"/>
        <v>0</v>
      </c>
      <c r="H87" s="39">
        <f t="shared" si="14"/>
        <v>0</v>
      </c>
      <c r="I87" s="4"/>
    </row>
    <row r="88" spans="1:9" x14ac:dyDescent="0.25">
      <c r="A88" s="40"/>
      <c r="B88" s="12">
        <v>10</v>
      </c>
      <c r="C88" s="13" t="s">
        <v>54</v>
      </c>
      <c r="D88" s="19">
        <v>20</v>
      </c>
      <c r="E88" s="14"/>
      <c r="F88" s="14">
        <f t="shared" si="12"/>
        <v>0</v>
      </c>
      <c r="G88" s="14">
        <f t="shared" si="13"/>
        <v>0</v>
      </c>
      <c r="H88" s="39">
        <f t="shared" si="14"/>
        <v>0</v>
      </c>
      <c r="I88" s="4"/>
    </row>
    <row r="89" spans="1:9" x14ac:dyDescent="0.25">
      <c r="A89" s="40"/>
      <c r="B89" s="12">
        <v>11</v>
      </c>
      <c r="C89" s="13" t="s">
        <v>55</v>
      </c>
      <c r="D89" s="19">
        <v>2</v>
      </c>
      <c r="E89" s="14"/>
      <c r="F89" s="14">
        <f t="shared" si="12"/>
        <v>0</v>
      </c>
      <c r="G89" s="14">
        <f t="shared" si="13"/>
        <v>0</v>
      </c>
      <c r="H89" s="39">
        <f t="shared" si="14"/>
        <v>0</v>
      </c>
      <c r="I89" s="4"/>
    </row>
    <row r="90" spans="1:9" x14ac:dyDescent="0.25">
      <c r="A90" s="40"/>
      <c r="B90" s="12">
        <v>12</v>
      </c>
      <c r="C90" s="13" t="s">
        <v>56</v>
      </c>
      <c r="D90" s="19">
        <v>10</v>
      </c>
      <c r="E90" s="14"/>
      <c r="F90" s="14">
        <f t="shared" si="12"/>
        <v>0</v>
      </c>
      <c r="G90" s="14">
        <f t="shared" si="13"/>
        <v>0</v>
      </c>
      <c r="H90" s="39">
        <f t="shared" si="14"/>
        <v>0</v>
      </c>
      <c r="I90" s="4"/>
    </row>
    <row r="91" spans="1:9" x14ac:dyDescent="0.25">
      <c r="A91" s="40"/>
      <c r="B91" s="12">
        <v>13</v>
      </c>
      <c r="C91" s="13" t="s">
        <v>57</v>
      </c>
      <c r="D91" s="19">
        <v>200</v>
      </c>
      <c r="E91" s="14"/>
      <c r="F91" s="14">
        <f t="shared" si="12"/>
        <v>0</v>
      </c>
      <c r="G91" s="14">
        <f t="shared" si="13"/>
        <v>0</v>
      </c>
      <c r="H91" s="39">
        <f t="shared" si="14"/>
        <v>0</v>
      </c>
      <c r="I91" s="4"/>
    </row>
    <row r="92" spans="1:9" x14ac:dyDescent="0.25">
      <c r="A92" s="36"/>
      <c r="B92" s="23"/>
      <c r="C92" s="24"/>
      <c r="D92" s="25"/>
      <c r="E92" s="26"/>
      <c r="F92" s="26"/>
      <c r="G92" s="27">
        <f>SUM(G79:G91)</f>
        <v>0</v>
      </c>
      <c r="H92" s="37">
        <f>SUM(H79:H91)</f>
        <v>0</v>
      </c>
      <c r="I92" s="4"/>
    </row>
    <row r="93" spans="1:9" x14ac:dyDescent="0.25">
      <c r="A93" s="38" t="s">
        <v>58</v>
      </c>
      <c r="B93" s="12">
        <v>1</v>
      </c>
      <c r="C93" s="13" t="s">
        <v>59</v>
      </c>
      <c r="D93" s="19">
        <v>200</v>
      </c>
      <c r="E93" s="14"/>
      <c r="F93" s="14">
        <f>(E93*0.2)+E93</f>
        <v>0</v>
      </c>
      <c r="G93" s="14">
        <f>E93*D93</f>
        <v>0</v>
      </c>
      <c r="H93" s="39">
        <f>F93*D93</f>
        <v>0</v>
      </c>
      <c r="I93" s="4"/>
    </row>
    <row r="94" spans="1:9" x14ac:dyDescent="0.25">
      <c r="A94" s="40"/>
      <c r="B94" s="12">
        <v>2</v>
      </c>
      <c r="C94" s="13" t="s">
        <v>60</v>
      </c>
      <c r="D94" s="19">
        <v>200</v>
      </c>
      <c r="E94" s="14"/>
      <c r="F94" s="14">
        <f>(E94*0.2)+E94</f>
        <v>0</v>
      </c>
      <c r="G94" s="14">
        <f>E94*D94</f>
        <v>0</v>
      </c>
      <c r="H94" s="39">
        <f>F94*D94</f>
        <v>0</v>
      </c>
      <c r="I94" s="4"/>
    </row>
    <row r="95" spans="1:9" x14ac:dyDescent="0.25">
      <c r="A95" s="40"/>
      <c r="B95" s="12">
        <v>3</v>
      </c>
      <c r="C95" s="13" t="s">
        <v>61</v>
      </c>
      <c r="D95" s="19">
        <v>1</v>
      </c>
      <c r="E95" s="14"/>
      <c r="F95" s="14">
        <f>(E95*0.2)+E95</f>
        <v>0</v>
      </c>
      <c r="G95" s="14">
        <f t="shared" ref="G95:G106" si="15">E95*D95</f>
        <v>0</v>
      </c>
      <c r="H95" s="39">
        <f t="shared" ref="H95:H106" si="16">F95*D95</f>
        <v>0</v>
      </c>
      <c r="I95" s="4"/>
    </row>
    <row r="96" spans="1:9" x14ac:dyDescent="0.25">
      <c r="A96" s="40"/>
      <c r="B96" s="12">
        <v>4</v>
      </c>
      <c r="C96" s="13" t="s">
        <v>62</v>
      </c>
      <c r="D96" s="19">
        <v>200</v>
      </c>
      <c r="E96" s="14"/>
      <c r="F96" s="14">
        <f t="shared" ref="F96:F106" si="17">(E96*0.2)+E96</f>
        <v>0</v>
      </c>
      <c r="G96" s="14">
        <f t="shared" si="15"/>
        <v>0</v>
      </c>
      <c r="H96" s="39">
        <f t="shared" si="16"/>
        <v>0</v>
      </c>
      <c r="I96" s="4"/>
    </row>
    <row r="97" spans="1:9" x14ac:dyDescent="0.25">
      <c r="A97" s="40"/>
      <c r="B97" s="12">
        <v>5</v>
      </c>
      <c r="C97" s="13" t="s">
        <v>35</v>
      </c>
      <c r="D97" s="19">
        <v>200</v>
      </c>
      <c r="E97" s="14"/>
      <c r="F97" s="14">
        <f t="shared" si="17"/>
        <v>0</v>
      </c>
      <c r="G97" s="14">
        <f t="shared" si="15"/>
        <v>0</v>
      </c>
      <c r="H97" s="39">
        <f t="shared" si="16"/>
        <v>0</v>
      </c>
      <c r="I97" s="4"/>
    </row>
    <row r="98" spans="1:9" x14ac:dyDescent="0.25">
      <c r="A98" s="40"/>
      <c r="B98" s="12">
        <v>6</v>
      </c>
      <c r="C98" s="13" t="s">
        <v>63</v>
      </c>
      <c r="D98" s="19">
        <v>200</v>
      </c>
      <c r="E98" s="14"/>
      <c r="F98" s="14">
        <f t="shared" si="17"/>
        <v>0</v>
      </c>
      <c r="G98" s="14">
        <f t="shared" si="15"/>
        <v>0</v>
      </c>
      <c r="H98" s="39">
        <f t="shared" si="16"/>
        <v>0</v>
      </c>
      <c r="I98" s="4"/>
    </row>
    <row r="99" spans="1:9" x14ac:dyDescent="0.25">
      <c r="A99" s="40"/>
      <c r="B99" s="12">
        <v>7</v>
      </c>
      <c r="C99" s="13" t="s">
        <v>64</v>
      </c>
      <c r="D99" s="19">
        <v>200</v>
      </c>
      <c r="E99" s="14"/>
      <c r="F99" s="14">
        <f t="shared" si="17"/>
        <v>0</v>
      </c>
      <c r="G99" s="14">
        <f t="shared" si="15"/>
        <v>0</v>
      </c>
      <c r="H99" s="39">
        <f t="shared" si="16"/>
        <v>0</v>
      </c>
      <c r="I99" s="4"/>
    </row>
    <row r="100" spans="1:9" x14ac:dyDescent="0.25">
      <c r="A100" s="40"/>
      <c r="B100" s="12">
        <v>8</v>
      </c>
      <c r="C100" s="13" t="s">
        <v>65</v>
      </c>
      <c r="D100" s="19">
        <v>200</v>
      </c>
      <c r="E100" s="14"/>
      <c r="F100" s="14">
        <f t="shared" si="17"/>
        <v>0</v>
      </c>
      <c r="G100" s="14">
        <f t="shared" si="15"/>
        <v>0</v>
      </c>
      <c r="H100" s="39">
        <f t="shared" si="16"/>
        <v>0</v>
      </c>
      <c r="I100" s="4"/>
    </row>
    <row r="101" spans="1:9" x14ac:dyDescent="0.25">
      <c r="A101" s="40"/>
      <c r="B101" s="12">
        <v>9</v>
      </c>
      <c r="C101" s="13" t="s">
        <v>66</v>
      </c>
      <c r="D101" s="19">
        <v>100</v>
      </c>
      <c r="E101" s="14"/>
      <c r="F101" s="14">
        <f t="shared" si="17"/>
        <v>0</v>
      </c>
      <c r="G101" s="14">
        <f t="shared" si="15"/>
        <v>0</v>
      </c>
      <c r="H101" s="39">
        <f t="shared" si="16"/>
        <v>0</v>
      </c>
      <c r="I101" s="4"/>
    </row>
    <row r="102" spans="1:9" x14ac:dyDescent="0.25">
      <c r="A102" s="40"/>
      <c r="B102" s="12">
        <v>10</v>
      </c>
      <c r="C102" s="13" t="s">
        <v>67</v>
      </c>
      <c r="D102" s="19">
        <v>100</v>
      </c>
      <c r="E102" s="14"/>
      <c r="F102" s="14">
        <f t="shared" si="17"/>
        <v>0</v>
      </c>
      <c r="G102" s="14">
        <f t="shared" si="15"/>
        <v>0</v>
      </c>
      <c r="H102" s="39">
        <f t="shared" si="16"/>
        <v>0</v>
      </c>
      <c r="I102" s="4"/>
    </row>
    <row r="103" spans="1:9" x14ac:dyDescent="0.25">
      <c r="A103" s="40"/>
      <c r="B103" s="12">
        <v>11</v>
      </c>
      <c r="C103" s="13" t="s">
        <v>68</v>
      </c>
      <c r="D103" s="19">
        <v>50</v>
      </c>
      <c r="E103" s="14"/>
      <c r="F103" s="14">
        <f t="shared" si="17"/>
        <v>0</v>
      </c>
      <c r="G103" s="14">
        <f t="shared" si="15"/>
        <v>0</v>
      </c>
      <c r="H103" s="39">
        <f t="shared" si="16"/>
        <v>0</v>
      </c>
      <c r="I103" s="4"/>
    </row>
    <row r="104" spans="1:9" x14ac:dyDescent="0.25">
      <c r="A104" s="40"/>
      <c r="B104" s="12">
        <v>12</v>
      </c>
      <c r="C104" s="13" t="s">
        <v>38</v>
      </c>
      <c r="D104" s="19">
        <v>200</v>
      </c>
      <c r="E104" s="14"/>
      <c r="F104" s="14">
        <f t="shared" si="17"/>
        <v>0</v>
      </c>
      <c r="G104" s="14">
        <f t="shared" si="15"/>
        <v>0</v>
      </c>
      <c r="H104" s="39">
        <f t="shared" si="16"/>
        <v>0</v>
      </c>
      <c r="I104" s="4"/>
    </row>
    <row r="105" spans="1:9" x14ac:dyDescent="0.25">
      <c r="A105" s="40"/>
      <c r="B105" s="12">
        <v>13</v>
      </c>
      <c r="C105" s="13" t="s">
        <v>69</v>
      </c>
      <c r="D105" s="19">
        <v>100</v>
      </c>
      <c r="E105" s="14"/>
      <c r="F105" s="14">
        <f t="shared" si="17"/>
        <v>0</v>
      </c>
      <c r="G105" s="14">
        <f t="shared" si="15"/>
        <v>0</v>
      </c>
      <c r="H105" s="39">
        <f t="shared" si="16"/>
        <v>0</v>
      </c>
      <c r="I105" s="4"/>
    </row>
    <row r="106" spans="1:9" x14ac:dyDescent="0.25">
      <c r="A106" s="40"/>
      <c r="B106" s="12">
        <v>14</v>
      </c>
      <c r="C106" s="13" t="s">
        <v>14</v>
      </c>
      <c r="D106" s="19">
        <v>40</v>
      </c>
      <c r="E106" s="14"/>
      <c r="F106" s="14">
        <f t="shared" si="17"/>
        <v>0</v>
      </c>
      <c r="G106" s="14">
        <f t="shared" si="15"/>
        <v>0</v>
      </c>
      <c r="H106" s="39">
        <f t="shared" si="16"/>
        <v>0</v>
      </c>
      <c r="I106" s="4"/>
    </row>
    <row r="107" spans="1:9" x14ac:dyDescent="0.25">
      <c r="A107" s="36"/>
      <c r="B107" s="23"/>
      <c r="C107" s="24"/>
      <c r="D107" s="25"/>
      <c r="E107" s="26"/>
      <c r="F107" s="26"/>
      <c r="G107" s="27">
        <f>SUM(G93:G106)</f>
        <v>0</v>
      </c>
      <c r="H107" s="37">
        <f>SUM(H93:H106)</f>
        <v>0</v>
      </c>
      <c r="I107" s="4"/>
    </row>
    <row r="108" spans="1:9" s="22" customFormat="1" x14ac:dyDescent="0.25">
      <c r="A108" s="38" t="s">
        <v>75</v>
      </c>
      <c r="B108" s="12">
        <v>1</v>
      </c>
      <c r="C108" s="13" t="s">
        <v>76</v>
      </c>
      <c r="D108" s="19">
        <v>100</v>
      </c>
      <c r="E108" s="14"/>
      <c r="F108" s="14">
        <f t="shared" ref="F108:F115" si="18">(E108*0.2)+E108</f>
        <v>0</v>
      </c>
      <c r="G108" s="14">
        <f t="shared" ref="G108:G115" si="19">E108*D108</f>
        <v>0</v>
      </c>
      <c r="H108" s="39">
        <f t="shared" ref="H108:H115" si="20">F108*D108</f>
        <v>0</v>
      </c>
      <c r="I108" s="21"/>
    </row>
    <row r="109" spans="1:9" s="22" customFormat="1" x14ac:dyDescent="0.25">
      <c r="A109" s="40"/>
      <c r="B109" s="12">
        <v>2</v>
      </c>
      <c r="C109" s="13" t="s">
        <v>15</v>
      </c>
      <c r="D109" s="19">
        <v>100</v>
      </c>
      <c r="E109" s="14"/>
      <c r="F109" s="14">
        <f t="shared" si="18"/>
        <v>0</v>
      </c>
      <c r="G109" s="14">
        <f t="shared" si="19"/>
        <v>0</v>
      </c>
      <c r="H109" s="39">
        <f t="shared" si="20"/>
        <v>0</v>
      </c>
      <c r="I109" s="21"/>
    </row>
    <row r="110" spans="1:9" s="22" customFormat="1" x14ac:dyDescent="0.25">
      <c r="A110" s="40"/>
      <c r="B110" s="12">
        <v>3</v>
      </c>
      <c r="C110" s="13" t="s">
        <v>77</v>
      </c>
      <c r="D110" s="19">
        <v>50</v>
      </c>
      <c r="E110" s="14"/>
      <c r="F110" s="14">
        <f t="shared" si="18"/>
        <v>0</v>
      </c>
      <c r="G110" s="14">
        <f t="shared" si="19"/>
        <v>0</v>
      </c>
      <c r="H110" s="39">
        <f t="shared" si="20"/>
        <v>0</v>
      </c>
      <c r="I110" s="21"/>
    </row>
    <row r="111" spans="1:9" s="22" customFormat="1" x14ac:dyDescent="0.25">
      <c r="A111" s="40"/>
      <c r="B111" s="12">
        <v>4</v>
      </c>
      <c r="C111" s="13" t="s">
        <v>78</v>
      </c>
      <c r="D111" s="19">
        <v>100</v>
      </c>
      <c r="E111" s="14"/>
      <c r="F111" s="14">
        <f t="shared" si="18"/>
        <v>0</v>
      </c>
      <c r="G111" s="14">
        <f t="shared" si="19"/>
        <v>0</v>
      </c>
      <c r="H111" s="39">
        <f t="shared" si="20"/>
        <v>0</v>
      </c>
      <c r="I111" s="21"/>
    </row>
    <row r="112" spans="1:9" s="22" customFormat="1" x14ac:dyDescent="0.25">
      <c r="A112" s="40"/>
      <c r="B112" s="12">
        <v>5</v>
      </c>
      <c r="C112" s="13" t="s">
        <v>18</v>
      </c>
      <c r="D112" s="19">
        <v>50</v>
      </c>
      <c r="E112" s="14"/>
      <c r="F112" s="14">
        <f t="shared" si="18"/>
        <v>0</v>
      </c>
      <c r="G112" s="14">
        <f t="shared" si="19"/>
        <v>0</v>
      </c>
      <c r="H112" s="39">
        <f t="shared" si="20"/>
        <v>0</v>
      </c>
      <c r="I112" s="21"/>
    </row>
    <row r="113" spans="1:9" s="22" customFormat="1" x14ac:dyDescent="0.25">
      <c r="A113" s="40"/>
      <c r="B113" s="12">
        <v>6</v>
      </c>
      <c r="C113" s="13" t="s">
        <v>117</v>
      </c>
      <c r="D113" s="19">
        <v>50</v>
      </c>
      <c r="E113" s="14"/>
      <c r="F113" s="14">
        <f t="shared" si="18"/>
        <v>0</v>
      </c>
      <c r="G113" s="14">
        <f t="shared" si="19"/>
        <v>0</v>
      </c>
      <c r="H113" s="39">
        <f t="shared" si="20"/>
        <v>0</v>
      </c>
      <c r="I113" s="21"/>
    </row>
    <row r="114" spans="1:9" s="22" customFormat="1" x14ac:dyDescent="0.25">
      <c r="A114" s="40"/>
      <c r="B114" s="12">
        <v>7</v>
      </c>
      <c r="C114" s="13" t="s">
        <v>79</v>
      </c>
      <c r="D114" s="19">
        <v>2</v>
      </c>
      <c r="E114" s="14"/>
      <c r="F114" s="14">
        <f t="shared" si="18"/>
        <v>0</v>
      </c>
      <c r="G114" s="14">
        <f t="shared" si="19"/>
        <v>0</v>
      </c>
      <c r="H114" s="39">
        <f t="shared" si="20"/>
        <v>0</v>
      </c>
      <c r="I114" s="21"/>
    </row>
    <row r="115" spans="1:9" s="22" customFormat="1" x14ac:dyDescent="0.25">
      <c r="A115" s="40"/>
      <c r="B115" s="12">
        <v>8</v>
      </c>
      <c r="C115" s="13" t="s">
        <v>80</v>
      </c>
      <c r="D115" s="19">
        <v>1</v>
      </c>
      <c r="E115" s="14"/>
      <c r="F115" s="14">
        <f t="shared" si="18"/>
        <v>0</v>
      </c>
      <c r="G115" s="14">
        <f t="shared" si="19"/>
        <v>0</v>
      </c>
      <c r="H115" s="39">
        <f t="shared" si="20"/>
        <v>0</v>
      </c>
      <c r="I115" s="21"/>
    </row>
    <row r="116" spans="1:9" s="22" customFormat="1" x14ac:dyDescent="0.25">
      <c r="A116" s="36"/>
      <c r="B116" s="23"/>
      <c r="C116" s="24"/>
      <c r="D116" s="25"/>
      <c r="E116" s="26"/>
      <c r="F116" s="26"/>
      <c r="G116" s="27">
        <f>SUM(G108:G115)</f>
        <v>0</v>
      </c>
      <c r="H116" s="37">
        <f>SUM(H108:H115)</f>
        <v>0</v>
      </c>
      <c r="I116" s="21"/>
    </row>
    <row r="117" spans="1:9" s="22" customFormat="1" x14ac:dyDescent="0.25">
      <c r="A117" s="41" t="s">
        <v>81</v>
      </c>
      <c r="B117" s="12">
        <v>1</v>
      </c>
      <c r="C117" s="13" t="s">
        <v>82</v>
      </c>
      <c r="D117" s="19">
        <v>5</v>
      </c>
      <c r="E117" s="14"/>
      <c r="F117" s="14">
        <f>(E117*0.2)+E117</f>
        <v>0</v>
      </c>
      <c r="G117" s="15">
        <f>E117*D117</f>
        <v>0</v>
      </c>
      <c r="H117" s="42">
        <f>F117*D117</f>
        <v>0</v>
      </c>
      <c r="I117" s="21"/>
    </row>
    <row r="118" spans="1:9" s="22" customFormat="1" x14ac:dyDescent="0.25">
      <c r="A118" s="40"/>
      <c r="B118" s="12">
        <v>2</v>
      </c>
      <c r="C118" s="13" t="s">
        <v>83</v>
      </c>
      <c r="D118" s="19">
        <v>5</v>
      </c>
      <c r="E118" s="14"/>
      <c r="F118" s="14">
        <f>(E118*0.2)+E118</f>
        <v>0</v>
      </c>
      <c r="G118" s="15">
        <f>E118*D118</f>
        <v>0</v>
      </c>
      <c r="H118" s="42">
        <f>F118*D118</f>
        <v>0</v>
      </c>
      <c r="I118" s="21"/>
    </row>
    <row r="119" spans="1:9" s="22" customFormat="1" x14ac:dyDescent="0.25">
      <c r="A119" s="36"/>
      <c r="B119" s="23"/>
      <c r="C119" s="24"/>
      <c r="D119" s="25"/>
      <c r="E119" s="26"/>
      <c r="F119" s="26"/>
      <c r="G119" s="27">
        <f>SUM(G117:G118)</f>
        <v>0</v>
      </c>
      <c r="H119" s="37">
        <f>SUM(H117:H118)</f>
        <v>0</v>
      </c>
      <c r="I119" s="21"/>
    </row>
    <row r="120" spans="1:9" s="22" customFormat="1" x14ac:dyDescent="0.25">
      <c r="A120" s="40" t="s">
        <v>84</v>
      </c>
      <c r="B120" s="12">
        <v>1</v>
      </c>
      <c r="C120" s="13" t="s">
        <v>61</v>
      </c>
      <c r="D120" s="19">
        <v>1</v>
      </c>
      <c r="E120" s="14"/>
      <c r="F120" s="14">
        <f>(E120*0.2)+E120</f>
        <v>0</v>
      </c>
      <c r="G120" s="14">
        <f>E120*D120</f>
        <v>0</v>
      </c>
      <c r="H120" s="39">
        <f>F120*D120</f>
        <v>0</v>
      </c>
      <c r="I120" s="21"/>
    </row>
    <row r="121" spans="1:9" s="22" customFormat="1" x14ac:dyDescent="0.25">
      <c r="A121" s="40"/>
      <c r="B121" s="12">
        <v>2</v>
      </c>
      <c r="C121" s="13" t="s">
        <v>85</v>
      </c>
      <c r="D121" s="19">
        <v>200</v>
      </c>
      <c r="E121" s="14"/>
      <c r="F121" s="14">
        <f t="shared" ref="F121:F123" si="21">(E121*0.2)+E121</f>
        <v>0</v>
      </c>
      <c r="G121" s="14">
        <f t="shared" ref="G121:G123" si="22">E121*D121</f>
        <v>0</v>
      </c>
      <c r="H121" s="39">
        <f t="shared" ref="H121:H123" si="23">F121*D121</f>
        <v>0</v>
      </c>
      <c r="I121" s="21"/>
    </row>
    <row r="122" spans="1:9" s="22" customFormat="1" x14ac:dyDescent="0.25">
      <c r="A122" s="40"/>
      <c r="B122" s="12">
        <v>3</v>
      </c>
      <c r="C122" s="13" t="s">
        <v>86</v>
      </c>
      <c r="D122" s="19">
        <v>200</v>
      </c>
      <c r="E122" s="14"/>
      <c r="F122" s="14">
        <f t="shared" si="21"/>
        <v>0</v>
      </c>
      <c r="G122" s="14">
        <f t="shared" si="22"/>
        <v>0</v>
      </c>
      <c r="H122" s="39">
        <f t="shared" si="23"/>
        <v>0</v>
      </c>
      <c r="I122" s="21"/>
    </row>
    <row r="123" spans="1:9" s="22" customFormat="1" x14ac:dyDescent="0.25">
      <c r="A123" s="40"/>
      <c r="B123" s="12">
        <v>4</v>
      </c>
      <c r="C123" s="13" t="s">
        <v>87</v>
      </c>
      <c r="D123" s="19">
        <v>200</v>
      </c>
      <c r="E123" s="14"/>
      <c r="F123" s="14">
        <f t="shared" si="21"/>
        <v>0</v>
      </c>
      <c r="G123" s="14">
        <f t="shared" si="22"/>
        <v>0</v>
      </c>
      <c r="H123" s="39">
        <f t="shared" si="23"/>
        <v>0</v>
      </c>
      <c r="I123" s="21"/>
    </row>
    <row r="124" spans="1:9" s="22" customFormat="1" x14ac:dyDescent="0.25">
      <c r="A124" s="36"/>
      <c r="B124" s="23"/>
      <c r="C124" s="24"/>
      <c r="D124" s="25"/>
      <c r="E124" s="26"/>
      <c r="F124" s="26"/>
      <c r="G124" s="27">
        <f>SUM(G120:G123)</f>
        <v>0</v>
      </c>
      <c r="H124" s="37">
        <f>SUM(H120:H123)</f>
        <v>0</v>
      </c>
      <c r="I124" s="21"/>
    </row>
    <row r="125" spans="1:9" s="22" customFormat="1" x14ac:dyDescent="0.25">
      <c r="A125" s="43" t="s">
        <v>88</v>
      </c>
      <c r="B125" s="12">
        <v>1</v>
      </c>
      <c r="C125" s="13" t="s">
        <v>74</v>
      </c>
      <c r="D125" s="19">
        <v>120</v>
      </c>
      <c r="E125" s="14"/>
      <c r="F125" s="14">
        <f>(E125*0.2)+E125</f>
        <v>0</v>
      </c>
      <c r="G125" s="14">
        <f>E125*D125</f>
        <v>0</v>
      </c>
      <c r="H125" s="39">
        <f>F125*D125</f>
        <v>0</v>
      </c>
      <c r="I125" s="21"/>
    </row>
    <row r="126" spans="1:9" s="22" customFormat="1" x14ac:dyDescent="0.25">
      <c r="A126" s="40"/>
      <c r="B126" s="12">
        <v>2</v>
      </c>
      <c r="C126" s="13" t="s">
        <v>93</v>
      </c>
      <c r="D126" s="19">
        <v>500</v>
      </c>
      <c r="E126" s="14"/>
      <c r="F126" s="14">
        <f>(E126*0.2)+E126</f>
        <v>0</v>
      </c>
      <c r="G126" s="14">
        <f>E126*D126</f>
        <v>0</v>
      </c>
      <c r="H126" s="39">
        <f>F126*D126</f>
        <v>0</v>
      </c>
      <c r="I126" s="21"/>
    </row>
    <row r="127" spans="1:9" s="22" customFormat="1" x14ac:dyDescent="0.25">
      <c r="A127" s="40"/>
      <c r="B127" s="12">
        <v>3</v>
      </c>
      <c r="C127" s="13" t="s">
        <v>92</v>
      </c>
      <c r="D127" s="19">
        <v>120</v>
      </c>
      <c r="E127" s="14"/>
      <c r="F127" s="14">
        <f>(E127*0.2)+E127</f>
        <v>0</v>
      </c>
      <c r="G127" s="14">
        <f>E127*D127</f>
        <v>0</v>
      </c>
      <c r="H127" s="39">
        <f>F127*D127</f>
        <v>0</v>
      </c>
      <c r="I127" s="21"/>
    </row>
    <row r="128" spans="1:9" s="22" customFormat="1" x14ac:dyDescent="0.25">
      <c r="A128" s="40"/>
      <c r="B128" s="12">
        <v>4</v>
      </c>
      <c r="C128" s="13" t="s">
        <v>61</v>
      </c>
      <c r="D128" s="19">
        <v>1</v>
      </c>
      <c r="E128" s="14"/>
      <c r="F128" s="14">
        <f>(E128*0.2)+E128</f>
        <v>0</v>
      </c>
      <c r="G128" s="14">
        <f>E128*D128</f>
        <v>0</v>
      </c>
      <c r="H128" s="39">
        <f>F128*D128</f>
        <v>0</v>
      </c>
      <c r="I128" s="21"/>
    </row>
    <row r="129" spans="1:9" s="22" customFormat="1" x14ac:dyDescent="0.25">
      <c r="A129" s="36"/>
      <c r="B129" s="23"/>
      <c r="C129" s="24"/>
      <c r="D129" s="25"/>
      <c r="E129" s="26"/>
      <c r="F129" s="26"/>
      <c r="G129" s="27">
        <f>SUM(G125:G128)</f>
        <v>0</v>
      </c>
      <c r="H129" s="37">
        <f>SUM(H125:H128)</f>
        <v>0</v>
      </c>
      <c r="I129" s="21"/>
    </row>
    <row r="130" spans="1:9" s="22" customFormat="1" x14ac:dyDescent="0.25">
      <c r="A130" s="38" t="s">
        <v>89</v>
      </c>
      <c r="B130" s="12">
        <v>1</v>
      </c>
      <c r="C130" s="13" t="s">
        <v>61</v>
      </c>
      <c r="D130" s="19">
        <v>2</v>
      </c>
      <c r="E130" s="14"/>
      <c r="F130" s="14">
        <f t="shared" ref="F130:F138" si="24">(E130*0.2)+E130</f>
        <v>0</v>
      </c>
      <c r="G130" s="14">
        <f>E130*D130</f>
        <v>0</v>
      </c>
      <c r="H130" s="39">
        <f>F130*D130</f>
        <v>0</v>
      </c>
      <c r="I130" s="21"/>
    </row>
    <row r="131" spans="1:9" s="22" customFormat="1" x14ac:dyDescent="0.25">
      <c r="A131" s="40"/>
      <c r="B131" s="12">
        <v>2</v>
      </c>
      <c r="C131" s="13" t="s">
        <v>59</v>
      </c>
      <c r="D131" s="19">
        <v>500</v>
      </c>
      <c r="E131" s="14"/>
      <c r="F131" s="14">
        <f t="shared" si="24"/>
        <v>0</v>
      </c>
      <c r="G131" s="14">
        <f t="shared" ref="G131:G138" si="25">E131*D131</f>
        <v>0</v>
      </c>
      <c r="H131" s="39">
        <f t="shared" ref="H131:H138" si="26">F131*D131</f>
        <v>0</v>
      </c>
      <c r="I131" s="21"/>
    </row>
    <row r="132" spans="1:9" s="22" customFormat="1" x14ac:dyDescent="0.25">
      <c r="A132" s="40"/>
      <c r="B132" s="12">
        <v>3</v>
      </c>
      <c r="C132" s="13" t="s">
        <v>105</v>
      </c>
      <c r="D132" s="19">
        <v>500</v>
      </c>
      <c r="E132" s="14"/>
      <c r="F132" s="14">
        <f t="shared" si="24"/>
        <v>0</v>
      </c>
      <c r="G132" s="14">
        <f t="shared" si="25"/>
        <v>0</v>
      </c>
      <c r="H132" s="39">
        <f t="shared" si="26"/>
        <v>0</v>
      </c>
      <c r="I132" s="21"/>
    </row>
    <row r="133" spans="1:9" s="22" customFormat="1" x14ac:dyDescent="0.25">
      <c r="A133" s="40"/>
      <c r="B133" s="12">
        <v>4</v>
      </c>
      <c r="C133" s="13" t="s">
        <v>35</v>
      </c>
      <c r="D133" s="19">
        <v>500</v>
      </c>
      <c r="E133" s="14"/>
      <c r="F133" s="14">
        <f t="shared" si="24"/>
        <v>0</v>
      </c>
      <c r="G133" s="14">
        <f t="shared" si="25"/>
        <v>0</v>
      </c>
      <c r="H133" s="39">
        <f t="shared" si="26"/>
        <v>0</v>
      </c>
      <c r="I133" s="21"/>
    </row>
    <row r="134" spans="1:9" s="22" customFormat="1" x14ac:dyDescent="0.25">
      <c r="A134" s="40"/>
      <c r="B134" s="12">
        <v>5</v>
      </c>
      <c r="C134" s="13" t="s">
        <v>9</v>
      </c>
      <c r="D134" s="19">
        <v>500</v>
      </c>
      <c r="E134" s="14"/>
      <c r="F134" s="14">
        <f t="shared" si="24"/>
        <v>0</v>
      </c>
      <c r="G134" s="14">
        <f t="shared" si="25"/>
        <v>0</v>
      </c>
      <c r="H134" s="39">
        <f t="shared" si="26"/>
        <v>0</v>
      </c>
      <c r="I134" s="21"/>
    </row>
    <row r="135" spans="1:9" s="22" customFormat="1" x14ac:dyDescent="0.25">
      <c r="A135" s="40"/>
      <c r="B135" s="12">
        <v>6</v>
      </c>
      <c r="C135" s="13" t="s">
        <v>17</v>
      </c>
      <c r="D135" s="19">
        <v>30</v>
      </c>
      <c r="E135" s="14"/>
      <c r="F135" s="14">
        <f t="shared" si="24"/>
        <v>0</v>
      </c>
      <c r="G135" s="14">
        <f t="shared" si="25"/>
        <v>0</v>
      </c>
      <c r="H135" s="39">
        <f t="shared" si="26"/>
        <v>0</v>
      </c>
      <c r="I135" s="21"/>
    </row>
    <row r="136" spans="1:9" s="22" customFormat="1" x14ac:dyDescent="0.25">
      <c r="A136" s="40"/>
      <c r="B136" s="12">
        <v>7</v>
      </c>
      <c r="C136" s="13" t="s">
        <v>18</v>
      </c>
      <c r="D136" s="19">
        <v>30</v>
      </c>
      <c r="E136" s="14"/>
      <c r="F136" s="14">
        <f t="shared" si="24"/>
        <v>0</v>
      </c>
      <c r="G136" s="14">
        <f t="shared" si="25"/>
        <v>0</v>
      </c>
      <c r="H136" s="39">
        <f t="shared" si="26"/>
        <v>0</v>
      </c>
      <c r="I136" s="21"/>
    </row>
    <row r="137" spans="1:9" s="22" customFormat="1" x14ac:dyDescent="0.25">
      <c r="A137" s="40"/>
      <c r="B137" s="12">
        <v>8</v>
      </c>
      <c r="C137" s="13" t="s">
        <v>104</v>
      </c>
      <c r="D137" s="19">
        <v>500</v>
      </c>
      <c r="E137" s="14"/>
      <c r="F137" s="14">
        <f t="shared" si="24"/>
        <v>0</v>
      </c>
      <c r="G137" s="14">
        <f t="shared" si="25"/>
        <v>0</v>
      </c>
      <c r="H137" s="39">
        <f t="shared" si="26"/>
        <v>0</v>
      </c>
      <c r="I137" s="21"/>
    </row>
    <row r="138" spans="1:9" s="22" customFormat="1" x14ac:dyDescent="0.25">
      <c r="A138" s="40"/>
      <c r="B138" s="12">
        <v>9</v>
      </c>
      <c r="C138" s="13" t="s">
        <v>106</v>
      </c>
      <c r="D138" s="19">
        <v>60</v>
      </c>
      <c r="E138" s="14"/>
      <c r="F138" s="14">
        <f t="shared" si="24"/>
        <v>0</v>
      </c>
      <c r="G138" s="14">
        <f t="shared" si="25"/>
        <v>0</v>
      </c>
      <c r="H138" s="39">
        <f t="shared" si="26"/>
        <v>0</v>
      </c>
      <c r="I138" s="21"/>
    </row>
    <row r="139" spans="1:9" s="22" customFormat="1" x14ac:dyDescent="0.25">
      <c r="A139" s="36"/>
      <c r="B139" s="23"/>
      <c r="C139" s="24"/>
      <c r="D139" s="25"/>
      <c r="E139" s="26"/>
      <c r="F139" s="26"/>
      <c r="G139" s="27">
        <f>SUM(G130:G138)</f>
        <v>0</v>
      </c>
      <c r="H139" s="37">
        <f>SUM(H130:H138)</f>
        <v>0</v>
      </c>
      <c r="I139" s="21"/>
    </row>
    <row r="140" spans="1:9" s="22" customFormat="1" x14ac:dyDescent="0.25">
      <c r="A140" s="38" t="s">
        <v>90</v>
      </c>
      <c r="B140" s="12">
        <v>1</v>
      </c>
      <c r="C140" s="13" t="s">
        <v>107</v>
      </c>
      <c r="D140" s="19">
        <v>6</v>
      </c>
      <c r="E140" s="14"/>
      <c r="F140" s="14">
        <f>(E140*0.2)+E140</f>
        <v>0</v>
      </c>
      <c r="G140" s="14">
        <f>E140*D140</f>
        <v>0</v>
      </c>
      <c r="H140" s="39">
        <f>D140*F140</f>
        <v>0</v>
      </c>
      <c r="I140" s="21"/>
    </row>
    <row r="141" spans="1:9" s="22" customFormat="1" x14ac:dyDescent="0.25">
      <c r="A141" s="40"/>
      <c r="B141" s="12">
        <v>2</v>
      </c>
      <c r="C141" s="13" t="s">
        <v>108</v>
      </c>
      <c r="D141" s="19">
        <v>10</v>
      </c>
      <c r="E141" s="14"/>
      <c r="F141" s="14">
        <f t="shared" ref="F141:F142" si="27">(E141*0.2)+E141</f>
        <v>0</v>
      </c>
      <c r="G141" s="14">
        <f t="shared" ref="G141:G142" si="28">E141*D141</f>
        <v>0</v>
      </c>
      <c r="H141" s="39">
        <f t="shared" ref="H141:H142" si="29">D141*F141</f>
        <v>0</v>
      </c>
      <c r="I141" s="21"/>
    </row>
    <row r="142" spans="1:9" s="22" customFormat="1" x14ac:dyDescent="0.25">
      <c r="A142" s="40"/>
      <c r="B142" s="12">
        <v>3</v>
      </c>
      <c r="C142" s="13" t="s">
        <v>110</v>
      </c>
      <c r="D142" s="19">
        <v>31</v>
      </c>
      <c r="E142" s="14"/>
      <c r="F142" s="14">
        <f t="shared" si="27"/>
        <v>0</v>
      </c>
      <c r="G142" s="14">
        <f t="shared" si="28"/>
        <v>0</v>
      </c>
      <c r="H142" s="39">
        <f t="shared" si="29"/>
        <v>0</v>
      </c>
      <c r="I142" s="21"/>
    </row>
    <row r="143" spans="1:9" s="22" customFormat="1" x14ac:dyDescent="0.25">
      <c r="A143" s="36"/>
      <c r="B143" s="23"/>
      <c r="C143" s="24"/>
      <c r="D143" s="25"/>
      <c r="E143" s="26"/>
      <c r="F143" s="26"/>
      <c r="G143" s="27">
        <f>SUM(G140:G142)</f>
        <v>0</v>
      </c>
      <c r="H143" s="37">
        <f>SUM(H140:H142)</f>
        <v>0</v>
      </c>
      <c r="I143" s="21"/>
    </row>
    <row r="144" spans="1:9" s="22" customFormat="1" x14ac:dyDescent="0.25">
      <c r="A144" s="40" t="s">
        <v>91</v>
      </c>
      <c r="B144" s="12">
        <v>1</v>
      </c>
      <c r="C144" s="65" t="s">
        <v>112</v>
      </c>
      <c r="D144" s="19">
        <v>150</v>
      </c>
      <c r="E144" s="14"/>
      <c r="F144" s="14">
        <f>(E144*0.2)+E144</f>
        <v>0</v>
      </c>
      <c r="G144" s="14">
        <f>E144*D144</f>
        <v>0</v>
      </c>
      <c r="H144" s="39">
        <f>F144*D144</f>
        <v>0</v>
      </c>
      <c r="I144" s="21"/>
    </row>
    <row r="145" spans="1:9" s="22" customFormat="1" x14ac:dyDescent="0.25">
      <c r="A145" s="40"/>
      <c r="B145" s="12">
        <v>2</v>
      </c>
      <c r="C145" s="65" t="s">
        <v>113</v>
      </c>
      <c r="D145" s="19">
        <v>150</v>
      </c>
      <c r="E145" s="14"/>
      <c r="F145" s="14">
        <f t="shared" ref="F145:F149" si="30">(E145*0.2)+E145</f>
        <v>0</v>
      </c>
      <c r="G145" s="14">
        <f t="shared" ref="G145:G149" si="31">E145*D145</f>
        <v>0</v>
      </c>
      <c r="H145" s="39">
        <f t="shared" ref="H145:H149" si="32">F145*D145</f>
        <v>0</v>
      </c>
      <c r="I145" s="21"/>
    </row>
    <row r="146" spans="1:9" x14ac:dyDescent="0.25">
      <c r="A146" s="40"/>
      <c r="B146" s="12">
        <v>3</v>
      </c>
      <c r="C146" s="65" t="s">
        <v>9</v>
      </c>
      <c r="D146" s="19">
        <v>200</v>
      </c>
      <c r="E146" s="14"/>
      <c r="F146" s="14">
        <f t="shared" si="30"/>
        <v>0</v>
      </c>
      <c r="G146" s="14">
        <f t="shared" si="31"/>
        <v>0</v>
      </c>
      <c r="H146" s="39">
        <f t="shared" si="32"/>
        <v>0</v>
      </c>
      <c r="I146" s="4"/>
    </row>
    <row r="147" spans="1:9" x14ac:dyDescent="0.25">
      <c r="A147" s="40"/>
      <c r="B147" s="12">
        <v>4</v>
      </c>
      <c r="C147" s="65" t="s">
        <v>111</v>
      </c>
      <c r="D147" s="19">
        <v>200</v>
      </c>
      <c r="E147" s="14"/>
      <c r="F147" s="14">
        <f t="shared" si="30"/>
        <v>0</v>
      </c>
      <c r="G147" s="14">
        <f t="shared" si="31"/>
        <v>0</v>
      </c>
      <c r="H147" s="39">
        <f t="shared" si="32"/>
        <v>0</v>
      </c>
      <c r="I147" s="4"/>
    </row>
    <row r="148" spans="1:9" x14ac:dyDescent="0.25">
      <c r="A148" s="40"/>
      <c r="B148" s="12">
        <v>5</v>
      </c>
      <c r="C148" s="65" t="s">
        <v>114</v>
      </c>
      <c r="D148" s="19">
        <v>150</v>
      </c>
      <c r="E148" s="14"/>
      <c r="F148" s="14">
        <f t="shared" si="30"/>
        <v>0</v>
      </c>
      <c r="G148" s="14">
        <f t="shared" si="31"/>
        <v>0</v>
      </c>
      <c r="H148" s="39">
        <f t="shared" si="32"/>
        <v>0</v>
      </c>
      <c r="I148" s="4"/>
    </row>
    <row r="149" spans="1:9" x14ac:dyDescent="0.25">
      <c r="A149" s="40"/>
      <c r="B149" s="12">
        <v>6</v>
      </c>
      <c r="C149" s="65" t="s">
        <v>115</v>
      </c>
      <c r="D149" s="19">
        <v>150</v>
      </c>
      <c r="E149" s="14"/>
      <c r="F149" s="14">
        <f t="shared" si="30"/>
        <v>0</v>
      </c>
      <c r="G149" s="14">
        <f t="shared" si="31"/>
        <v>0</v>
      </c>
      <c r="H149" s="39">
        <f t="shared" si="32"/>
        <v>0</v>
      </c>
      <c r="I149" s="4"/>
    </row>
    <row r="150" spans="1:9" x14ac:dyDescent="0.25">
      <c r="A150" s="36"/>
      <c r="B150" s="23"/>
      <c r="C150" s="24"/>
      <c r="D150" s="25"/>
      <c r="E150" s="26"/>
      <c r="F150" s="26"/>
      <c r="G150" s="27">
        <f>SUM(G144:G149)</f>
        <v>0</v>
      </c>
      <c r="H150" s="37">
        <f>SUM(H144:H149)</f>
        <v>0</v>
      </c>
      <c r="I150" s="4"/>
    </row>
    <row r="151" spans="1:9" x14ac:dyDescent="0.25">
      <c r="A151" s="44" t="s">
        <v>98</v>
      </c>
      <c r="B151" s="12">
        <v>1</v>
      </c>
      <c r="C151" s="13" t="s">
        <v>60</v>
      </c>
      <c r="D151" s="19">
        <v>1000</v>
      </c>
      <c r="E151" s="14"/>
      <c r="F151" s="14">
        <f>(E151*0.2)+E151</f>
        <v>0</v>
      </c>
      <c r="G151" s="14">
        <f>E151*D151</f>
        <v>0</v>
      </c>
      <c r="H151" s="39">
        <f>F151*D151</f>
        <v>0</v>
      </c>
      <c r="I151" s="4"/>
    </row>
    <row r="152" spans="1:9" x14ac:dyDescent="0.25">
      <c r="A152" s="40"/>
      <c r="B152" s="12">
        <v>2</v>
      </c>
      <c r="C152" s="13" t="s">
        <v>59</v>
      </c>
      <c r="D152" s="19">
        <v>100</v>
      </c>
      <c r="E152" s="14"/>
      <c r="F152" s="14">
        <f t="shared" ref="F152:F158" si="33">(E152*0.2)+E152</f>
        <v>0</v>
      </c>
      <c r="G152" s="14">
        <f t="shared" ref="G152:G158" si="34">E152*D152</f>
        <v>0</v>
      </c>
      <c r="H152" s="39">
        <f t="shared" ref="H152:H158" si="35">F152*D152</f>
        <v>0</v>
      </c>
      <c r="I152" s="4"/>
    </row>
    <row r="153" spans="1:9" x14ac:dyDescent="0.25">
      <c r="A153" s="40"/>
      <c r="B153" s="12">
        <v>3</v>
      </c>
      <c r="C153" s="13" t="s">
        <v>99</v>
      </c>
      <c r="D153" s="19">
        <v>50</v>
      </c>
      <c r="E153" s="14"/>
      <c r="F153" s="14">
        <f t="shared" si="33"/>
        <v>0</v>
      </c>
      <c r="G153" s="14">
        <f t="shared" si="34"/>
        <v>0</v>
      </c>
      <c r="H153" s="39">
        <f t="shared" si="35"/>
        <v>0</v>
      </c>
      <c r="I153" s="4"/>
    </row>
    <row r="154" spans="1:9" x14ac:dyDescent="0.25">
      <c r="A154" s="40"/>
      <c r="B154" s="12">
        <v>4</v>
      </c>
      <c r="C154" s="13" t="s">
        <v>22</v>
      </c>
      <c r="D154" s="19">
        <v>200</v>
      </c>
      <c r="E154" s="14"/>
      <c r="F154" s="14">
        <f t="shared" si="33"/>
        <v>0</v>
      </c>
      <c r="G154" s="14">
        <f t="shared" si="34"/>
        <v>0</v>
      </c>
      <c r="H154" s="39">
        <f t="shared" si="35"/>
        <v>0</v>
      </c>
      <c r="I154" s="4"/>
    </row>
    <row r="155" spans="1:9" x14ac:dyDescent="0.25">
      <c r="A155" s="40"/>
      <c r="B155" s="12">
        <v>5</v>
      </c>
      <c r="C155" s="13" t="s">
        <v>100</v>
      </c>
      <c r="D155" s="19">
        <v>100</v>
      </c>
      <c r="E155" s="14"/>
      <c r="F155" s="14">
        <f t="shared" si="33"/>
        <v>0</v>
      </c>
      <c r="G155" s="14">
        <f t="shared" si="34"/>
        <v>0</v>
      </c>
      <c r="H155" s="39">
        <f t="shared" si="35"/>
        <v>0</v>
      </c>
      <c r="I155" s="4"/>
    </row>
    <row r="156" spans="1:9" x14ac:dyDescent="0.25">
      <c r="A156" s="40"/>
      <c r="B156" s="12">
        <v>6</v>
      </c>
      <c r="C156" s="13" t="s">
        <v>101</v>
      </c>
      <c r="D156" s="19">
        <v>100</v>
      </c>
      <c r="E156" s="14"/>
      <c r="F156" s="14">
        <f t="shared" si="33"/>
        <v>0</v>
      </c>
      <c r="G156" s="14">
        <f t="shared" si="34"/>
        <v>0</v>
      </c>
      <c r="H156" s="39">
        <f t="shared" si="35"/>
        <v>0</v>
      </c>
      <c r="I156" s="4"/>
    </row>
    <row r="157" spans="1:9" x14ac:dyDescent="0.25">
      <c r="A157" s="40"/>
      <c r="B157" s="12">
        <v>7</v>
      </c>
      <c r="C157" s="13" t="s">
        <v>102</v>
      </c>
      <c r="D157" s="19">
        <v>3000</v>
      </c>
      <c r="E157" s="14"/>
      <c r="F157" s="14">
        <f t="shared" si="33"/>
        <v>0</v>
      </c>
      <c r="G157" s="14">
        <f t="shared" si="34"/>
        <v>0</v>
      </c>
      <c r="H157" s="39">
        <f t="shared" si="35"/>
        <v>0</v>
      </c>
      <c r="I157" s="4"/>
    </row>
    <row r="158" spans="1:9" x14ac:dyDescent="0.25">
      <c r="A158" s="40"/>
      <c r="B158" s="12">
        <v>8</v>
      </c>
      <c r="C158" s="13" t="s">
        <v>103</v>
      </c>
      <c r="D158" s="19">
        <v>3000</v>
      </c>
      <c r="E158" s="14"/>
      <c r="F158" s="14">
        <f t="shared" si="33"/>
        <v>0</v>
      </c>
      <c r="G158" s="14">
        <f t="shared" si="34"/>
        <v>0</v>
      </c>
      <c r="H158" s="39">
        <f t="shared" si="35"/>
        <v>0</v>
      </c>
      <c r="I158" s="4"/>
    </row>
    <row r="159" spans="1:9" x14ac:dyDescent="0.25">
      <c r="A159" s="52"/>
      <c r="B159" s="53"/>
      <c r="C159" s="54"/>
      <c r="D159" s="55"/>
      <c r="E159" s="56"/>
      <c r="F159" s="56"/>
      <c r="G159" s="57">
        <f>SUM(G151:G158)</f>
        <v>0</v>
      </c>
      <c r="H159" s="58">
        <f>SUM(H151:H158)</f>
        <v>0</v>
      </c>
      <c r="I159" s="4"/>
    </row>
    <row r="160" spans="1:9" x14ac:dyDescent="0.25">
      <c r="A160" s="45"/>
      <c r="B160" s="46"/>
      <c r="C160" s="47"/>
      <c r="D160" s="48"/>
      <c r="E160" s="49"/>
      <c r="F160" s="49"/>
      <c r="G160" s="50"/>
      <c r="H160" s="51"/>
      <c r="I160" s="4"/>
    </row>
    <row r="161" spans="1:9" x14ac:dyDescent="0.25">
      <c r="A161" s="45"/>
      <c r="B161" s="46"/>
      <c r="C161" s="47"/>
      <c r="D161" s="48"/>
      <c r="E161" s="49"/>
      <c r="F161" s="49"/>
      <c r="G161" s="50"/>
      <c r="H161" s="51"/>
      <c r="I161" s="4"/>
    </row>
    <row r="162" spans="1:9" ht="15.75" thickBot="1" x14ac:dyDescent="0.3">
      <c r="A162" s="59" t="s">
        <v>109</v>
      </c>
      <c r="B162" s="60"/>
      <c r="C162" s="61"/>
      <c r="D162" s="62"/>
      <c r="E162" s="63"/>
      <c r="F162" s="63"/>
      <c r="G162" s="63">
        <f>G39+G59+G62+G68+G78+G92+G107+G116+G119+G124+G129+G139+G143+G150+G159</f>
        <v>0</v>
      </c>
      <c r="H162" s="64">
        <f>H39+H59+H62+H68+H78+H92+H107+H116+H119+H124+H129+H139+H143+H150+H159</f>
        <v>0</v>
      </c>
      <c r="I162" s="4"/>
    </row>
    <row r="163" spans="1:9" ht="15.75" thickTop="1" x14ac:dyDescent="0.25"/>
  </sheetData>
  <mergeCells count="2">
    <mergeCell ref="A3:H10"/>
    <mergeCell ref="A14:H14"/>
  </mergeCells>
  <pageMargins left="0.7" right="0.7" top="0.78740157499999996" bottom="0.78740157499999996" header="0.3" footer="0.3"/>
  <pageSetup paperSize="9" orientation="portrait" horizontalDpi="4294967293" verticalDpi="0" r:id="rId1"/>
  <ignoredErrors>
    <ignoredError sqref="H39 G59:H59 G78:H78 G92:H92 G62:H62 G68:H68 G107:H107 G116:H116 G119:H119 G124:H124 G129:H129 G139 G143 G150:H15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kalkulace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2011-07-13T14:14:40Z</dcterms:created>
  <dcterms:modified xsi:type="dcterms:W3CDTF">2011-07-25T08:44:32Z</dcterms:modified>
</cp:coreProperties>
</file>