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35" windowHeight="813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List1!$A$1:$M$101</definedName>
  </definedNames>
  <calcPr calcId="145621"/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14" i="1"/>
  <c r="M15" i="1"/>
  <c r="M16" i="1"/>
  <c r="M17" i="1"/>
  <c r="M18" i="1"/>
  <c r="M19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70" i="1"/>
  <c r="M71" i="1"/>
  <c r="M72" i="1"/>
  <c r="M73" i="1"/>
  <c r="M74" i="1"/>
  <c r="M75" i="1"/>
  <c r="M76" i="1"/>
  <c r="M77" i="1"/>
  <c r="M78" i="1"/>
  <c r="M79" i="1"/>
  <c r="M80" i="1"/>
  <c r="M82" i="1"/>
  <c r="M83" i="1"/>
  <c r="M84" i="1"/>
  <c r="M85" i="1"/>
  <c r="M87" i="1"/>
  <c r="M88" i="1"/>
  <c r="M89" i="1"/>
  <c r="M90" i="1"/>
  <c r="M91" i="1"/>
  <c r="M8" i="1"/>
  <c r="K8" i="1"/>
  <c r="K9" i="1"/>
  <c r="K10" i="1"/>
  <c r="K11" i="1"/>
  <c r="K12" i="1"/>
  <c r="K13" i="1"/>
  <c r="K14" i="1"/>
  <c r="K15" i="1"/>
  <c r="K16" i="1"/>
  <c r="K17" i="1"/>
  <c r="K18" i="1"/>
  <c r="K19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70" i="1"/>
  <c r="K71" i="1"/>
  <c r="K72" i="1"/>
  <c r="K73" i="1"/>
  <c r="K74" i="1"/>
  <c r="K75" i="1"/>
  <c r="K76" i="1"/>
  <c r="K77" i="1"/>
  <c r="K78" i="1"/>
  <c r="K79" i="1"/>
  <c r="K80" i="1"/>
  <c r="K82" i="1"/>
  <c r="K83" i="1"/>
  <c r="K84" i="1"/>
  <c r="K85" i="1"/>
  <c r="K87" i="1"/>
  <c r="K88" i="1"/>
  <c r="K89" i="1"/>
  <c r="K90" i="1"/>
  <c r="K91" i="1"/>
  <c r="K36" i="1"/>
  <c r="J9" i="1" l="1"/>
  <c r="L9" i="1"/>
  <c r="J10" i="1"/>
  <c r="L10" i="1"/>
  <c r="J11" i="1"/>
  <c r="L11" i="1"/>
  <c r="J12" i="1"/>
  <c r="L12" i="1"/>
  <c r="J13" i="1"/>
  <c r="L13" i="1"/>
  <c r="J14" i="1"/>
  <c r="L14" i="1"/>
  <c r="J15" i="1"/>
  <c r="L15" i="1"/>
  <c r="J16" i="1"/>
  <c r="L16" i="1"/>
  <c r="J17" i="1"/>
  <c r="L17" i="1"/>
  <c r="J18" i="1"/>
  <c r="L18" i="1"/>
  <c r="J19" i="1"/>
  <c r="L19" i="1"/>
  <c r="J21" i="1"/>
  <c r="K21" i="1"/>
  <c r="K93" i="1" s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J26" i="1"/>
  <c r="K26" i="1"/>
  <c r="L26" i="1"/>
  <c r="J27" i="1"/>
  <c r="K27" i="1"/>
  <c r="L27" i="1"/>
  <c r="J28" i="1"/>
  <c r="K28" i="1"/>
  <c r="L28" i="1"/>
  <c r="J29" i="1"/>
  <c r="K29" i="1"/>
  <c r="L29" i="1"/>
  <c r="J30" i="1"/>
  <c r="K30" i="1"/>
  <c r="L30" i="1"/>
  <c r="J31" i="1"/>
  <c r="K31" i="1"/>
  <c r="L31" i="1"/>
  <c r="J32" i="1"/>
  <c r="K32" i="1"/>
  <c r="L32" i="1"/>
  <c r="J33" i="1"/>
  <c r="K33" i="1"/>
  <c r="L33" i="1"/>
  <c r="J34" i="1"/>
  <c r="K34" i="1"/>
  <c r="L34" i="1"/>
  <c r="J35" i="1"/>
  <c r="K35" i="1"/>
  <c r="L35" i="1"/>
  <c r="J36" i="1"/>
  <c r="L36" i="1"/>
  <c r="J38" i="1"/>
  <c r="L38" i="1"/>
  <c r="J39" i="1"/>
  <c r="L39" i="1"/>
  <c r="J40" i="1"/>
  <c r="L40" i="1"/>
  <c r="J41" i="1"/>
  <c r="L41" i="1"/>
  <c r="J42" i="1"/>
  <c r="L42" i="1"/>
  <c r="J43" i="1"/>
  <c r="L43" i="1"/>
  <c r="J44" i="1"/>
  <c r="L44" i="1"/>
  <c r="J45" i="1"/>
  <c r="L45" i="1"/>
  <c r="J46" i="1"/>
  <c r="L46" i="1"/>
  <c r="J47" i="1"/>
  <c r="L47" i="1"/>
  <c r="J48" i="1"/>
  <c r="L48" i="1"/>
  <c r="J49" i="1"/>
  <c r="L49" i="1"/>
  <c r="J50" i="1"/>
  <c r="L50" i="1"/>
  <c r="J51" i="1"/>
  <c r="L51" i="1"/>
  <c r="J52" i="1"/>
  <c r="L52" i="1"/>
  <c r="J53" i="1"/>
  <c r="L53" i="1"/>
  <c r="J54" i="1"/>
  <c r="L54" i="1"/>
  <c r="J56" i="1"/>
  <c r="L56" i="1"/>
  <c r="J57" i="1"/>
  <c r="L57" i="1"/>
  <c r="J58" i="1"/>
  <c r="L58" i="1"/>
  <c r="J59" i="1"/>
  <c r="L59" i="1"/>
  <c r="J60" i="1"/>
  <c r="L60" i="1"/>
  <c r="J61" i="1"/>
  <c r="L61" i="1"/>
  <c r="J62" i="1"/>
  <c r="L62" i="1"/>
  <c r="J63" i="1"/>
  <c r="L63" i="1"/>
  <c r="J64" i="1"/>
  <c r="L64" i="1"/>
  <c r="J65" i="1"/>
  <c r="L65" i="1"/>
  <c r="J66" i="1"/>
  <c r="L66" i="1"/>
  <c r="J67" i="1"/>
  <c r="L67" i="1"/>
  <c r="J68" i="1"/>
  <c r="L68" i="1"/>
  <c r="J70" i="1"/>
  <c r="L70" i="1"/>
  <c r="J71" i="1"/>
  <c r="L71" i="1"/>
  <c r="J72" i="1"/>
  <c r="L72" i="1"/>
  <c r="J73" i="1"/>
  <c r="L73" i="1"/>
  <c r="J74" i="1"/>
  <c r="L74" i="1"/>
  <c r="J75" i="1"/>
  <c r="L75" i="1"/>
  <c r="J76" i="1"/>
  <c r="L76" i="1"/>
  <c r="J77" i="1"/>
  <c r="L77" i="1"/>
  <c r="J78" i="1"/>
  <c r="L78" i="1"/>
  <c r="J79" i="1"/>
  <c r="L79" i="1"/>
  <c r="J80" i="1"/>
  <c r="L80" i="1"/>
  <c r="J82" i="1"/>
  <c r="L82" i="1"/>
  <c r="J83" i="1"/>
  <c r="L83" i="1"/>
  <c r="J84" i="1"/>
  <c r="L84" i="1"/>
  <c r="J85" i="1"/>
  <c r="L85" i="1"/>
  <c r="J87" i="1"/>
  <c r="L87" i="1"/>
  <c r="J88" i="1"/>
  <c r="L88" i="1"/>
  <c r="J89" i="1"/>
  <c r="L89" i="1"/>
  <c r="J90" i="1"/>
  <c r="L90" i="1"/>
  <c r="J91" i="1"/>
  <c r="L91" i="1"/>
  <c r="L8" i="1"/>
  <c r="J8" i="1"/>
  <c r="M93" i="1" l="1"/>
  <c r="J93" i="1"/>
  <c r="L93" i="1"/>
  <c r="C96" i="1" l="1"/>
  <c r="C97" i="1" l="1"/>
  <c r="C98" i="1" s="1"/>
</calcChain>
</file>

<file path=xl/sharedStrings.xml><?xml version="1.0" encoding="utf-8"?>
<sst xmlns="http://schemas.openxmlformats.org/spreadsheetml/2006/main" count="264" uniqueCount="189">
  <si>
    <t>položka</t>
  </si>
  <si>
    <t>Specifikace</t>
  </si>
  <si>
    <t xml:space="preserve">Sešívačka </t>
  </si>
  <si>
    <t>Děrovačka</t>
  </si>
  <si>
    <t xml:space="preserve">Hřbetní štítky </t>
  </si>
  <si>
    <t>A4, hřbetní kapsa s vyměnitelnou etiketou, různé barvy</t>
  </si>
  <si>
    <t>Pořadače  - široké - 7 cm pákové</t>
  </si>
  <si>
    <t>TONERY</t>
  </si>
  <si>
    <t>A4, červený, 80g/m2, 500 ks v balíku</t>
  </si>
  <si>
    <t>A4, světle žlutý, 80g/m2, 500 ks v balíku</t>
  </si>
  <si>
    <t>A4, světle modrý, 80g/m2, 500 ks v balíku</t>
  </si>
  <si>
    <t>A4, světle zelený, 80g/m2, 500 ks v balíku</t>
  </si>
  <si>
    <t>A4, bílý, 80g/m2, 500 ks v balíku</t>
  </si>
  <si>
    <t xml:space="preserve">kartonové hřbetní štítky pro pořadače šířky 7,5cm s hřbetní kapsou, balení po 50ks </t>
  </si>
  <si>
    <t>24/6 balení po 1000ks</t>
  </si>
  <si>
    <t>Plastový rychlovazač k uložení děrovaných dokumentů formátu A4. Přední strana průhledná, zadní strana barevná. Multiperforace na hřbetu umožňuje založení do pákového i kroužkového pořadače. Balení po 10ks. Mix barev.</t>
  </si>
  <si>
    <t>Zvýrazňovače</t>
  </si>
  <si>
    <t>Kancelářské sponky</t>
  </si>
  <si>
    <t>sponky pozinkované 25 mm, balení po 100ks</t>
  </si>
  <si>
    <t>700MB/80min, 48x, v ekonomickém balení 50 ks/bal</t>
  </si>
  <si>
    <t>4,7GB, 16x, v ekonomickém balení 50 ks/bal</t>
  </si>
  <si>
    <t xml:space="preserve">sešívací výkon 30 listů, sponky 24/6 nebo 26/6 </t>
  </si>
  <si>
    <t>DPH</t>
  </si>
  <si>
    <t xml:space="preserve">pro psaní na bílé smaltované tabule, inkoust je za sucha, kulatý hrot o průměru 5 mm, šíře stopy 2,5 mm, stíratelný, sada 4 barev (černá, modrá, červená, zelená), </t>
  </si>
  <si>
    <t>Popisovač na bílé tabule (sada 4ks-mix barev)</t>
  </si>
  <si>
    <t>Popisovač na flipcharty (sada 4ks-mix barev)</t>
  </si>
  <si>
    <t xml:space="preserve">pro psaní na papír (flipcharty), kulatý hrot o průměru 5 mm, šíře stopy 2,5 mm, sada 4 barev (černá, modrá, červená, zelená), </t>
  </si>
  <si>
    <t>Rychlovazač - závěsný, PP (balení po 10ks)</t>
  </si>
  <si>
    <t xml:space="preserve">DVD-R </t>
  </si>
  <si>
    <t xml:space="preserve">CD-R </t>
  </si>
  <si>
    <t>robustní kovová (litá), s příložníkem, výkon až 65 listů</t>
  </si>
  <si>
    <t>Dodání LIBEREC - TUL</t>
  </si>
  <si>
    <t>Dodání LIBEREC - SPŠSE/VOŠ</t>
  </si>
  <si>
    <t>Dodání OSTRAVA - VŠB-TU</t>
  </si>
  <si>
    <t>Dodání     ZLÍN - UTB</t>
  </si>
  <si>
    <t>Xerografický papír bílý -A4 - 80 g (balík)</t>
  </si>
  <si>
    <t>Xerografický papír žlutý - A4 - 80 g (balík)</t>
  </si>
  <si>
    <t>Xerografický papír červený - A4 - 80 g (balík)</t>
  </si>
  <si>
    <t>Xerografický papír modrý - A4 - 80 g (balík)</t>
  </si>
  <si>
    <t>Xerografický papír zelený - A4 - 80 g (balík)</t>
  </si>
  <si>
    <t>Xerografický papír A3, 80g (balík)</t>
  </si>
  <si>
    <t>A3, bílý, 80g/m2, 500 ks v balíku</t>
  </si>
  <si>
    <t>sada: 5 barev, cca 5x20 záložek</t>
  </si>
  <si>
    <t>poštovní taška s křížovým dnem C4</t>
  </si>
  <si>
    <t>poštovní taška C4 (balení 250ks)</t>
  </si>
  <si>
    <t>samolepící s krycí páskou</t>
  </si>
  <si>
    <t>Obálka C5 (balení 50ks)</t>
  </si>
  <si>
    <t>samolepící</t>
  </si>
  <si>
    <t>Etikety (balení 100 ks archů)</t>
  </si>
  <si>
    <t>samolepící etikety cca 66mmx33,8mm, 24 etiket na archu</t>
  </si>
  <si>
    <t>Box na CD - slim</t>
  </si>
  <si>
    <t>plastová krabička (typu slim) na CD/DVD</t>
  </si>
  <si>
    <t>Bezdrátový prezenter (USB) + laserové ukazovátko</t>
  </si>
  <si>
    <t>1) funkce: přepínání slidů prezentace, bezdrátový dosah min 6m, 2) funkce: laserové ukazovátko</t>
  </si>
  <si>
    <t>USB Flash disk 32 GB, USB 2.0</t>
  </si>
  <si>
    <t>32 GB, voděodolný</t>
  </si>
  <si>
    <t>Gelová pera (sada 4ks - modrá, zelená, červená, černá)</t>
  </si>
  <si>
    <t>výsuvný gelový roller s gumovou rukojetí a vyměnitelnou náplní, šířka stopy 0,3mm</t>
  </si>
  <si>
    <t>Mikrotužka 0,5 mm</t>
  </si>
  <si>
    <t>mikrotužka 0,5 mm s pogumovaným úchopem a kovovým mechanismem pro posun tuhy</t>
  </si>
  <si>
    <t>Tuhy do mikrotužky 0,5 mm HB (balení)</t>
  </si>
  <si>
    <t>Tužka grafitová s gumou 2-HB</t>
  </si>
  <si>
    <t>popisovač (sada 4ks - modrá, zelená, červená, černá)</t>
  </si>
  <si>
    <t>šířka stopy 0,3 mm</t>
  </si>
  <si>
    <t>alkoholová báze, šíře stopy cca 1mm</t>
  </si>
  <si>
    <t>popisovač-permanent (na CD apod) (sada 4ks - modrá, zelená, červená, černá)</t>
  </si>
  <si>
    <t>sada 4 barev v balení, stopa 0,5mm-5mm, seřízlý hrot</t>
  </si>
  <si>
    <t>Pravítko 30cm</t>
  </si>
  <si>
    <t>Trojúhelník stupnice 0-16cm</t>
  </si>
  <si>
    <t>Pryž</t>
  </si>
  <si>
    <t>Oboustraně popisovatelné</t>
  </si>
  <si>
    <t>Hřbetní štítky 5cm (balení 10ks)</t>
  </si>
  <si>
    <t>Pořadač pákový 5cm</t>
  </si>
  <si>
    <t>mix barev (modrá, zelená, červená, černá, bílá, žlutá), hřbětní kapsa</t>
  </si>
  <si>
    <t>Pořadač 4kroužkový polypropylen</t>
  </si>
  <si>
    <t xml:space="preserve">mix barev (modrá, zelená, červená, čirá), hřbet 20mm </t>
  </si>
  <si>
    <t>Desky s gumičkou</t>
  </si>
  <si>
    <t>pevný průhledný polypropylen 500mic, 3klopy, zavírání na gumičku</t>
  </si>
  <si>
    <t>Rychlovazač - papírový, závěsný</t>
  </si>
  <si>
    <t>s půlenou přední stranou, mix barev</t>
  </si>
  <si>
    <t>40mic, balení 100ks</t>
  </si>
  <si>
    <t>45mic, balení 100ks</t>
  </si>
  <si>
    <t>Euroobal matný - "U"</t>
  </si>
  <si>
    <t>Euroobal lesklý - "U"</t>
  </si>
  <si>
    <t>Obal na dokumenty "L"</t>
  </si>
  <si>
    <t>A4, 150mic, balení 100ks, čirý</t>
  </si>
  <si>
    <t>Obal závěsný "U" s rozšířenou kapacitou</t>
  </si>
  <si>
    <t>závěsná plastová kapsa, čirá, 170mic, 20mm šířka, PVC (balení 5ks)</t>
  </si>
  <si>
    <t>kapacita 5 pořadačů šířky 8cm, třívrstvá lepenka</t>
  </si>
  <si>
    <t>Box úložný - krabice</t>
  </si>
  <si>
    <t>odkládací stojany pro ukládání tiskovin formátu A4, šířka cca 8cm, plastový</t>
  </si>
  <si>
    <t>Rozdružovač - kartonový 12listů</t>
  </si>
  <si>
    <t>multiperforace pro založení, jednotlivé stránky v různých barvách</t>
  </si>
  <si>
    <t>sešití až 100 listů, jehly 23/6 - 23/13</t>
  </si>
  <si>
    <t>velikost - pro sešívání dokumentů cca 50 str, kompatibilní se sešívačkou z položky výše</t>
  </si>
  <si>
    <t>Nůžky - 20 cm</t>
  </si>
  <si>
    <t>kovové nůžky s plastovým úchytem, cca 20 cm</t>
  </si>
  <si>
    <t>Lepící tyčinka cca 20g</t>
  </si>
  <si>
    <t>vysouvací mechanismus, nevysychající, na papír</t>
  </si>
  <si>
    <t>Jehly do sešívačky (balení 1000ks)</t>
  </si>
  <si>
    <t>Vytahovač spolovačů</t>
  </si>
  <si>
    <t>Lepící páska cca 19mm x 33m</t>
  </si>
  <si>
    <t>průhledná</t>
  </si>
  <si>
    <t>Termovazač</t>
  </si>
  <si>
    <t>až 300 listů A4 80g</t>
  </si>
  <si>
    <t>Obálka - termovazba (100ks)</t>
  </si>
  <si>
    <t>Odkladač na písemnosti formátu A4</t>
  </si>
  <si>
    <t>Vyměnitelný popisovatelný hřbetní štítek, mix barev, rozložitelný</t>
  </si>
  <si>
    <t>více přihrádek</t>
  </si>
  <si>
    <t>Drátěný odkladač na tužky, sponky, bloček</t>
  </si>
  <si>
    <t>čirý, plastový, cca 60mm</t>
  </si>
  <si>
    <t>PAPÍR</t>
  </si>
  <si>
    <t>Psací potřeby</t>
  </si>
  <si>
    <t>Archivace</t>
  </si>
  <si>
    <t xml:space="preserve">Opravný roller </t>
  </si>
  <si>
    <t>4,2 mm x 10m, vyměnitelná náplň, strojek + 2 náplně</t>
  </si>
  <si>
    <t>Datová média</t>
  </si>
  <si>
    <t>Děrování spojování</t>
  </si>
  <si>
    <t>Lepení a korekce</t>
  </si>
  <si>
    <t>Sešívačka - velkokapacitní</t>
  </si>
  <si>
    <t xml:space="preserve">Jehly do sešívačky </t>
  </si>
  <si>
    <t>Stojan na časopisy - plastový</t>
  </si>
  <si>
    <t>Stojan na časopisy - rozložitelný</t>
  </si>
  <si>
    <t>počet kusů v balení</t>
  </si>
  <si>
    <t>3mm, přední strana transparentní</t>
  </si>
  <si>
    <t>4mm, přední strana transparentní</t>
  </si>
  <si>
    <t>6mm, přední strana transparentní</t>
  </si>
  <si>
    <t>500 listů</t>
  </si>
  <si>
    <t xml:space="preserve">Samolepící bločky post-it </t>
  </si>
  <si>
    <t xml:space="preserve">Záložka samolepící post-it </t>
  </si>
  <si>
    <t>Rozměr 75mm x 75mm, 100listů/bloček, sada 4 barvy,</t>
  </si>
  <si>
    <t>4 bločky</t>
  </si>
  <si>
    <t>5 bločků</t>
  </si>
  <si>
    <t>250 ks</t>
  </si>
  <si>
    <t>1 ks</t>
  </si>
  <si>
    <t>50 ks</t>
  </si>
  <si>
    <t>100 ks</t>
  </si>
  <si>
    <t>10 ks</t>
  </si>
  <si>
    <t>požadovaný počet balení</t>
  </si>
  <si>
    <t>5 ks</t>
  </si>
  <si>
    <t>cca 50 tuh</t>
  </si>
  <si>
    <t>4 ks v sadě</t>
  </si>
  <si>
    <t>1000 ks</t>
  </si>
  <si>
    <t>Toner do Konica Minolta Bizhub 211</t>
  </si>
  <si>
    <t>Toner do CANON IR 2016 i</t>
  </si>
  <si>
    <t>HP originální toner označení No. 49X ( Q5949X ) - černá , Kapacita 6000 stran při 5% pokrytí.</t>
  </si>
  <si>
    <t>Toner do HP LaserJet 1320</t>
  </si>
  <si>
    <t>Toner do KONICA MINOLTA MAGICOLOR 4690 MF</t>
  </si>
  <si>
    <t xml:space="preserve">Toner do HP LaserJet 1010 </t>
  </si>
  <si>
    <t>Toner do HP LaserJet 3030</t>
  </si>
  <si>
    <t>Originální Toner HP Q7553A č. 53A černý, pro LJ 2015, 3000 stran</t>
  </si>
  <si>
    <t>Toner do  HP 2015 DN</t>
  </si>
  <si>
    <t>Toner HP Q2612A - originál, pro HP LJ 1010, 1012, 1015, 1018, 1020, 1022, 3015, černý, kapacita 2000 stran při 5% pokrytí.</t>
  </si>
  <si>
    <t>HP Q2612A - HP12A originální toner pro tiskárnu HP Laserjet 1010/1012/1015/1018/1020/1022/1022N/1022NW/3015/3015AIO/3020/3020AIO/3030/3030AIO/3050/3050Z/ 3052/3055/M1005MFP/M1319F MFP,  černý, kapacita 2000 stran při 5% pokrytí.</t>
  </si>
  <si>
    <t>Toner HP C4092A black, 2500 stran, originál</t>
  </si>
  <si>
    <t>Toner HP Q2612A - originál, Kapacita cca 2000 stran A4 při 5% pokrytí</t>
  </si>
  <si>
    <t>Toner  HP C4092A</t>
  </si>
  <si>
    <t>Toner  HP Q2612A</t>
  </si>
  <si>
    <t>Toner Canon CRG-718Y - originál.</t>
  </si>
  <si>
    <t>Toner Canon CRG-718M - originál.</t>
  </si>
  <si>
    <t>Toner Canon CRG-718C - originál.</t>
  </si>
  <si>
    <t>Toner Canon CRG-718BK - originál.</t>
  </si>
  <si>
    <t>Toner Canon CRG-718BK - originál, kapacita 4000 stran, při 5% pokrytí.</t>
  </si>
  <si>
    <t>Toner Canon CRG-718C - originál, Kapacita 4.000 stran při 5% pokrytí.</t>
  </si>
  <si>
    <t>Toner Canon CRG-718M - originál, Kapacita 4.000 stran při 5% pokrytí.</t>
  </si>
  <si>
    <t>Toner Canon CRG-718Y - originál, Kapacita 4.000 stran při 5% pokrytí.</t>
  </si>
  <si>
    <t>TUL</t>
  </si>
  <si>
    <t>UTB</t>
  </si>
  <si>
    <t>ceny s DPH</t>
  </si>
  <si>
    <r>
      <t>Originální toner. Minolta TN-114 toner pro model bizhub 162/163/210/211, Di152/183, Di1611/2011, kapacita 2 x 11 000 stran (413g x 2),</t>
    </r>
    <r>
      <rPr>
        <b/>
        <sz val="11"/>
        <rFont val="Arial"/>
        <family val="2"/>
        <charset val="238"/>
      </rPr>
      <t xml:space="preserve"> černý.</t>
    </r>
  </si>
  <si>
    <r>
      <t>Originální tonerová kazeta Canon - OEM kód produktu:CEXV-14 pro kopírky iR 2016-2020.,</t>
    </r>
    <r>
      <rPr>
        <b/>
        <sz val="11"/>
        <rFont val="Arial"/>
        <family val="2"/>
        <charset val="238"/>
      </rPr>
      <t xml:space="preserve"> černý</t>
    </r>
  </si>
  <si>
    <r>
      <t xml:space="preserve">Originální toner MINOLTA pro tiskárny MC4650/4690/4695 - black, </t>
    </r>
    <r>
      <rPr>
        <b/>
        <sz val="11"/>
        <rFont val="Tahoma"/>
        <family val="2"/>
        <charset val="238"/>
      </rPr>
      <t>černý</t>
    </r>
    <r>
      <rPr>
        <sz val="11"/>
        <rFont val="Tahoma"/>
        <family val="2"/>
        <charset val="238"/>
      </rPr>
      <t>, kapacita 4000 stran při 5% pokrytí</t>
    </r>
  </si>
  <si>
    <r>
      <t xml:space="preserve">Originální toner MINOLTA pro tiskárny MC4650/4690/4695 - cyan, </t>
    </r>
    <r>
      <rPr>
        <b/>
        <sz val="11"/>
        <rFont val="Tahoma"/>
        <family val="2"/>
        <charset val="238"/>
      </rPr>
      <t>azurový</t>
    </r>
    <r>
      <rPr>
        <sz val="11"/>
        <rFont val="Tahoma"/>
        <family val="2"/>
        <charset val="238"/>
      </rPr>
      <t>, kapacita 4000 stran při 5% pokrytí.</t>
    </r>
  </si>
  <si>
    <r>
      <t>Originální toner MINOLTA pro tiskárny MC4650/4690/4695 - magenta,</t>
    </r>
    <r>
      <rPr>
        <b/>
        <sz val="11"/>
        <rFont val="Tahoma"/>
        <family val="2"/>
        <charset val="238"/>
      </rPr>
      <t xml:space="preserve"> purpurový</t>
    </r>
    <r>
      <rPr>
        <sz val="11"/>
        <rFont val="Tahoma"/>
        <family val="2"/>
        <charset val="238"/>
      </rPr>
      <t>, kapacita 4000 stran při 5% pokrytí.</t>
    </r>
  </si>
  <si>
    <r>
      <t xml:space="preserve">Originální toner MINOLTA pro tiskárny MC4650/4690/4695 - </t>
    </r>
    <r>
      <rPr>
        <b/>
        <sz val="11"/>
        <rFont val="Calibri"/>
        <family val="2"/>
        <charset val="238"/>
        <scheme val="minor"/>
      </rPr>
      <t xml:space="preserve">žlutý,  </t>
    </r>
    <r>
      <rPr>
        <sz val="11"/>
        <rFont val="Calibri"/>
        <family val="2"/>
        <charset val="238"/>
        <scheme val="minor"/>
      </rPr>
      <t>kapacita 4000 stran při 5% pokrytí.</t>
    </r>
  </si>
  <si>
    <t>čiré</t>
  </si>
  <si>
    <t>pravoúhlý, čiré</t>
  </si>
  <si>
    <t>č.</t>
  </si>
  <si>
    <t>Vyplňtě</t>
  </si>
  <si>
    <t>Příloha č. 4 - Specifikace zboží</t>
  </si>
  <si>
    <t>cena za balení   s DPH</t>
  </si>
  <si>
    <t>Maximální akceptovatelná cena pro jednotlivé instituce (s DPH)</t>
  </si>
  <si>
    <t>SPŠSE/VOŠ</t>
  </si>
  <si>
    <t>VŠB-TU</t>
  </si>
  <si>
    <t>CELKOVÁ NABÍDKOVÁ CENA S DPH</t>
  </si>
  <si>
    <t>CELKOVÁ NABÍDKOVÁ CENA BEZ DPH</t>
  </si>
  <si>
    <t>Nabídková cena zboží pro jednotlivé instituce (s DPH)</t>
  </si>
  <si>
    <t>Maximální akceptovatelná celková cena s DPH</t>
  </si>
  <si>
    <t>Maximální akceptovatelná celková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</si>
</sst>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1F2731"/>
      <name val="Calibri"/>
      <family val="2"/>
      <charset val="238"/>
      <scheme val="minor"/>
    </font>
    <font>
      <sz val="11"/>
      <color rgb="FF44556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Tahoma"/>
      <family val="2"/>
      <charset val="238"/>
    </font>
    <font>
      <b/>
      <sz val="11"/>
      <name val="Arial"/>
      <family val="2"/>
      <charset val="238"/>
    </font>
    <font>
      <b/>
      <sz val="1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/>
    <xf numFmtId="0" fontId="3" fillId="0" borderId="0" xfId="1" applyFont="1" applyFill="1" applyBorder="1"/>
    <xf numFmtId="3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Fill="1" applyBorder="1"/>
    <xf numFmtId="0" fontId="5" fillId="0" borderId="0" xfId="0" applyFont="1" applyBorder="1"/>
    <xf numFmtId="0" fontId="0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13" fillId="0" borderId="0" xfId="0" applyFont="1" applyBorder="1"/>
    <xf numFmtId="0" fontId="0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Border="1"/>
    <xf numFmtId="0" fontId="5" fillId="0" borderId="10" xfId="0" applyFont="1" applyBorder="1"/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Border="1"/>
    <xf numFmtId="0" fontId="5" fillId="0" borderId="14" xfId="0" applyFont="1" applyBorder="1"/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5" fillId="0" borderId="22" xfId="0" applyFont="1" applyBorder="1"/>
    <xf numFmtId="0" fontId="5" fillId="2" borderId="24" xfId="0" applyFont="1" applyFill="1" applyBorder="1" applyAlignment="1">
      <alignment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5" fillId="0" borderId="25" xfId="0" applyFont="1" applyBorder="1"/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/>
    <xf numFmtId="0" fontId="5" fillId="0" borderId="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4" xfId="0" applyFont="1" applyBorder="1"/>
    <xf numFmtId="0" fontId="5" fillId="0" borderId="28" xfId="0" applyFont="1" applyBorder="1"/>
    <xf numFmtId="0" fontId="5" fillId="0" borderId="2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/>
    <xf numFmtId="0" fontId="5" fillId="0" borderId="31" xfId="0" applyFont="1" applyBorder="1"/>
    <xf numFmtId="0" fontId="5" fillId="0" borderId="13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29" xfId="0" applyFont="1" applyBorder="1"/>
    <xf numFmtId="0" fontId="5" fillId="2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vertical="center" wrapText="1"/>
    </xf>
    <xf numFmtId="0" fontId="5" fillId="0" borderId="32" xfId="0" applyFont="1" applyFill="1" applyBorder="1" applyAlignment="1">
      <alignment horizontal="center"/>
    </xf>
    <xf numFmtId="0" fontId="5" fillId="2" borderId="33" xfId="0" applyFont="1" applyFill="1" applyBorder="1" applyAlignment="1">
      <alignment vertical="center"/>
    </xf>
    <xf numFmtId="0" fontId="5" fillId="0" borderId="33" xfId="0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/>
    <xf numFmtId="0" fontId="5" fillId="0" borderId="34" xfId="0" applyFont="1" applyBorder="1"/>
    <xf numFmtId="0" fontId="5" fillId="0" borderId="27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6" borderId="32" xfId="0" applyFont="1" applyFill="1" applyBorder="1"/>
    <xf numFmtId="0" fontId="5" fillId="6" borderId="36" xfId="0" applyFont="1" applyFill="1" applyBorder="1"/>
    <xf numFmtId="0" fontId="5" fillId="6" borderId="37" xfId="0" applyFont="1" applyFill="1" applyBorder="1"/>
    <xf numFmtId="0" fontId="8" fillId="4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7" borderId="39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/>
    </xf>
    <xf numFmtId="0" fontId="8" fillId="7" borderId="42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/>
    </xf>
    <xf numFmtId="0" fontId="5" fillId="7" borderId="43" xfId="0" applyFont="1" applyFill="1" applyBorder="1" applyAlignment="1">
      <alignment horizontal="center" vertical="center"/>
    </xf>
    <xf numFmtId="0" fontId="5" fillId="7" borderId="44" xfId="0" applyFont="1" applyFill="1" applyBorder="1" applyAlignment="1">
      <alignment horizontal="center" vertical="center"/>
    </xf>
    <xf numFmtId="0" fontId="8" fillId="7" borderId="42" xfId="0" applyFont="1" applyFill="1" applyBorder="1" applyAlignment="1">
      <alignment horizontal="center" vertical="center"/>
    </xf>
    <xf numFmtId="0" fontId="8" fillId="7" borderId="45" xfId="0" applyFont="1" applyFill="1" applyBorder="1" applyAlignment="1">
      <alignment horizontal="center" vertical="center"/>
    </xf>
    <xf numFmtId="0" fontId="5" fillId="7" borderId="41" xfId="0" applyFont="1" applyFill="1" applyBorder="1" applyAlignment="1">
      <alignment horizontal="center" vertical="center"/>
    </xf>
    <xf numFmtId="0" fontId="5" fillId="7" borderId="45" xfId="0" applyFont="1" applyFill="1" applyBorder="1" applyAlignment="1">
      <alignment horizontal="center" vertical="center"/>
    </xf>
    <xf numFmtId="0" fontId="5" fillId="7" borderId="46" xfId="0" applyFont="1" applyFill="1" applyBorder="1" applyAlignment="1">
      <alignment horizontal="center" vertical="center"/>
    </xf>
    <xf numFmtId="0" fontId="5" fillId="7" borderId="4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/>
    <xf numFmtId="0" fontId="5" fillId="0" borderId="36" xfId="0" applyFont="1" applyFill="1" applyBorder="1"/>
    <xf numFmtId="0" fontId="5" fillId="0" borderId="5" xfId="0" applyFont="1" applyFill="1" applyBorder="1"/>
    <xf numFmtId="2" fontId="8" fillId="6" borderId="35" xfId="0" applyNumberFormat="1" applyFont="1" applyFill="1" applyBorder="1" applyAlignment="1">
      <alignment horizontal="center"/>
    </xf>
    <xf numFmtId="2" fontId="8" fillId="6" borderId="5" xfId="0" applyNumberFormat="1" applyFont="1" applyFill="1" applyBorder="1" applyAlignment="1">
      <alignment horizontal="center"/>
    </xf>
    <xf numFmtId="2" fontId="8" fillId="6" borderId="38" xfId="0" applyNumberFormat="1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5" fillId="0" borderId="36" xfId="0" applyFont="1" applyFill="1" applyBorder="1" applyAlignment="1">
      <alignment vertical="center" wrapText="1"/>
    </xf>
    <xf numFmtId="0" fontId="0" fillId="0" borderId="18" xfId="0" applyFill="1" applyBorder="1" applyAlignment="1">
      <alignment wrapText="1"/>
    </xf>
    <xf numFmtId="0" fontId="0" fillId="0" borderId="36" xfId="0" applyFont="1" applyBorder="1"/>
    <xf numFmtId="0" fontId="0" fillId="0" borderId="18" xfId="0" applyFont="1" applyBorder="1"/>
    <xf numFmtId="0" fontId="5" fillId="0" borderId="18" xfId="0" applyFont="1" applyBorder="1"/>
    <xf numFmtId="0" fontId="0" fillId="0" borderId="19" xfId="0" applyFont="1" applyBorder="1"/>
    <xf numFmtId="0" fontId="0" fillId="0" borderId="5" xfId="0" applyFont="1" applyBorder="1"/>
    <xf numFmtId="0" fontId="5" fillId="0" borderId="48" xfId="0" applyFont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5" fillId="0" borderId="38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F9601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5603</xdr:colOff>
      <xdr:row>0</xdr:row>
      <xdr:rowOff>64993</xdr:rowOff>
    </xdr:from>
    <xdr:to>
      <xdr:col>3</xdr:col>
      <xdr:colOff>576847</xdr:colOff>
      <xdr:row>3</xdr:row>
      <xdr:rowOff>448234</xdr:rowOff>
    </xdr:to>
    <xdr:pic>
      <xdr:nvPicPr>
        <xdr:cNvPr id="104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158" r="2316" b="7895"/>
        <a:stretch>
          <a:fillRect/>
        </a:stretch>
      </xdr:blipFill>
      <xdr:spPr bwMode="auto">
        <a:xfrm>
          <a:off x="2863103" y="64993"/>
          <a:ext cx="4213156" cy="954741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661147</xdr:colOff>
      <xdr:row>0</xdr:row>
      <xdr:rowOff>123825</xdr:rowOff>
    </xdr:from>
    <xdr:to>
      <xdr:col>4</xdr:col>
      <xdr:colOff>660027</xdr:colOff>
      <xdr:row>3</xdr:row>
      <xdr:rowOff>171450</xdr:rowOff>
    </xdr:to>
    <xdr:pic>
      <xdr:nvPicPr>
        <xdr:cNvPr id="1050" name="Picture 2" descr="logo TU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0559" y="123825"/>
          <a:ext cx="71605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87"/>
  <sheetViews>
    <sheetView tabSelected="1" zoomScale="85" zoomScaleNormal="85" workbookViewId="0">
      <selection activeCell="I100" sqref="I100"/>
    </sheetView>
  </sheetViews>
  <sheetFormatPr defaultRowHeight="15" x14ac:dyDescent="0.25"/>
  <cols>
    <col min="1" max="1" width="4.28515625" style="6" customWidth="1"/>
    <col min="2" max="2" width="38.42578125" style="6" customWidth="1"/>
    <col min="3" max="3" width="54.5703125" style="6" customWidth="1"/>
    <col min="4" max="4" width="10.7109375" style="11" customWidth="1"/>
    <col min="5" max="6" width="12" style="6" customWidth="1"/>
    <col min="7" max="7" width="11.28515625" style="6" customWidth="1"/>
    <col min="8" max="8" width="10.85546875" style="6" customWidth="1"/>
    <col min="9" max="9" width="14" style="6" customWidth="1"/>
    <col min="10" max="10" width="9.140625" style="6"/>
    <col min="11" max="11" width="10.42578125" style="6" customWidth="1"/>
    <col min="12" max="16384" width="9.140625" style="6"/>
  </cols>
  <sheetData>
    <row r="1" spans="1:45" x14ac:dyDescent="0.25">
      <c r="G1" s="5"/>
      <c r="H1" s="5"/>
      <c r="I1" s="5"/>
      <c r="J1" s="5"/>
      <c r="K1" s="5"/>
      <c r="L1" s="5"/>
      <c r="M1" s="5"/>
      <c r="N1" s="5"/>
      <c r="O1" s="5"/>
    </row>
    <row r="2" spans="1:45" x14ac:dyDescent="0.25">
      <c r="G2" s="5"/>
      <c r="H2" s="5"/>
      <c r="I2" s="5"/>
      <c r="J2" s="5"/>
      <c r="K2" s="5"/>
      <c r="L2" s="5"/>
      <c r="M2" s="5"/>
      <c r="N2" s="5"/>
      <c r="O2" s="5"/>
    </row>
    <row r="3" spans="1:45" x14ac:dyDescent="0.25">
      <c r="G3" s="4"/>
      <c r="H3" s="5"/>
      <c r="I3" s="5"/>
      <c r="J3" s="5"/>
      <c r="K3" s="5"/>
      <c r="L3" s="5"/>
      <c r="M3" s="5"/>
      <c r="N3" s="5"/>
      <c r="O3" s="5"/>
    </row>
    <row r="4" spans="1:45" ht="48.75" customHeight="1" thickBot="1" x14ac:dyDescent="0.35">
      <c r="A4" s="14"/>
      <c r="B4" s="29" t="s">
        <v>179</v>
      </c>
      <c r="C4" s="14"/>
      <c r="D4" s="13"/>
      <c r="E4" s="14"/>
      <c r="F4" s="14"/>
      <c r="G4" s="14"/>
      <c r="H4" s="5"/>
      <c r="I4" s="5"/>
      <c r="J4" s="5"/>
      <c r="K4" s="5"/>
      <c r="L4" s="5"/>
      <c r="M4" s="5"/>
      <c r="N4" s="5"/>
      <c r="O4" s="5"/>
    </row>
    <row r="5" spans="1:45" ht="45.75" customHeight="1" thickBot="1" x14ac:dyDescent="0.3">
      <c r="A5" s="14"/>
      <c r="B5" s="14"/>
      <c r="C5" s="14"/>
      <c r="D5" s="13"/>
      <c r="E5" s="58" t="s">
        <v>31</v>
      </c>
      <c r="F5" s="59" t="s">
        <v>32</v>
      </c>
      <c r="G5" s="59" t="s">
        <v>34</v>
      </c>
      <c r="H5" s="119" t="s">
        <v>33</v>
      </c>
      <c r="I5" s="125" t="s">
        <v>178</v>
      </c>
      <c r="J5" s="145" t="s">
        <v>168</v>
      </c>
      <c r="K5" s="146"/>
      <c r="L5" s="146"/>
      <c r="M5" s="147"/>
      <c r="N5" s="5"/>
      <c r="O5" s="5"/>
      <c r="P5" s="5"/>
      <c r="Q5" s="30"/>
      <c r="R5" s="30"/>
    </row>
    <row r="6" spans="1:45" ht="45.75" thickBot="1" x14ac:dyDescent="0.3">
      <c r="A6" s="67" t="s">
        <v>177</v>
      </c>
      <c r="B6" s="68" t="s">
        <v>0</v>
      </c>
      <c r="C6" s="68" t="s">
        <v>1</v>
      </c>
      <c r="D6" s="69" t="s">
        <v>123</v>
      </c>
      <c r="E6" s="70" t="s">
        <v>138</v>
      </c>
      <c r="F6" s="71" t="s">
        <v>138</v>
      </c>
      <c r="G6" s="71" t="s">
        <v>138</v>
      </c>
      <c r="H6" s="120" t="s">
        <v>138</v>
      </c>
      <c r="I6" s="126" t="s">
        <v>180</v>
      </c>
      <c r="J6" s="72" t="s">
        <v>166</v>
      </c>
      <c r="K6" s="73" t="s">
        <v>182</v>
      </c>
      <c r="L6" s="73" t="s">
        <v>167</v>
      </c>
      <c r="M6" s="74" t="s">
        <v>183</v>
      </c>
      <c r="N6" s="31"/>
      <c r="O6" s="31"/>
      <c r="P6" s="31"/>
      <c r="Q6" s="31"/>
      <c r="R6" s="31"/>
    </row>
    <row r="7" spans="1:45" x14ac:dyDescent="0.25">
      <c r="A7" s="115"/>
      <c r="B7" s="90" t="s">
        <v>111</v>
      </c>
      <c r="C7" s="108"/>
      <c r="D7" s="109"/>
      <c r="E7" s="110"/>
      <c r="F7" s="109"/>
      <c r="G7" s="109"/>
      <c r="H7" s="109"/>
      <c r="I7" s="127"/>
      <c r="J7" s="111"/>
      <c r="K7" s="111"/>
      <c r="L7" s="111"/>
      <c r="M7" s="112"/>
      <c r="N7" s="32"/>
      <c r="O7" s="16"/>
      <c r="P7" s="16"/>
      <c r="Q7" s="16"/>
      <c r="R7" s="16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</row>
    <row r="8" spans="1:45" x14ac:dyDescent="0.25">
      <c r="A8" s="49">
        <v>1</v>
      </c>
      <c r="B8" s="34" t="s">
        <v>35</v>
      </c>
      <c r="C8" s="34" t="s">
        <v>12</v>
      </c>
      <c r="D8" s="60" t="s">
        <v>127</v>
      </c>
      <c r="E8" s="49">
        <v>700</v>
      </c>
      <c r="F8" s="33">
        <v>500</v>
      </c>
      <c r="G8" s="33">
        <v>700</v>
      </c>
      <c r="H8" s="45">
        <v>700</v>
      </c>
      <c r="I8" s="128"/>
      <c r="J8" s="46">
        <f>E8*I8</f>
        <v>0</v>
      </c>
      <c r="K8" s="36">
        <f t="shared" ref="K8:K19" si="0">F8*I8</f>
        <v>0</v>
      </c>
      <c r="L8" s="36">
        <f>G8*I8</f>
        <v>0</v>
      </c>
      <c r="M8" s="50">
        <f>H8*I8</f>
        <v>0</v>
      </c>
      <c r="N8" s="32"/>
      <c r="O8" s="16"/>
      <c r="P8" s="16"/>
      <c r="Q8" s="16"/>
      <c r="R8" s="16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</row>
    <row r="9" spans="1:45" ht="33.75" customHeight="1" x14ac:dyDescent="0.25">
      <c r="A9" s="49">
        <v>2</v>
      </c>
      <c r="B9" s="34" t="s">
        <v>36</v>
      </c>
      <c r="C9" s="34" t="s">
        <v>9</v>
      </c>
      <c r="D9" s="60" t="s">
        <v>127</v>
      </c>
      <c r="E9" s="62">
        <v>2</v>
      </c>
      <c r="F9" s="37">
        <v>2</v>
      </c>
      <c r="G9" s="37">
        <v>2</v>
      </c>
      <c r="H9" s="121">
        <v>2</v>
      </c>
      <c r="I9" s="128"/>
      <c r="J9" s="46">
        <f t="shared" ref="J9:J72" si="1">E9*I9</f>
        <v>0</v>
      </c>
      <c r="K9" s="36">
        <f t="shared" si="0"/>
        <v>0</v>
      </c>
      <c r="L9" s="36">
        <f t="shared" ref="L9:L72" si="2">G9*I9</f>
        <v>0</v>
      </c>
      <c r="M9" s="50">
        <f t="shared" ref="M9:M72" si="3">H9*I9</f>
        <v>0</v>
      </c>
      <c r="N9" s="11"/>
      <c r="O9" s="15"/>
      <c r="P9" s="16"/>
      <c r="Q9" s="15"/>
      <c r="R9" s="15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</row>
    <row r="10" spans="1:45" ht="30" x14ac:dyDescent="0.25">
      <c r="A10" s="49">
        <v>3</v>
      </c>
      <c r="B10" s="34" t="s">
        <v>37</v>
      </c>
      <c r="C10" s="34" t="s">
        <v>8</v>
      </c>
      <c r="D10" s="60" t="s">
        <v>127</v>
      </c>
      <c r="E10" s="63">
        <v>2</v>
      </c>
      <c r="F10" s="37">
        <v>2</v>
      </c>
      <c r="G10" s="35">
        <v>2</v>
      </c>
      <c r="H10" s="60">
        <v>2</v>
      </c>
      <c r="I10" s="128"/>
      <c r="J10" s="46">
        <f t="shared" si="1"/>
        <v>0</v>
      </c>
      <c r="K10" s="36">
        <f t="shared" si="0"/>
        <v>0</v>
      </c>
      <c r="L10" s="36">
        <f t="shared" si="2"/>
        <v>0</v>
      </c>
      <c r="M10" s="50">
        <f t="shared" si="3"/>
        <v>0</v>
      </c>
      <c r="N10" s="11"/>
      <c r="O10" s="15"/>
      <c r="P10" s="16"/>
      <c r="Q10" s="15"/>
      <c r="R10" s="15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</row>
    <row r="11" spans="1:45" ht="30" x14ac:dyDescent="0.25">
      <c r="A11" s="49">
        <v>4</v>
      </c>
      <c r="B11" s="34" t="s">
        <v>38</v>
      </c>
      <c r="C11" s="34" t="s">
        <v>10</v>
      </c>
      <c r="D11" s="60" t="s">
        <v>127</v>
      </c>
      <c r="E11" s="63">
        <v>2</v>
      </c>
      <c r="F11" s="37">
        <v>2</v>
      </c>
      <c r="G11" s="35">
        <v>2</v>
      </c>
      <c r="H11" s="60">
        <v>2</v>
      </c>
      <c r="I11" s="128"/>
      <c r="J11" s="46">
        <f t="shared" si="1"/>
        <v>0</v>
      </c>
      <c r="K11" s="36">
        <f t="shared" si="0"/>
        <v>0</v>
      </c>
      <c r="L11" s="36">
        <f t="shared" si="2"/>
        <v>0</v>
      </c>
      <c r="M11" s="50">
        <f t="shared" si="3"/>
        <v>0</v>
      </c>
      <c r="N11" s="11"/>
      <c r="O11" s="15"/>
      <c r="P11" s="16"/>
      <c r="Q11" s="15"/>
      <c r="R11" s="15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</row>
    <row r="12" spans="1:45" ht="30" x14ac:dyDescent="0.25">
      <c r="A12" s="49">
        <v>5</v>
      </c>
      <c r="B12" s="34" t="s">
        <v>39</v>
      </c>
      <c r="C12" s="34" t="s">
        <v>11</v>
      </c>
      <c r="D12" s="60" t="s">
        <v>127</v>
      </c>
      <c r="E12" s="63">
        <v>2</v>
      </c>
      <c r="F12" s="37">
        <v>2</v>
      </c>
      <c r="G12" s="35">
        <v>2</v>
      </c>
      <c r="H12" s="60">
        <v>2</v>
      </c>
      <c r="I12" s="128"/>
      <c r="J12" s="46">
        <f t="shared" si="1"/>
        <v>0</v>
      </c>
      <c r="K12" s="36">
        <f t="shared" si="0"/>
        <v>0</v>
      </c>
      <c r="L12" s="36">
        <f t="shared" si="2"/>
        <v>0</v>
      </c>
      <c r="M12" s="50">
        <f t="shared" si="3"/>
        <v>0</v>
      </c>
      <c r="N12" s="11"/>
      <c r="O12" s="15"/>
      <c r="P12" s="16"/>
      <c r="Q12" s="15"/>
      <c r="R12" s="15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</row>
    <row r="13" spans="1:45" x14ac:dyDescent="0.25">
      <c r="A13" s="49">
        <v>6</v>
      </c>
      <c r="B13" s="38" t="s">
        <v>40</v>
      </c>
      <c r="C13" s="34" t="s">
        <v>41</v>
      </c>
      <c r="D13" s="60" t="s">
        <v>127</v>
      </c>
      <c r="E13" s="49">
        <v>2</v>
      </c>
      <c r="F13" s="37">
        <v>2</v>
      </c>
      <c r="G13" s="33">
        <v>2</v>
      </c>
      <c r="H13" s="45">
        <v>2</v>
      </c>
      <c r="I13" s="129"/>
      <c r="J13" s="46">
        <f t="shared" si="1"/>
        <v>0</v>
      </c>
      <c r="K13" s="36">
        <f t="shared" si="0"/>
        <v>0</v>
      </c>
      <c r="L13" s="36">
        <f t="shared" si="2"/>
        <v>0</v>
      </c>
      <c r="M13" s="50">
        <f t="shared" si="3"/>
        <v>0</v>
      </c>
      <c r="N13" s="11"/>
      <c r="O13" s="15"/>
      <c r="P13" s="15"/>
      <c r="Q13" s="15"/>
      <c r="R13" s="15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</row>
    <row r="14" spans="1:45" x14ac:dyDescent="0.25">
      <c r="A14" s="49">
        <v>7</v>
      </c>
      <c r="B14" s="38" t="s">
        <v>128</v>
      </c>
      <c r="C14" s="38" t="s">
        <v>130</v>
      </c>
      <c r="D14" s="60" t="s">
        <v>131</v>
      </c>
      <c r="E14" s="49">
        <v>5</v>
      </c>
      <c r="F14" s="35">
        <v>5</v>
      </c>
      <c r="G14" s="33">
        <v>5</v>
      </c>
      <c r="H14" s="45">
        <v>5</v>
      </c>
      <c r="I14" s="129"/>
      <c r="J14" s="46">
        <f t="shared" si="1"/>
        <v>0</v>
      </c>
      <c r="K14" s="36">
        <f t="shared" si="0"/>
        <v>0</v>
      </c>
      <c r="L14" s="36">
        <f t="shared" si="2"/>
        <v>0</v>
      </c>
      <c r="M14" s="50">
        <f t="shared" si="3"/>
        <v>0</v>
      </c>
      <c r="N14" s="11"/>
      <c r="O14" s="16"/>
      <c r="P14" s="15"/>
      <c r="Q14" s="15"/>
      <c r="R14" s="15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</row>
    <row r="15" spans="1:45" x14ac:dyDescent="0.25">
      <c r="A15" s="49">
        <v>8</v>
      </c>
      <c r="B15" s="38" t="s">
        <v>129</v>
      </c>
      <c r="C15" s="38" t="s">
        <v>42</v>
      </c>
      <c r="D15" s="60" t="s">
        <v>132</v>
      </c>
      <c r="E15" s="49">
        <v>5</v>
      </c>
      <c r="F15" s="35">
        <v>5</v>
      </c>
      <c r="G15" s="33">
        <v>5</v>
      </c>
      <c r="H15" s="45">
        <v>5</v>
      </c>
      <c r="I15" s="129"/>
      <c r="J15" s="46">
        <f t="shared" si="1"/>
        <v>0</v>
      </c>
      <c r="K15" s="36">
        <f t="shared" si="0"/>
        <v>0</v>
      </c>
      <c r="L15" s="36">
        <f t="shared" si="2"/>
        <v>0</v>
      </c>
      <c r="M15" s="50">
        <f t="shared" si="3"/>
        <v>0</v>
      </c>
      <c r="N15" s="11"/>
      <c r="O15" s="16"/>
      <c r="P15" s="15"/>
      <c r="Q15" s="15"/>
      <c r="R15" s="1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</row>
    <row r="16" spans="1:45" x14ac:dyDescent="0.25">
      <c r="A16" s="49">
        <v>9</v>
      </c>
      <c r="B16" s="38" t="s">
        <v>43</v>
      </c>
      <c r="C16" s="38" t="s">
        <v>45</v>
      </c>
      <c r="D16" s="60" t="s">
        <v>134</v>
      </c>
      <c r="E16" s="49">
        <v>200</v>
      </c>
      <c r="F16" s="33">
        <v>200</v>
      </c>
      <c r="G16" s="33">
        <v>200</v>
      </c>
      <c r="H16" s="45">
        <v>200</v>
      </c>
      <c r="I16" s="129"/>
      <c r="J16" s="46">
        <f t="shared" si="1"/>
        <v>0</v>
      </c>
      <c r="K16" s="36">
        <f t="shared" si="0"/>
        <v>0</v>
      </c>
      <c r="L16" s="36">
        <f t="shared" si="2"/>
        <v>0</v>
      </c>
      <c r="M16" s="50">
        <f t="shared" si="3"/>
        <v>0</v>
      </c>
      <c r="N16" s="11"/>
      <c r="O16" s="16"/>
      <c r="P16" s="15"/>
      <c r="Q16" s="15"/>
      <c r="R16" s="1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</row>
    <row r="17" spans="1:45" x14ac:dyDescent="0.25">
      <c r="A17" s="49">
        <v>10</v>
      </c>
      <c r="B17" s="38" t="s">
        <v>44</v>
      </c>
      <c r="C17" s="38" t="s">
        <v>45</v>
      </c>
      <c r="D17" s="60" t="s">
        <v>133</v>
      </c>
      <c r="E17" s="63">
        <v>1</v>
      </c>
      <c r="F17" s="35">
        <v>1</v>
      </c>
      <c r="G17" s="35">
        <v>1</v>
      </c>
      <c r="H17" s="60">
        <v>1</v>
      </c>
      <c r="I17" s="129"/>
      <c r="J17" s="46">
        <f t="shared" si="1"/>
        <v>0</v>
      </c>
      <c r="K17" s="36">
        <f t="shared" si="0"/>
        <v>0</v>
      </c>
      <c r="L17" s="36">
        <f t="shared" si="2"/>
        <v>0</v>
      </c>
      <c r="M17" s="50">
        <f t="shared" si="3"/>
        <v>0</v>
      </c>
      <c r="N17" s="11"/>
      <c r="O17" s="16"/>
      <c r="P17" s="15"/>
      <c r="Q17" s="15"/>
      <c r="R17" s="1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</row>
    <row r="18" spans="1:45" x14ac:dyDescent="0.25">
      <c r="A18" s="49">
        <v>11</v>
      </c>
      <c r="B18" s="38" t="s">
        <v>46</v>
      </c>
      <c r="C18" s="38" t="s">
        <v>47</v>
      </c>
      <c r="D18" s="60" t="s">
        <v>135</v>
      </c>
      <c r="E18" s="49">
        <v>4</v>
      </c>
      <c r="F18" s="33">
        <v>4</v>
      </c>
      <c r="G18" s="33">
        <v>4</v>
      </c>
      <c r="H18" s="45">
        <v>4</v>
      </c>
      <c r="I18" s="129"/>
      <c r="J18" s="46">
        <f t="shared" si="1"/>
        <v>0</v>
      </c>
      <c r="K18" s="36">
        <f t="shared" si="0"/>
        <v>0</v>
      </c>
      <c r="L18" s="36">
        <f t="shared" si="2"/>
        <v>0</v>
      </c>
      <c r="M18" s="50">
        <f t="shared" si="3"/>
        <v>0</v>
      </c>
      <c r="N18" s="11"/>
      <c r="O18" s="16"/>
      <c r="P18" s="15"/>
      <c r="Q18" s="15"/>
      <c r="R18" s="15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</row>
    <row r="19" spans="1:45" ht="15.75" thickBot="1" x14ac:dyDescent="0.3">
      <c r="A19" s="52">
        <v>12</v>
      </c>
      <c r="B19" s="53" t="s">
        <v>48</v>
      </c>
      <c r="C19" s="53" t="s">
        <v>49</v>
      </c>
      <c r="D19" s="61" t="s">
        <v>136</v>
      </c>
      <c r="E19" s="52">
        <v>1</v>
      </c>
      <c r="F19" s="55">
        <v>1</v>
      </c>
      <c r="G19" s="55">
        <v>1</v>
      </c>
      <c r="H19" s="122">
        <v>1</v>
      </c>
      <c r="I19" s="130"/>
      <c r="J19" s="65">
        <f t="shared" si="1"/>
        <v>0</v>
      </c>
      <c r="K19" s="56">
        <f t="shared" si="0"/>
        <v>0</v>
      </c>
      <c r="L19" s="56">
        <f t="shared" si="2"/>
        <v>0</v>
      </c>
      <c r="M19" s="57">
        <f t="shared" si="3"/>
        <v>0</v>
      </c>
      <c r="N19" s="11"/>
      <c r="O19" s="16"/>
      <c r="P19" s="15"/>
      <c r="Q19" s="15"/>
      <c r="R19" s="15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</row>
    <row r="20" spans="1:45" x14ac:dyDescent="0.25">
      <c r="A20" s="113"/>
      <c r="B20" s="66" t="s">
        <v>7</v>
      </c>
      <c r="C20" s="114"/>
      <c r="D20" s="85"/>
      <c r="E20" s="86"/>
      <c r="F20" s="85"/>
      <c r="G20" s="85"/>
      <c r="H20" s="85"/>
      <c r="I20" s="131"/>
      <c r="J20" s="87"/>
      <c r="K20" s="87"/>
      <c r="L20" s="87"/>
      <c r="M20" s="88"/>
      <c r="N20" s="11"/>
      <c r="O20" s="15"/>
      <c r="P20" s="16"/>
      <c r="Q20" s="15"/>
      <c r="R20" s="15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</row>
    <row r="21" spans="1:45" ht="47.25" customHeight="1" x14ac:dyDescent="0.25">
      <c r="A21" s="49">
        <v>13</v>
      </c>
      <c r="B21" s="34" t="s">
        <v>143</v>
      </c>
      <c r="C21" s="39" t="s">
        <v>169</v>
      </c>
      <c r="D21" s="60" t="s">
        <v>134</v>
      </c>
      <c r="E21" s="64">
        <v>4</v>
      </c>
      <c r="F21" s="35">
        <v>0</v>
      </c>
      <c r="G21" s="35">
        <v>0</v>
      </c>
      <c r="H21" s="60">
        <v>0</v>
      </c>
      <c r="I21" s="132"/>
      <c r="J21" s="46">
        <f t="shared" si="1"/>
        <v>0</v>
      </c>
      <c r="K21" s="36">
        <f t="shared" ref="K21:K35" si="4">F21*I21</f>
        <v>0</v>
      </c>
      <c r="L21" s="36">
        <f t="shared" si="2"/>
        <v>0</v>
      </c>
      <c r="M21" s="50">
        <f t="shared" si="3"/>
        <v>0</v>
      </c>
      <c r="N21" s="11"/>
      <c r="O21" s="15"/>
      <c r="P21" s="16"/>
      <c r="Q21" s="15"/>
      <c r="R21" s="15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</row>
    <row r="22" spans="1:45" ht="32.25" customHeight="1" x14ac:dyDescent="0.25">
      <c r="A22" s="49">
        <v>14</v>
      </c>
      <c r="B22" s="34" t="s">
        <v>144</v>
      </c>
      <c r="C22" s="39" t="s">
        <v>170</v>
      </c>
      <c r="D22" s="60" t="s">
        <v>134</v>
      </c>
      <c r="E22" s="64">
        <v>3</v>
      </c>
      <c r="F22" s="35">
        <v>0</v>
      </c>
      <c r="G22" s="35">
        <v>0</v>
      </c>
      <c r="H22" s="60">
        <v>0</v>
      </c>
      <c r="I22" s="132"/>
      <c r="J22" s="46">
        <f t="shared" si="1"/>
        <v>0</v>
      </c>
      <c r="K22" s="36">
        <f t="shared" si="4"/>
        <v>0</v>
      </c>
      <c r="L22" s="36">
        <f t="shared" si="2"/>
        <v>0</v>
      </c>
      <c r="M22" s="50">
        <f t="shared" si="3"/>
        <v>0</v>
      </c>
      <c r="N22" s="11"/>
      <c r="O22" s="15"/>
      <c r="P22" s="16"/>
      <c r="Q22" s="15"/>
      <c r="R22" s="15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</row>
    <row r="23" spans="1:45" ht="36" customHeight="1" x14ac:dyDescent="0.25">
      <c r="A23" s="49">
        <v>15</v>
      </c>
      <c r="B23" s="41" t="s">
        <v>147</v>
      </c>
      <c r="C23" s="42" t="s">
        <v>171</v>
      </c>
      <c r="D23" s="60" t="s">
        <v>134</v>
      </c>
      <c r="E23" s="64">
        <v>1</v>
      </c>
      <c r="F23" s="35">
        <v>0</v>
      </c>
      <c r="G23" s="35">
        <v>0</v>
      </c>
      <c r="H23" s="60">
        <v>0</v>
      </c>
      <c r="I23" s="129"/>
      <c r="J23" s="46">
        <f t="shared" si="1"/>
        <v>0</v>
      </c>
      <c r="K23" s="36">
        <f t="shared" si="4"/>
        <v>0</v>
      </c>
      <c r="L23" s="36">
        <f t="shared" si="2"/>
        <v>0</v>
      </c>
      <c r="M23" s="50">
        <f t="shared" si="3"/>
        <v>0</v>
      </c>
      <c r="N23" s="11"/>
      <c r="O23" s="15"/>
      <c r="P23" s="16"/>
      <c r="Q23" s="15"/>
      <c r="R23" s="15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</row>
    <row r="24" spans="1:45" ht="42" customHeight="1" x14ac:dyDescent="0.25">
      <c r="A24" s="49">
        <v>16</v>
      </c>
      <c r="B24" s="41" t="s">
        <v>147</v>
      </c>
      <c r="C24" s="42" t="s">
        <v>172</v>
      </c>
      <c r="D24" s="60" t="s">
        <v>134</v>
      </c>
      <c r="E24" s="64">
        <v>1</v>
      </c>
      <c r="F24" s="35">
        <v>0</v>
      </c>
      <c r="G24" s="35">
        <v>0</v>
      </c>
      <c r="H24" s="60">
        <v>0</v>
      </c>
      <c r="I24" s="132"/>
      <c r="J24" s="46">
        <f t="shared" si="1"/>
        <v>0</v>
      </c>
      <c r="K24" s="36">
        <f t="shared" si="4"/>
        <v>0</v>
      </c>
      <c r="L24" s="36">
        <f t="shared" si="2"/>
        <v>0</v>
      </c>
      <c r="M24" s="50">
        <f t="shared" si="3"/>
        <v>0</v>
      </c>
      <c r="N24" s="11"/>
      <c r="O24" s="15"/>
      <c r="P24" s="16"/>
      <c r="Q24" s="15"/>
      <c r="R24" s="15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</row>
    <row r="25" spans="1:45" ht="42.75" x14ac:dyDescent="0.25">
      <c r="A25" s="49">
        <v>17</v>
      </c>
      <c r="B25" s="41" t="s">
        <v>147</v>
      </c>
      <c r="C25" s="42" t="s">
        <v>173</v>
      </c>
      <c r="D25" s="60" t="s">
        <v>134</v>
      </c>
      <c r="E25" s="64">
        <v>1</v>
      </c>
      <c r="F25" s="35">
        <v>0</v>
      </c>
      <c r="G25" s="35">
        <v>0</v>
      </c>
      <c r="H25" s="60">
        <v>0</v>
      </c>
      <c r="I25" s="132"/>
      <c r="J25" s="46">
        <f t="shared" si="1"/>
        <v>0</v>
      </c>
      <c r="K25" s="36">
        <f t="shared" si="4"/>
        <v>0</v>
      </c>
      <c r="L25" s="36">
        <f t="shared" si="2"/>
        <v>0</v>
      </c>
      <c r="M25" s="50">
        <f t="shared" si="3"/>
        <v>0</v>
      </c>
      <c r="N25" s="11"/>
      <c r="O25" s="15"/>
      <c r="P25" s="16"/>
      <c r="Q25" s="15"/>
      <c r="R25" s="15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</row>
    <row r="26" spans="1:45" ht="36" customHeight="1" x14ac:dyDescent="0.25">
      <c r="A26" s="49">
        <v>18</v>
      </c>
      <c r="B26" s="41" t="s">
        <v>147</v>
      </c>
      <c r="C26" s="34" t="s">
        <v>174</v>
      </c>
      <c r="D26" s="60" t="s">
        <v>134</v>
      </c>
      <c r="E26" s="64">
        <v>1</v>
      </c>
      <c r="F26" s="35">
        <v>0</v>
      </c>
      <c r="G26" s="35">
        <v>0</v>
      </c>
      <c r="H26" s="60">
        <v>0</v>
      </c>
      <c r="I26" s="132"/>
      <c r="J26" s="46">
        <f t="shared" si="1"/>
        <v>0</v>
      </c>
      <c r="K26" s="36">
        <f t="shared" si="4"/>
        <v>0</v>
      </c>
      <c r="L26" s="36">
        <f t="shared" si="2"/>
        <v>0</v>
      </c>
      <c r="M26" s="50">
        <f t="shared" si="3"/>
        <v>0</v>
      </c>
      <c r="N26" s="11"/>
      <c r="O26" s="15"/>
      <c r="P26" s="16"/>
      <c r="Q26" s="15"/>
      <c r="R26" s="15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</row>
    <row r="27" spans="1:45" ht="31.5" customHeight="1" x14ac:dyDescent="0.25">
      <c r="A27" s="49">
        <v>19</v>
      </c>
      <c r="B27" s="34" t="s">
        <v>146</v>
      </c>
      <c r="C27" s="42" t="s">
        <v>145</v>
      </c>
      <c r="D27" s="60" t="s">
        <v>134</v>
      </c>
      <c r="E27" s="49">
        <v>0</v>
      </c>
      <c r="F27" s="40">
        <v>2</v>
      </c>
      <c r="G27" s="35">
        <v>0</v>
      </c>
      <c r="H27" s="60">
        <v>0</v>
      </c>
      <c r="I27" s="132"/>
      <c r="J27" s="46">
        <f t="shared" si="1"/>
        <v>0</v>
      </c>
      <c r="K27" s="36">
        <f t="shared" si="4"/>
        <v>0</v>
      </c>
      <c r="L27" s="36">
        <f t="shared" si="2"/>
        <v>0</v>
      </c>
      <c r="M27" s="50">
        <f t="shared" si="3"/>
        <v>0</v>
      </c>
      <c r="N27" s="11"/>
      <c r="O27" s="15"/>
      <c r="P27" s="15"/>
      <c r="Q27" s="15"/>
      <c r="R27" s="15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</row>
    <row r="28" spans="1:45" ht="42.75" x14ac:dyDescent="0.25">
      <c r="A28" s="49">
        <v>20</v>
      </c>
      <c r="B28" s="34" t="s">
        <v>148</v>
      </c>
      <c r="C28" s="43" t="s">
        <v>152</v>
      </c>
      <c r="D28" s="60" t="s">
        <v>134</v>
      </c>
      <c r="E28" s="49">
        <v>0</v>
      </c>
      <c r="F28" s="40">
        <v>2</v>
      </c>
      <c r="G28" s="35">
        <v>0</v>
      </c>
      <c r="H28" s="60">
        <v>0</v>
      </c>
      <c r="I28" s="132"/>
      <c r="J28" s="46">
        <f t="shared" si="1"/>
        <v>0</v>
      </c>
      <c r="K28" s="36">
        <f t="shared" si="4"/>
        <v>0</v>
      </c>
      <c r="L28" s="36">
        <f t="shared" si="2"/>
        <v>0</v>
      </c>
      <c r="M28" s="50">
        <f t="shared" si="3"/>
        <v>0</v>
      </c>
      <c r="N28" s="11"/>
      <c r="O28" s="15"/>
      <c r="P28" s="15"/>
      <c r="Q28" s="15"/>
      <c r="R28" s="15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</row>
    <row r="29" spans="1:45" ht="75.75" customHeight="1" x14ac:dyDescent="0.25">
      <c r="A29" s="49">
        <v>21</v>
      </c>
      <c r="B29" s="34" t="s">
        <v>149</v>
      </c>
      <c r="C29" s="41" t="s">
        <v>153</v>
      </c>
      <c r="D29" s="60" t="s">
        <v>134</v>
      </c>
      <c r="E29" s="49">
        <v>0</v>
      </c>
      <c r="F29" s="40">
        <v>2</v>
      </c>
      <c r="G29" s="35">
        <v>0</v>
      </c>
      <c r="H29" s="60">
        <v>0</v>
      </c>
      <c r="I29" s="132"/>
      <c r="J29" s="46">
        <f t="shared" si="1"/>
        <v>0</v>
      </c>
      <c r="K29" s="36">
        <f t="shared" si="4"/>
        <v>0</v>
      </c>
      <c r="L29" s="36">
        <f t="shared" si="2"/>
        <v>0</v>
      </c>
      <c r="M29" s="50">
        <f t="shared" si="3"/>
        <v>0</v>
      </c>
      <c r="N29" s="11"/>
      <c r="O29" s="15"/>
      <c r="P29" s="15"/>
      <c r="Q29" s="15"/>
      <c r="R29" s="15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</row>
    <row r="30" spans="1:45" ht="30" x14ac:dyDescent="0.25">
      <c r="A30" s="49">
        <v>22</v>
      </c>
      <c r="B30" s="34" t="s">
        <v>151</v>
      </c>
      <c r="C30" s="41" t="s">
        <v>150</v>
      </c>
      <c r="D30" s="60" t="s">
        <v>134</v>
      </c>
      <c r="E30" s="49">
        <v>0</v>
      </c>
      <c r="F30" s="35">
        <v>0</v>
      </c>
      <c r="G30" s="40">
        <v>3</v>
      </c>
      <c r="H30" s="60">
        <v>0</v>
      </c>
      <c r="I30" s="132"/>
      <c r="J30" s="46">
        <f t="shared" si="1"/>
        <v>0</v>
      </c>
      <c r="K30" s="36">
        <f t="shared" si="4"/>
        <v>0</v>
      </c>
      <c r="L30" s="36">
        <f t="shared" si="2"/>
        <v>0</v>
      </c>
      <c r="M30" s="50">
        <f t="shared" si="3"/>
        <v>0</v>
      </c>
      <c r="N30" s="11"/>
      <c r="O30" s="15"/>
      <c r="P30" s="15"/>
      <c r="Q30" s="15"/>
      <c r="R30" s="15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</row>
    <row r="31" spans="1:45" x14ac:dyDescent="0.25">
      <c r="A31" s="49">
        <v>23</v>
      </c>
      <c r="B31" s="34" t="s">
        <v>156</v>
      </c>
      <c r="C31" s="39" t="s">
        <v>154</v>
      </c>
      <c r="D31" s="60" t="s">
        <v>134</v>
      </c>
      <c r="E31" s="49">
        <v>0</v>
      </c>
      <c r="F31" s="35">
        <v>0</v>
      </c>
      <c r="G31" s="35">
        <v>0</v>
      </c>
      <c r="H31" s="123">
        <v>1</v>
      </c>
      <c r="I31" s="132"/>
      <c r="J31" s="46">
        <f t="shared" si="1"/>
        <v>0</v>
      </c>
      <c r="K31" s="36">
        <f t="shared" si="4"/>
        <v>0</v>
      </c>
      <c r="L31" s="36">
        <f t="shared" si="2"/>
        <v>0</v>
      </c>
      <c r="M31" s="50">
        <f t="shared" si="3"/>
        <v>0</v>
      </c>
      <c r="N31" s="11"/>
      <c r="O31" s="15"/>
      <c r="P31" s="15"/>
      <c r="Q31" s="15"/>
      <c r="R31" s="15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</row>
    <row r="32" spans="1:45" ht="34.5" customHeight="1" x14ac:dyDescent="0.25">
      <c r="A32" s="49">
        <v>24</v>
      </c>
      <c r="B32" s="34" t="s">
        <v>157</v>
      </c>
      <c r="C32" s="44" t="s">
        <v>155</v>
      </c>
      <c r="D32" s="60" t="s">
        <v>134</v>
      </c>
      <c r="E32" s="49">
        <v>0</v>
      </c>
      <c r="F32" s="33">
        <v>0</v>
      </c>
      <c r="G32" s="33">
        <v>0</v>
      </c>
      <c r="H32" s="123">
        <v>2</v>
      </c>
      <c r="I32" s="132"/>
      <c r="J32" s="46">
        <f t="shared" si="1"/>
        <v>0</v>
      </c>
      <c r="K32" s="36">
        <f t="shared" si="4"/>
        <v>0</v>
      </c>
      <c r="L32" s="36">
        <f t="shared" si="2"/>
        <v>0</v>
      </c>
      <c r="M32" s="50">
        <f t="shared" si="3"/>
        <v>0</v>
      </c>
      <c r="N32" s="11"/>
      <c r="O32" s="15"/>
      <c r="P32" s="15"/>
      <c r="Q32" s="15"/>
      <c r="R32" s="15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</row>
    <row r="33" spans="1:45" ht="30" x14ac:dyDescent="0.25">
      <c r="A33" s="49">
        <v>25</v>
      </c>
      <c r="B33" s="34" t="s">
        <v>158</v>
      </c>
      <c r="C33" s="34" t="s">
        <v>165</v>
      </c>
      <c r="D33" s="60" t="s">
        <v>134</v>
      </c>
      <c r="E33" s="49">
        <v>0</v>
      </c>
      <c r="F33" s="33">
        <v>0</v>
      </c>
      <c r="G33" s="33">
        <v>0</v>
      </c>
      <c r="H33" s="123">
        <v>1</v>
      </c>
      <c r="I33" s="132"/>
      <c r="J33" s="46">
        <f t="shared" si="1"/>
        <v>0</v>
      </c>
      <c r="K33" s="36">
        <f t="shared" si="4"/>
        <v>0</v>
      </c>
      <c r="L33" s="36">
        <f t="shared" si="2"/>
        <v>0</v>
      </c>
      <c r="M33" s="50">
        <f t="shared" si="3"/>
        <v>0</v>
      </c>
      <c r="N33" s="11"/>
      <c r="O33" s="15"/>
      <c r="P33" s="15"/>
      <c r="Q33" s="15"/>
      <c r="R33" s="15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</row>
    <row r="34" spans="1:45" ht="30" x14ac:dyDescent="0.25">
      <c r="A34" s="49">
        <v>26</v>
      </c>
      <c r="B34" s="34" t="s">
        <v>159</v>
      </c>
      <c r="C34" s="34" t="s">
        <v>164</v>
      </c>
      <c r="D34" s="60" t="s">
        <v>134</v>
      </c>
      <c r="E34" s="49">
        <v>0</v>
      </c>
      <c r="F34" s="33">
        <v>0</v>
      </c>
      <c r="G34" s="33">
        <v>0</v>
      </c>
      <c r="H34" s="123">
        <v>1</v>
      </c>
      <c r="I34" s="132"/>
      <c r="J34" s="46">
        <f t="shared" si="1"/>
        <v>0</v>
      </c>
      <c r="K34" s="36">
        <f t="shared" si="4"/>
        <v>0</v>
      </c>
      <c r="L34" s="36">
        <f t="shared" si="2"/>
        <v>0</v>
      </c>
      <c r="M34" s="50">
        <f t="shared" si="3"/>
        <v>0</v>
      </c>
      <c r="N34" s="11"/>
      <c r="O34" s="15"/>
      <c r="P34" s="15"/>
      <c r="Q34" s="15"/>
      <c r="R34" s="15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</row>
    <row r="35" spans="1:45" ht="24.75" customHeight="1" x14ac:dyDescent="0.25">
      <c r="A35" s="49">
        <v>27</v>
      </c>
      <c r="B35" s="34" t="s">
        <v>160</v>
      </c>
      <c r="C35" s="34" t="s">
        <v>163</v>
      </c>
      <c r="D35" s="60" t="s">
        <v>134</v>
      </c>
      <c r="E35" s="49">
        <v>0</v>
      </c>
      <c r="F35" s="33">
        <v>0</v>
      </c>
      <c r="G35" s="33">
        <v>0</v>
      </c>
      <c r="H35" s="123">
        <v>1</v>
      </c>
      <c r="I35" s="132"/>
      <c r="J35" s="46">
        <f t="shared" si="1"/>
        <v>0</v>
      </c>
      <c r="K35" s="36">
        <f t="shared" si="4"/>
        <v>0</v>
      </c>
      <c r="L35" s="36">
        <f t="shared" si="2"/>
        <v>0</v>
      </c>
      <c r="M35" s="50">
        <f t="shared" si="3"/>
        <v>0</v>
      </c>
      <c r="N35" s="11"/>
      <c r="O35" s="15"/>
      <c r="P35" s="15"/>
      <c r="Q35" s="15"/>
      <c r="R35" s="15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</row>
    <row r="36" spans="1:45" ht="30.75" thickBot="1" x14ac:dyDescent="0.3">
      <c r="A36" s="102">
        <v>28</v>
      </c>
      <c r="B36" s="103" t="s">
        <v>161</v>
      </c>
      <c r="C36" s="103" t="s">
        <v>162</v>
      </c>
      <c r="D36" s="77" t="s">
        <v>134</v>
      </c>
      <c r="E36" s="102">
        <v>0</v>
      </c>
      <c r="F36" s="104">
        <v>0</v>
      </c>
      <c r="G36" s="104">
        <v>0</v>
      </c>
      <c r="H36" s="124">
        <v>1</v>
      </c>
      <c r="I36" s="133"/>
      <c r="J36" s="80">
        <f t="shared" si="1"/>
        <v>0</v>
      </c>
      <c r="K36" s="81">
        <f>F36*I36</f>
        <v>0</v>
      </c>
      <c r="L36" s="81">
        <f t="shared" si="2"/>
        <v>0</v>
      </c>
      <c r="M36" s="82">
        <f t="shared" si="3"/>
        <v>0</v>
      </c>
      <c r="N36" s="11"/>
      <c r="O36" s="15"/>
      <c r="P36" s="15"/>
      <c r="Q36" s="15"/>
      <c r="R36" s="15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</row>
    <row r="37" spans="1:45" x14ac:dyDescent="0.25">
      <c r="A37" s="106"/>
      <c r="B37" s="107" t="s">
        <v>113</v>
      </c>
      <c r="C37" s="108"/>
      <c r="D37" s="109"/>
      <c r="E37" s="110"/>
      <c r="F37" s="109"/>
      <c r="G37" s="109"/>
      <c r="H37" s="109"/>
      <c r="I37" s="134"/>
      <c r="J37" s="111"/>
      <c r="K37" s="111"/>
      <c r="L37" s="111"/>
      <c r="M37" s="112"/>
      <c r="N37" s="11"/>
      <c r="O37" s="15"/>
      <c r="P37" s="16"/>
      <c r="Q37" s="15"/>
      <c r="R37" s="15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</row>
    <row r="38" spans="1:45" x14ac:dyDescent="0.25">
      <c r="A38" s="49">
        <v>29</v>
      </c>
      <c r="B38" s="47" t="s">
        <v>6</v>
      </c>
      <c r="C38" s="34" t="s">
        <v>5</v>
      </c>
      <c r="D38" s="60" t="s">
        <v>134</v>
      </c>
      <c r="E38" s="49">
        <v>60</v>
      </c>
      <c r="F38" s="35">
        <v>30</v>
      </c>
      <c r="G38" s="33">
        <v>60</v>
      </c>
      <c r="H38" s="45">
        <v>60</v>
      </c>
      <c r="I38" s="132"/>
      <c r="J38" s="46">
        <f t="shared" si="1"/>
        <v>0</v>
      </c>
      <c r="K38" s="36">
        <f t="shared" ref="K38:K91" si="5">F38*I38</f>
        <v>0</v>
      </c>
      <c r="L38" s="36">
        <f t="shared" si="2"/>
        <v>0</v>
      </c>
      <c r="M38" s="50">
        <f t="shared" si="3"/>
        <v>0</v>
      </c>
      <c r="N38" s="11"/>
      <c r="O38" s="15"/>
      <c r="P38" s="16"/>
      <c r="Q38" s="15"/>
      <c r="R38" s="15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</row>
    <row r="39" spans="1:45" ht="30" x14ac:dyDescent="0.25">
      <c r="A39" s="49">
        <v>30</v>
      </c>
      <c r="B39" s="34" t="s">
        <v>4</v>
      </c>
      <c r="C39" s="34" t="s">
        <v>13</v>
      </c>
      <c r="D39" s="60" t="s">
        <v>135</v>
      </c>
      <c r="E39" s="49">
        <v>6</v>
      </c>
      <c r="F39" s="35">
        <v>3</v>
      </c>
      <c r="G39" s="33">
        <v>6</v>
      </c>
      <c r="H39" s="45">
        <v>6</v>
      </c>
      <c r="I39" s="128"/>
      <c r="J39" s="46">
        <f t="shared" si="1"/>
        <v>0</v>
      </c>
      <c r="K39" s="36">
        <f t="shared" si="5"/>
        <v>0</v>
      </c>
      <c r="L39" s="36">
        <f t="shared" si="2"/>
        <v>0</v>
      </c>
      <c r="M39" s="50">
        <f t="shared" si="3"/>
        <v>0</v>
      </c>
      <c r="N39" s="11"/>
      <c r="O39" s="15"/>
      <c r="P39" s="16"/>
      <c r="Q39" s="15"/>
      <c r="R39" s="15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</row>
    <row r="40" spans="1:45" ht="30" x14ac:dyDescent="0.25">
      <c r="A40" s="49">
        <v>31</v>
      </c>
      <c r="B40" s="41" t="s">
        <v>72</v>
      </c>
      <c r="C40" s="41" t="s">
        <v>73</v>
      </c>
      <c r="D40" s="60" t="s">
        <v>134</v>
      </c>
      <c r="E40" s="49">
        <v>40</v>
      </c>
      <c r="F40" s="33">
        <v>0</v>
      </c>
      <c r="G40" s="33">
        <v>40</v>
      </c>
      <c r="H40" s="45">
        <v>40</v>
      </c>
      <c r="I40" s="129"/>
      <c r="J40" s="46">
        <f t="shared" si="1"/>
        <v>0</v>
      </c>
      <c r="K40" s="36">
        <f t="shared" si="5"/>
        <v>0</v>
      </c>
      <c r="L40" s="36">
        <f t="shared" si="2"/>
        <v>0</v>
      </c>
      <c r="M40" s="50">
        <f t="shared" si="3"/>
        <v>0</v>
      </c>
      <c r="N40" s="11"/>
      <c r="O40" s="15"/>
      <c r="P40" s="16"/>
      <c r="Q40" s="15"/>
      <c r="R40" s="15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</row>
    <row r="41" spans="1:45" x14ac:dyDescent="0.25">
      <c r="A41" s="49">
        <v>32</v>
      </c>
      <c r="B41" s="41" t="s">
        <v>71</v>
      </c>
      <c r="C41" s="41" t="s">
        <v>70</v>
      </c>
      <c r="D41" s="60" t="s">
        <v>137</v>
      </c>
      <c r="E41" s="63">
        <v>10</v>
      </c>
      <c r="F41" s="35">
        <v>0</v>
      </c>
      <c r="G41" s="35">
        <v>10</v>
      </c>
      <c r="H41" s="60">
        <v>10</v>
      </c>
      <c r="I41" s="129"/>
      <c r="J41" s="46">
        <f t="shared" si="1"/>
        <v>0</v>
      </c>
      <c r="K41" s="36">
        <f t="shared" si="5"/>
        <v>0</v>
      </c>
      <c r="L41" s="36">
        <f t="shared" si="2"/>
        <v>0</v>
      </c>
      <c r="M41" s="50">
        <f t="shared" si="3"/>
        <v>0</v>
      </c>
      <c r="N41" s="11"/>
      <c r="O41" s="15"/>
      <c r="P41" s="16"/>
      <c r="Q41" s="15"/>
      <c r="R41" s="15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</row>
    <row r="42" spans="1:45" ht="60" x14ac:dyDescent="0.25">
      <c r="A42" s="49">
        <v>33</v>
      </c>
      <c r="B42" s="34" t="s">
        <v>27</v>
      </c>
      <c r="C42" s="41" t="s">
        <v>15</v>
      </c>
      <c r="D42" s="60" t="s">
        <v>137</v>
      </c>
      <c r="E42" s="49">
        <v>10</v>
      </c>
      <c r="F42" s="35">
        <v>10</v>
      </c>
      <c r="G42" s="33">
        <v>10</v>
      </c>
      <c r="H42" s="45">
        <v>10</v>
      </c>
      <c r="I42" s="132"/>
      <c r="J42" s="46">
        <f t="shared" si="1"/>
        <v>0</v>
      </c>
      <c r="K42" s="36">
        <f t="shared" si="5"/>
        <v>0</v>
      </c>
      <c r="L42" s="36">
        <f t="shared" si="2"/>
        <v>0</v>
      </c>
      <c r="M42" s="50">
        <f t="shared" si="3"/>
        <v>0</v>
      </c>
      <c r="N42" s="11"/>
      <c r="O42" s="15"/>
      <c r="P42" s="16"/>
      <c r="Q42" s="15"/>
      <c r="R42" s="15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</row>
    <row r="43" spans="1:45" x14ac:dyDescent="0.25">
      <c r="A43" s="49">
        <v>34</v>
      </c>
      <c r="B43" s="41" t="s">
        <v>78</v>
      </c>
      <c r="C43" s="41" t="s">
        <v>79</v>
      </c>
      <c r="D43" s="60" t="s">
        <v>134</v>
      </c>
      <c r="E43" s="63">
        <v>50</v>
      </c>
      <c r="F43" s="35">
        <v>50</v>
      </c>
      <c r="G43" s="35">
        <v>50</v>
      </c>
      <c r="H43" s="60">
        <v>50</v>
      </c>
      <c r="I43" s="129"/>
      <c r="J43" s="46">
        <f t="shared" si="1"/>
        <v>0</v>
      </c>
      <c r="K43" s="36">
        <f t="shared" si="5"/>
        <v>0</v>
      </c>
      <c r="L43" s="36">
        <f t="shared" si="2"/>
        <v>0</v>
      </c>
      <c r="M43" s="50">
        <f t="shared" si="3"/>
        <v>0</v>
      </c>
      <c r="N43" s="11"/>
      <c r="O43" s="15"/>
      <c r="P43" s="15"/>
      <c r="Q43" s="15"/>
      <c r="R43" s="15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</row>
    <row r="44" spans="1:45" x14ac:dyDescent="0.25">
      <c r="A44" s="49">
        <v>35</v>
      </c>
      <c r="B44" s="41" t="s">
        <v>74</v>
      </c>
      <c r="C44" s="41" t="s">
        <v>75</v>
      </c>
      <c r="D44" s="60" t="s">
        <v>134</v>
      </c>
      <c r="E44" s="63">
        <v>20</v>
      </c>
      <c r="F44" s="35">
        <v>10</v>
      </c>
      <c r="G44" s="35">
        <v>20</v>
      </c>
      <c r="H44" s="60">
        <v>20</v>
      </c>
      <c r="I44" s="129"/>
      <c r="J44" s="46">
        <f t="shared" si="1"/>
        <v>0</v>
      </c>
      <c r="K44" s="36">
        <f t="shared" si="5"/>
        <v>0</v>
      </c>
      <c r="L44" s="36">
        <f t="shared" si="2"/>
        <v>0</v>
      </c>
      <c r="M44" s="50">
        <f t="shared" si="3"/>
        <v>0</v>
      </c>
      <c r="N44" s="11"/>
      <c r="O44" s="15"/>
      <c r="P44" s="15"/>
      <c r="Q44" s="15"/>
      <c r="R44" s="15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</row>
    <row r="45" spans="1:45" ht="30" x14ac:dyDescent="0.25">
      <c r="A45" s="49">
        <v>36</v>
      </c>
      <c r="B45" s="41" t="s">
        <v>76</v>
      </c>
      <c r="C45" s="41" t="s">
        <v>77</v>
      </c>
      <c r="D45" s="60" t="s">
        <v>134</v>
      </c>
      <c r="E45" s="63">
        <v>10</v>
      </c>
      <c r="F45" s="35">
        <v>5</v>
      </c>
      <c r="G45" s="35">
        <v>10</v>
      </c>
      <c r="H45" s="60">
        <v>10</v>
      </c>
      <c r="I45" s="129"/>
      <c r="J45" s="46">
        <f t="shared" si="1"/>
        <v>0</v>
      </c>
      <c r="K45" s="36">
        <f t="shared" si="5"/>
        <v>0</v>
      </c>
      <c r="L45" s="36">
        <f t="shared" si="2"/>
        <v>0</v>
      </c>
      <c r="M45" s="50">
        <f t="shared" si="3"/>
        <v>0</v>
      </c>
      <c r="N45" s="11"/>
      <c r="O45" s="15"/>
      <c r="P45" s="15"/>
      <c r="Q45" s="15"/>
      <c r="R45" s="15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</row>
    <row r="46" spans="1:45" x14ac:dyDescent="0.25">
      <c r="A46" s="49">
        <v>37</v>
      </c>
      <c r="B46" s="41" t="s">
        <v>82</v>
      </c>
      <c r="C46" s="41" t="s">
        <v>80</v>
      </c>
      <c r="D46" s="60" t="s">
        <v>136</v>
      </c>
      <c r="E46" s="49">
        <v>50</v>
      </c>
      <c r="F46" s="33">
        <v>50</v>
      </c>
      <c r="G46" s="33">
        <v>50</v>
      </c>
      <c r="H46" s="45">
        <v>50</v>
      </c>
      <c r="I46" s="129"/>
      <c r="J46" s="46">
        <f t="shared" si="1"/>
        <v>0</v>
      </c>
      <c r="K46" s="36">
        <f t="shared" si="5"/>
        <v>0</v>
      </c>
      <c r="L46" s="36">
        <f t="shared" si="2"/>
        <v>0</v>
      </c>
      <c r="M46" s="50">
        <f t="shared" si="3"/>
        <v>0</v>
      </c>
      <c r="N46" s="11"/>
      <c r="O46" s="15"/>
      <c r="P46" s="15"/>
      <c r="Q46" s="15"/>
      <c r="R46" s="15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</row>
    <row r="47" spans="1:45" x14ac:dyDescent="0.25">
      <c r="A47" s="49">
        <v>38</v>
      </c>
      <c r="B47" s="41" t="s">
        <v>83</v>
      </c>
      <c r="C47" s="41" t="s">
        <v>81</v>
      </c>
      <c r="D47" s="60" t="s">
        <v>136</v>
      </c>
      <c r="E47" s="49">
        <v>50</v>
      </c>
      <c r="F47" s="33">
        <v>50</v>
      </c>
      <c r="G47" s="33">
        <v>50</v>
      </c>
      <c r="H47" s="45">
        <v>50</v>
      </c>
      <c r="I47" s="129"/>
      <c r="J47" s="46">
        <f t="shared" si="1"/>
        <v>0</v>
      </c>
      <c r="K47" s="36">
        <f t="shared" si="5"/>
        <v>0</v>
      </c>
      <c r="L47" s="36">
        <f t="shared" si="2"/>
        <v>0</v>
      </c>
      <c r="M47" s="50">
        <f t="shared" si="3"/>
        <v>0</v>
      </c>
      <c r="N47" s="11"/>
      <c r="O47" s="15"/>
      <c r="P47" s="15"/>
      <c r="Q47" s="15"/>
      <c r="R47" s="15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</row>
    <row r="48" spans="1:45" x14ac:dyDescent="0.25">
      <c r="A48" s="49">
        <v>39</v>
      </c>
      <c r="B48" s="41" t="s">
        <v>84</v>
      </c>
      <c r="C48" s="41" t="s">
        <v>85</v>
      </c>
      <c r="D48" s="60" t="s">
        <v>136</v>
      </c>
      <c r="E48" s="49">
        <v>10</v>
      </c>
      <c r="F48" s="33">
        <v>10</v>
      </c>
      <c r="G48" s="33">
        <v>10</v>
      </c>
      <c r="H48" s="45">
        <v>10</v>
      </c>
      <c r="I48" s="129"/>
      <c r="J48" s="46">
        <f t="shared" si="1"/>
        <v>0</v>
      </c>
      <c r="K48" s="36">
        <f t="shared" si="5"/>
        <v>0</v>
      </c>
      <c r="L48" s="36">
        <f t="shared" si="2"/>
        <v>0</v>
      </c>
      <c r="M48" s="50">
        <f t="shared" si="3"/>
        <v>0</v>
      </c>
      <c r="N48" s="11"/>
      <c r="O48" s="15"/>
      <c r="P48" s="15"/>
      <c r="Q48" s="15"/>
      <c r="R48" s="15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</row>
    <row r="49" spans="1:45" ht="30" x14ac:dyDescent="0.25">
      <c r="A49" s="49">
        <v>40</v>
      </c>
      <c r="B49" s="41" t="s">
        <v>86</v>
      </c>
      <c r="C49" s="41" t="s">
        <v>87</v>
      </c>
      <c r="D49" s="60" t="s">
        <v>139</v>
      </c>
      <c r="E49" s="49">
        <v>30</v>
      </c>
      <c r="F49" s="33">
        <v>10</v>
      </c>
      <c r="G49" s="33">
        <v>30</v>
      </c>
      <c r="H49" s="45">
        <v>30</v>
      </c>
      <c r="I49" s="129"/>
      <c r="J49" s="46">
        <f t="shared" si="1"/>
        <v>0</v>
      </c>
      <c r="K49" s="36">
        <f t="shared" si="5"/>
        <v>0</v>
      </c>
      <c r="L49" s="36">
        <f t="shared" si="2"/>
        <v>0</v>
      </c>
      <c r="M49" s="50">
        <f t="shared" si="3"/>
        <v>0</v>
      </c>
      <c r="N49" s="11"/>
      <c r="O49" s="15"/>
      <c r="P49" s="15"/>
      <c r="Q49" s="15"/>
      <c r="R49" s="15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</row>
    <row r="50" spans="1:45" x14ac:dyDescent="0.25">
      <c r="A50" s="49">
        <v>41</v>
      </c>
      <c r="B50" s="41" t="s">
        <v>89</v>
      </c>
      <c r="C50" s="41" t="s">
        <v>88</v>
      </c>
      <c r="D50" s="60" t="s">
        <v>134</v>
      </c>
      <c r="E50" s="49">
        <v>6</v>
      </c>
      <c r="F50" s="33">
        <v>0</v>
      </c>
      <c r="G50" s="33">
        <v>6</v>
      </c>
      <c r="H50" s="45">
        <v>6</v>
      </c>
      <c r="I50" s="129"/>
      <c r="J50" s="46">
        <f t="shared" si="1"/>
        <v>0</v>
      </c>
      <c r="K50" s="36">
        <f t="shared" si="5"/>
        <v>0</v>
      </c>
      <c r="L50" s="36">
        <f t="shared" si="2"/>
        <v>0</v>
      </c>
      <c r="M50" s="50">
        <f t="shared" si="3"/>
        <v>0</v>
      </c>
      <c r="N50" s="11"/>
      <c r="O50" s="15"/>
      <c r="P50" s="15"/>
      <c r="Q50" s="15"/>
      <c r="R50" s="15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</row>
    <row r="51" spans="1:45" ht="30" x14ac:dyDescent="0.25">
      <c r="A51" s="49">
        <v>42</v>
      </c>
      <c r="B51" s="34" t="s">
        <v>91</v>
      </c>
      <c r="C51" s="34" t="s">
        <v>92</v>
      </c>
      <c r="D51" s="60" t="s">
        <v>134</v>
      </c>
      <c r="E51" s="49">
        <v>50</v>
      </c>
      <c r="F51" s="33">
        <v>20</v>
      </c>
      <c r="G51" s="33">
        <v>50</v>
      </c>
      <c r="H51" s="45">
        <v>50</v>
      </c>
      <c r="I51" s="129"/>
      <c r="J51" s="46">
        <f t="shared" si="1"/>
        <v>0</v>
      </c>
      <c r="K51" s="36">
        <f t="shared" si="5"/>
        <v>0</v>
      </c>
      <c r="L51" s="36">
        <f t="shared" si="2"/>
        <v>0</v>
      </c>
      <c r="M51" s="50">
        <f t="shared" si="3"/>
        <v>0</v>
      </c>
      <c r="N51" s="11"/>
      <c r="O51" s="15"/>
      <c r="P51" s="15"/>
      <c r="Q51" s="15"/>
      <c r="R51" s="15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</row>
    <row r="52" spans="1:45" ht="30.75" customHeight="1" x14ac:dyDescent="0.25">
      <c r="A52" s="49">
        <v>43</v>
      </c>
      <c r="B52" s="41" t="s">
        <v>106</v>
      </c>
      <c r="C52" s="41" t="s">
        <v>110</v>
      </c>
      <c r="D52" s="60" t="s">
        <v>134</v>
      </c>
      <c r="E52" s="49">
        <v>20</v>
      </c>
      <c r="F52" s="35">
        <v>10</v>
      </c>
      <c r="G52" s="33">
        <v>20</v>
      </c>
      <c r="H52" s="45">
        <v>20</v>
      </c>
      <c r="I52" s="129"/>
      <c r="J52" s="46">
        <f t="shared" si="1"/>
        <v>0</v>
      </c>
      <c r="K52" s="36">
        <f t="shared" si="5"/>
        <v>0</v>
      </c>
      <c r="L52" s="36">
        <f t="shared" si="2"/>
        <v>0</v>
      </c>
      <c r="M52" s="50">
        <f t="shared" si="3"/>
        <v>0</v>
      </c>
      <c r="N52" s="11"/>
      <c r="O52" s="16"/>
      <c r="P52" s="15"/>
      <c r="Q52" s="15"/>
      <c r="R52" s="15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</row>
    <row r="53" spans="1:45" ht="30" x14ac:dyDescent="0.25">
      <c r="A53" s="49">
        <v>44</v>
      </c>
      <c r="B53" s="41" t="s">
        <v>121</v>
      </c>
      <c r="C53" s="41" t="s">
        <v>90</v>
      </c>
      <c r="D53" s="60" t="s">
        <v>134</v>
      </c>
      <c r="E53" s="63">
        <v>10</v>
      </c>
      <c r="F53" s="35">
        <v>0</v>
      </c>
      <c r="G53" s="35">
        <v>10</v>
      </c>
      <c r="H53" s="60">
        <v>10</v>
      </c>
      <c r="I53" s="129"/>
      <c r="J53" s="46">
        <f t="shared" si="1"/>
        <v>0</v>
      </c>
      <c r="K53" s="36">
        <f t="shared" si="5"/>
        <v>0</v>
      </c>
      <c r="L53" s="36">
        <f t="shared" si="2"/>
        <v>0</v>
      </c>
      <c r="M53" s="50">
        <f t="shared" si="3"/>
        <v>0</v>
      </c>
      <c r="N53" s="11"/>
      <c r="O53" s="16"/>
      <c r="P53" s="15"/>
      <c r="Q53" s="15"/>
      <c r="R53" s="15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</row>
    <row r="54" spans="1:45" ht="29.25" customHeight="1" thickBot="1" x14ac:dyDescent="0.3">
      <c r="A54" s="52">
        <v>45</v>
      </c>
      <c r="B54" s="96" t="s">
        <v>122</v>
      </c>
      <c r="C54" s="96" t="s">
        <v>107</v>
      </c>
      <c r="D54" s="61" t="s">
        <v>134</v>
      </c>
      <c r="E54" s="97">
        <v>30</v>
      </c>
      <c r="F54" s="54">
        <v>10</v>
      </c>
      <c r="G54" s="54">
        <v>30</v>
      </c>
      <c r="H54" s="61">
        <v>30</v>
      </c>
      <c r="I54" s="130"/>
      <c r="J54" s="65">
        <f t="shared" si="1"/>
        <v>0</v>
      </c>
      <c r="K54" s="56">
        <f t="shared" si="5"/>
        <v>0</v>
      </c>
      <c r="L54" s="56">
        <f t="shared" si="2"/>
        <v>0</v>
      </c>
      <c r="M54" s="57">
        <f t="shared" si="3"/>
        <v>0</v>
      </c>
      <c r="N54" s="11"/>
      <c r="O54" s="16"/>
      <c r="P54" s="15"/>
      <c r="Q54" s="15"/>
      <c r="R54" s="15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</row>
    <row r="55" spans="1:45" x14ac:dyDescent="0.25">
      <c r="A55" s="83"/>
      <c r="B55" s="105" t="s">
        <v>112</v>
      </c>
      <c r="C55" s="84"/>
      <c r="D55" s="85"/>
      <c r="E55" s="86"/>
      <c r="F55" s="85"/>
      <c r="G55" s="85"/>
      <c r="H55" s="85"/>
      <c r="I55" s="131"/>
      <c r="J55" s="87"/>
      <c r="K55" s="87"/>
      <c r="L55" s="87"/>
      <c r="M55" s="88"/>
      <c r="N55" s="11"/>
      <c r="O55" s="15"/>
      <c r="P55" s="15"/>
      <c r="Q55" s="15"/>
      <c r="R55" s="15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</row>
    <row r="56" spans="1:45" ht="30" x14ac:dyDescent="0.25">
      <c r="A56" s="51">
        <v>46</v>
      </c>
      <c r="B56" s="38" t="s">
        <v>58</v>
      </c>
      <c r="C56" s="41" t="s">
        <v>59</v>
      </c>
      <c r="D56" s="60" t="s">
        <v>134</v>
      </c>
      <c r="E56" s="49">
        <v>10</v>
      </c>
      <c r="F56" s="33">
        <v>0</v>
      </c>
      <c r="G56" s="33">
        <v>10</v>
      </c>
      <c r="H56" s="45">
        <v>10</v>
      </c>
      <c r="I56" s="129"/>
      <c r="J56" s="46">
        <f t="shared" si="1"/>
        <v>0</v>
      </c>
      <c r="K56" s="36">
        <f t="shared" si="5"/>
        <v>0</v>
      </c>
      <c r="L56" s="36">
        <f t="shared" si="2"/>
        <v>0</v>
      </c>
      <c r="M56" s="50">
        <f t="shared" si="3"/>
        <v>0</v>
      </c>
      <c r="N56" s="11"/>
      <c r="O56" s="15"/>
      <c r="P56" s="15"/>
      <c r="Q56" s="15"/>
      <c r="R56" s="15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</row>
    <row r="57" spans="1:45" x14ac:dyDescent="0.25">
      <c r="A57" s="51">
        <v>47</v>
      </c>
      <c r="B57" s="41" t="s">
        <v>60</v>
      </c>
      <c r="C57" s="38"/>
      <c r="D57" s="60" t="s">
        <v>140</v>
      </c>
      <c r="E57" s="63">
        <v>10</v>
      </c>
      <c r="F57" s="33">
        <v>0</v>
      </c>
      <c r="G57" s="35">
        <v>10</v>
      </c>
      <c r="H57" s="60">
        <v>10</v>
      </c>
      <c r="I57" s="129"/>
      <c r="J57" s="46">
        <f t="shared" si="1"/>
        <v>0</v>
      </c>
      <c r="K57" s="36">
        <f t="shared" si="5"/>
        <v>0</v>
      </c>
      <c r="L57" s="36">
        <f t="shared" si="2"/>
        <v>0</v>
      </c>
      <c r="M57" s="50">
        <f t="shared" si="3"/>
        <v>0</v>
      </c>
      <c r="N57" s="11"/>
      <c r="O57" s="15"/>
      <c r="P57" s="15"/>
      <c r="Q57" s="15"/>
      <c r="R57" s="15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</row>
    <row r="58" spans="1:45" x14ac:dyDescent="0.25">
      <c r="A58" s="51">
        <v>48</v>
      </c>
      <c r="B58" s="38" t="s">
        <v>61</v>
      </c>
      <c r="C58" s="38"/>
      <c r="D58" s="60" t="s">
        <v>134</v>
      </c>
      <c r="E58" s="49">
        <v>20</v>
      </c>
      <c r="F58" s="33">
        <v>0</v>
      </c>
      <c r="G58" s="33">
        <v>20</v>
      </c>
      <c r="H58" s="45">
        <v>20</v>
      </c>
      <c r="I58" s="129"/>
      <c r="J58" s="46">
        <f t="shared" si="1"/>
        <v>0</v>
      </c>
      <c r="K58" s="36">
        <f t="shared" si="5"/>
        <v>0</v>
      </c>
      <c r="L58" s="36">
        <f t="shared" si="2"/>
        <v>0</v>
      </c>
      <c r="M58" s="50">
        <f t="shared" si="3"/>
        <v>0</v>
      </c>
      <c r="N58" s="11"/>
      <c r="O58" s="15"/>
      <c r="P58" s="15"/>
      <c r="Q58" s="15"/>
      <c r="R58" s="15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</row>
    <row r="59" spans="1:45" ht="30" x14ac:dyDescent="0.25">
      <c r="A59" s="51">
        <v>49</v>
      </c>
      <c r="B59" s="41" t="s">
        <v>62</v>
      </c>
      <c r="C59" s="38" t="s">
        <v>63</v>
      </c>
      <c r="D59" s="60" t="s">
        <v>141</v>
      </c>
      <c r="E59" s="49">
        <v>5</v>
      </c>
      <c r="F59" s="33">
        <v>0</v>
      </c>
      <c r="G59" s="33">
        <v>5</v>
      </c>
      <c r="H59" s="45">
        <v>5</v>
      </c>
      <c r="I59" s="129"/>
      <c r="J59" s="46">
        <f t="shared" si="1"/>
        <v>0</v>
      </c>
      <c r="K59" s="36">
        <f t="shared" si="5"/>
        <v>0</v>
      </c>
      <c r="L59" s="36">
        <f t="shared" si="2"/>
        <v>0</v>
      </c>
      <c r="M59" s="50">
        <f t="shared" si="3"/>
        <v>0</v>
      </c>
      <c r="N59" s="11"/>
      <c r="O59" s="15"/>
      <c r="P59" s="15"/>
      <c r="Q59" s="15"/>
      <c r="R59" s="15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</row>
    <row r="60" spans="1:45" ht="30" x14ac:dyDescent="0.25">
      <c r="A60" s="51">
        <v>50</v>
      </c>
      <c r="B60" s="41" t="s">
        <v>65</v>
      </c>
      <c r="C60" s="38" t="s">
        <v>64</v>
      </c>
      <c r="D60" s="60" t="s">
        <v>141</v>
      </c>
      <c r="E60" s="49">
        <v>5</v>
      </c>
      <c r="F60" s="33">
        <v>0</v>
      </c>
      <c r="G60" s="33">
        <v>5</v>
      </c>
      <c r="H60" s="45">
        <v>5</v>
      </c>
      <c r="I60" s="129"/>
      <c r="J60" s="46">
        <f t="shared" si="1"/>
        <v>0</v>
      </c>
      <c r="K60" s="36">
        <f t="shared" si="5"/>
        <v>0</v>
      </c>
      <c r="L60" s="36">
        <f t="shared" si="2"/>
        <v>0</v>
      </c>
      <c r="M60" s="50">
        <f t="shared" si="3"/>
        <v>0</v>
      </c>
      <c r="N60" s="11"/>
      <c r="O60" s="15"/>
      <c r="P60" s="15"/>
      <c r="Q60" s="15"/>
      <c r="R60" s="15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</row>
    <row r="61" spans="1:45" ht="36" customHeight="1" x14ac:dyDescent="0.25">
      <c r="A61" s="51">
        <v>51</v>
      </c>
      <c r="B61" s="41" t="s">
        <v>56</v>
      </c>
      <c r="C61" s="41" t="s">
        <v>57</v>
      </c>
      <c r="D61" s="60" t="s">
        <v>141</v>
      </c>
      <c r="E61" s="49">
        <v>5</v>
      </c>
      <c r="F61" s="33">
        <v>5</v>
      </c>
      <c r="G61" s="33">
        <v>5</v>
      </c>
      <c r="H61" s="45">
        <v>5</v>
      </c>
      <c r="I61" s="129"/>
      <c r="J61" s="46">
        <f t="shared" si="1"/>
        <v>0</v>
      </c>
      <c r="K61" s="36">
        <f t="shared" si="5"/>
        <v>0</v>
      </c>
      <c r="L61" s="36">
        <f t="shared" si="2"/>
        <v>0</v>
      </c>
      <c r="M61" s="50">
        <f t="shared" si="3"/>
        <v>0</v>
      </c>
      <c r="N61" s="11"/>
      <c r="O61" s="15"/>
      <c r="P61" s="15"/>
      <c r="Q61" s="15"/>
      <c r="R61" s="1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</row>
    <row r="62" spans="1:45" x14ac:dyDescent="0.25">
      <c r="A62" s="51">
        <v>52</v>
      </c>
      <c r="B62" s="34" t="s">
        <v>16</v>
      </c>
      <c r="C62" s="34" t="s">
        <v>66</v>
      </c>
      <c r="D62" s="60" t="s">
        <v>141</v>
      </c>
      <c r="E62" s="49">
        <v>10</v>
      </c>
      <c r="F62" s="35">
        <v>5</v>
      </c>
      <c r="G62" s="33">
        <v>10</v>
      </c>
      <c r="H62" s="45">
        <v>10</v>
      </c>
      <c r="I62" s="132"/>
      <c r="J62" s="46">
        <f t="shared" si="1"/>
        <v>0</v>
      </c>
      <c r="K62" s="36">
        <f t="shared" si="5"/>
        <v>0</v>
      </c>
      <c r="L62" s="36">
        <f t="shared" si="2"/>
        <v>0</v>
      </c>
      <c r="M62" s="50">
        <f t="shared" si="3"/>
        <v>0</v>
      </c>
      <c r="N62" s="11"/>
      <c r="O62" s="15"/>
      <c r="P62" s="16"/>
      <c r="Q62" s="15"/>
      <c r="R62" s="15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</row>
    <row r="63" spans="1:45" ht="51" customHeight="1" x14ac:dyDescent="0.25">
      <c r="A63" s="51">
        <v>53</v>
      </c>
      <c r="B63" s="34" t="s">
        <v>24</v>
      </c>
      <c r="C63" s="34" t="s">
        <v>23</v>
      </c>
      <c r="D63" s="60" t="s">
        <v>141</v>
      </c>
      <c r="E63" s="63">
        <v>10</v>
      </c>
      <c r="F63" s="35">
        <v>5</v>
      </c>
      <c r="G63" s="35">
        <v>10</v>
      </c>
      <c r="H63" s="60">
        <v>10</v>
      </c>
      <c r="I63" s="132"/>
      <c r="J63" s="46">
        <f t="shared" si="1"/>
        <v>0</v>
      </c>
      <c r="K63" s="36">
        <f t="shared" si="5"/>
        <v>0</v>
      </c>
      <c r="L63" s="36">
        <f t="shared" si="2"/>
        <v>0</v>
      </c>
      <c r="M63" s="50">
        <f t="shared" si="3"/>
        <v>0</v>
      </c>
      <c r="N63" s="11"/>
      <c r="O63" s="16"/>
      <c r="P63" s="16"/>
      <c r="Q63" s="16"/>
      <c r="R63" s="16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</row>
    <row r="64" spans="1:45" ht="44.25" customHeight="1" x14ac:dyDescent="0.25">
      <c r="A64" s="51">
        <v>54</v>
      </c>
      <c r="B64" s="34" t="s">
        <v>25</v>
      </c>
      <c r="C64" s="34" t="s">
        <v>26</v>
      </c>
      <c r="D64" s="60" t="s">
        <v>141</v>
      </c>
      <c r="E64" s="63">
        <v>10</v>
      </c>
      <c r="F64" s="35">
        <v>5</v>
      </c>
      <c r="G64" s="35">
        <v>10</v>
      </c>
      <c r="H64" s="60">
        <v>10</v>
      </c>
      <c r="I64" s="132"/>
      <c r="J64" s="46">
        <f t="shared" si="1"/>
        <v>0</v>
      </c>
      <c r="K64" s="36">
        <f t="shared" si="5"/>
        <v>0</v>
      </c>
      <c r="L64" s="36">
        <f t="shared" si="2"/>
        <v>0</v>
      </c>
      <c r="M64" s="50">
        <f t="shared" si="3"/>
        <v>0</v>
      </c>
      <c r="N64" s="11"/>
      <c r="O64" s="16"/>
      <c r="P64" s="16"/>
      <c r="Q64" s="16"/>
      <c r="R64" s="16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</row>
    <row r="65" spans="1:45" x14ac:dyDescent="0.25">
      <c r="A65" s="51">
        <v>55</v>
      </c>
      <c r="B65" s="41" t="s">
        <v>67</v>
      </c>
      <c r="C65" s="38" t="s">
        <v>175</v>
      </c>
      <c r="D65" s="60" t="s">
        <v>134</v>
      </c>
      <c r="E65" s="49">
        <v>2</v>
      </c>
      <c r="F65" s="33">
        <v>0</v>
      </c>
      <c r="G65" s="33">
        <v>2</v>
      </c>
      <c r="H65" s="45">
        <v>2</v>
      </c>
      <c r="I65" s="129"/>
      <c r="J65" s="46">
        <f t="shared" si="1"/>
        <v>0</v>
      </c>
      <c r="K65" s="36">
        <f t="shared" si="5"/>
        <v>0</v>
      </c>
      <c r="L65" s="36">
        <f t="shared" si="2"/>
        <v>0</v>
      </c>
      <c r="M65" s="50">
        <f t="shared" si="3"/>
        <v>0</v>
      </c>
      <c r="N65" s="11"/>
      <c r="O65" s="15"/>
      <c r="P65" s="15"/>
      <c r="Q65" s="15"/>
      <c r="R65" s="1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</row>
    <row r="66" spans="1:45" x14ac:dyDescent="0.25">
      <c r="A66" s="51">
        <v>56</v>
      </c>
      <c r="B66" s="41" t="s">
        <v>68</v>
      </c>
      <c r="C66" s="38" t="s">
        <v>176</v>
      </c>
      <c r="D66" s="60" t="s">
        <v>134</v>
      </c>
      <c r="E66" s="49">
        <v>2</v>
      </c>
      <c r="F66" s="33">
        <v>0</v>
      </c>
      <c r="G66" s="33">
        <v>2</v>
      </c>
      <c r="H66" s="45">
        <v>2</v>
      </c>
      <c r="I66" s="129"/>
      <c r="J66" s="46">
        <f t="shared" si="1"/>
        <v>0</v>
      </c>
      <c r="K66" s="36">
        <f t="shared" si="5"/>
        <v>0</v>
      </c>
      <c r="L66" s="36">
        <f t="shared" si="2"/>
        <v>0</v>
      </c>
      <c r="M66" s="50">
        <f t="shared" si="3"/>
        <v>0</v>
      </c>
      <c r="N66" s="11"/>
      <c r="O66" s="15"/>
      <c r="P66" s="15"/>
      <c r="Q66" s="15"/>
      <c r="R66" s="15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</row>
    <row r="67" spans="1:45" x14ac:dyDescent="0.25">
      <c r="A67" s="51">
        <v>57</v>
      </c>
      <c r="B67" s="41" t="s">
        <v>69</v>
      </c>
      <c r="C67" s="38"/>
      <c r="D67" s="60" t="s">
        <v>134</v>
      </c>
      <c r="E67" s="49">
        <v>5</v>
      </c>
      <c r="F67" s="33">
        <v>0</v>
      </c>
      <c r="G67" s="33">
        <v>5</v>
      </c>
      <c r="H67" s="45">
        <v>5</v>
      </c>
      <c r="I67" s="129"/>
      <c r="J67" s="46">
        <f t="shared" si="1"/>
        <v>0</v>
      </c>
      <c r="K67" s="36">
        <f t="shared" si="5"/>
        <v>0</v>
      </c>
      <c r="L67" s="36">
        <f t="shared" si="2"/>
        <v>0</v>
      </c>
      <c r="M67" s="50">
        <f t="shared" si="3"/>
        <v>0</v>
      </c>
      <c r="N67" s="11"/>
      <c r="O67" s="15"/>
      <c r="P67" s="15"/>
      <c r="Q67" s="15"/>
      <c r="R67" s="15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</row>
    <row r="68" spans="1:45" ht="30.75" thickBot="1" x14ac:dyDescent="0.3">
      <c r="A68" s="75">
        <v>58</v>
      </c>
      <c r="B68" s="76" t="s">
        <v>109</v>
      </c>
      <c r="C68" s="76" t="s">
        <v>108</v>
      </c>
      <c r="D68" s="77" t="s">
        <v>134</v>
      </c>
      <c r="E68" s="78">
        <v>2</v>
      </c>
      <c r="F68" s="79">
        <v>0</v>
      </c>
      <c r="G68" s="79">
        <v>2</v>
      </c>
      <c r="H68" s="77">
        <v>2</v>
      </c>
      <c r="I68" s="135"/>
      <c r="J68" s="80">
        <f t="shared" si="1"/>
        <v>0</v>
      </c>
      <c r="K68" s="81">
        <f t="shared" si="5"/>
        <v>0</v>
      </c>
      <c r="L68" s="81">
        <f t="shared" si="2"/>
        <v>0</v>
      </c>
      <c r="M68" s="82">
        <f t="shared" si="3"/>
        <v>0</v>
      </c>
      <c r="N68" s="11"/>
      <c r="O68" s="16"/>
      <c r="P68" s="15"/>
      <c r="Q68" s="15"/>
      <c r="R68" s="15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</row>
    <row r="69" spans="1:45" x14ac:dyDescent="0.25">
      <c r="A69" s="89"/>
      <c r="B69" s="90" t="s">
        <v>117</v>
      </c>
      <c r="C69" s="91"/>
      <c r="D69" s="92"/>
      <c r="E69" s="93"/>
      <c r="F69" s="92"/>
      <c r="G69" s="92"/>
      <c r="H69" s="92"/>
      <c r="I69" s="136"/>
      <c r="J69" s="94"/>
      <c r="K69" s="94"/>
      <c r="L69" s="94"/>
      <c r="M69" s="95"/>
      <c r="N69" s="11"/>
      <c r="O69" s="15"/>
      <c r="P69" s="15"/>
      <c r="Q69" s="15"/>
      <c r="R69" s="15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</row>
    <row r="70" spans="1:45" x14ac:dyDescent="0.25">
      <c r="A70" s="49">
        <v>59</v>
      </c>
      <c r="B70" s="34" t="s">
        <v>3</v>
      </c>
      <c r="C70" s="34" t="s">
        <v>30</v>
      </c>
      <c r="D70" s="60" t="s">
        <v>134</v>
      </c>
      <c r="E70" s="49">
        <v>1</v>
      </c>
      <c r="F70" s="35">
        <v>1</v>
      </c>
      <c r="G70" s="33">
        <v>1</v>
      </c>
      <c r="H70" s="45">
        <v>1</v>
      </c>
      <c r="I70" s="132"/>
      <c r="J70" s="46">
        <f t="shared" si="1"/>
        <v>0</v>
      </c>
      <c r="K70" s="36">
        <f t="shared" si="5"/>
        <v>0</v>
      </c>
      <c r="L70" s="36">
        <f t="shared" si="2"/>
        <v>0</v>
      </c>
      <c r="M70" s="50">
        <f t="shared" si="3"/>
        <v>0</v>
      </c>
      <c r="N70" s="11"/>
      <c r="O70" s="15"/>
      <c r="P70" s="16"/>
      <c r="Q70" s="15"/>
      <c r="R70" s="15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</row>
    <row r="71" spans="1:45" x14ac:dyDescent="0.25">
      <c r="A71" s="49">
        <v>60</v>
      </c>
      <c r="B71" s="34" t="s">
        <v>2</v>
      </c>
      <c r="C71" s="34" t="s">
        <v>21</v>
      </c>
      <c r="D71" s="60" t="s">
        <v>134</v>
      </c>
      <c r="E71" s="49">
        <v>1</v>
      </c>
      <c r="F71" s="35">
        <v>1</v>
      </c>
      <c r="G71" s="33">
        <v>1</v>
      </c>
      <c r="H71" s="45">
        <v>1</v>
      </c>
      <c r="I71" s="132"/>
      <c r="J71" s="46">
        <f t="shared" si="1"/>
        <v>0</v>
      </c>
      <c r="K71" s="36">
        <f t="shared" si="5"/>
        <v>0</v>
      </c>
      <c r="L71" s="36">
        <f t="shared" si="2"/>
        <v>0</v>
      </c>
      <c r="M71" s="50">
        <f t="shared" si="3"/>
        <v>0</v>
      </c>
      <c r="N71" s="11"/>
      <c r="O71" s="15"/>
      <c r="P71" s="16"/>
      <c r="Q71" s="15"/>
      <c r="R71" s="15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</row>
    <row r="72" spans="1:45" x14ac:dyDescent="0.25">
      <c r="A72" s="49">
        <v>61</v>
      </c>
      <c r="B72" s="34" t="s">
        <v>120</v>
      </c>
      <c r="C72" s="34" t="s">
        <v>14</v>
      </c>
      <c r="D72" s="60" t="s">
        <v>142</v>
      </c>
      <c r="E72" s="49">
        <v>20</v>
      </c>
      <c r="F72" s="35">
        <v>1</v>
      </c>
      <c r="G72" s="33">
        <v>20</v>
      </c>
      <c r="H72" s="45">
        <v>20</v>
      </c>
      <c r="I72" s="132"/>
      <c r="J72" s="46">
        <f t="shared" si="1"/>
        <v>0</v>
      </c>
      <c r="K72" s="36">
        <f t="shared" si="5"/>
        <v>0</v>
      </c>
      <c r="L72" s="36">
        <f t="shared" si="2"/>
        <v>0</v>
      </c>
      <c r="M72" s="50">
        <f t="shared" si="3"/>
        <v>0</v>
      </c>
      <c r="N72" s="11"/>
      <c r="O72" s="15"/>
      <c r="P72" s="16"/>
      <c r="Q72" s="15"/>
      <c r="R72" s="15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</row>
    <row r="73" spans="1:45" x14ac:dyDescent="0.25">
      <c r="A73" s="49">
        <v>62</v>
      </c>
      <c r="B73" s="41" t="s">
        <v>119</v>
      </c>
      <c r="C73" s="41" t="s">
        <v>93</v>
      </c>
      <c r="D73" s="60" t="s">
        <v>134</v>
      </c>
      <c r="E73" s="63">
        <v>1</v>
      </c>
      <c r="F73" s="35">
        <v>0</v>
      </c>
      <c r="G73" s="35">
        <v>1</v>
      </c>
      <c r="H73" s="60">
        <v>1</v>
      </c>
      <c r="I73" s="129"/>
      <c r="J73" s="46">
        <f t="shared" ref="J73:J91" si="6">E73*I73</f>
        <v>0</v>
      </c>
      <c r="K73" s="36">
        <f t="shared" si="5"/>
        <v>0</v>
      </c>
      <c r="L73" s="36">
        <f t="shared" ref="L73:L91" si="7">G73*I73</f>
        <v>0</v>
      </c>
      <c r="M73" s="50">
        <f t="shared" ref="M73:M91" si="8">H73*I73</f>
        <v>0</v>
      </c>
      <c r="N73" s="11"/>
      <c r="O73" s="15"/>
      <c r="P73" s="15"/>
      <c r="Q73" s="15"/>
      <c r="R73" s="15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</row>
    <row r="74" spans="1:45" ht="30" x14ac:dyDescent="0.25">
      <c r="A74" s="49">
        <v>63</v>
      </c>
      <c r="B74" s="41" t="s">
        <v>99</v>
      </c>
      <c r="C74" s="41" t="s">
        <v>94</v>
      </c>
      <c r="D74" s="60" t="s">
        <v>142</v>
      </c>
      <c r="E74" s="63">
        <v>1</v>
      </c>
      <c r="F74" s="35">
        <v>0</v>
      </c>
      <c r="G74" s="35">
        <v>1</v>
      </c>
      <c r="H74" s="60">
        <v>1</v>
      </c>
      <c r="I74" s="129"/>
      <c r="J74" s="46">
        <f t="shared" si="6"/>
        <v>0</v>
      </c>
      <c r="K74" s="36">
        <f t="shared" si="5"/>
        <v>0</v>
      </c>
      <c r="L74" s="36">
        <f t="shared" si="7"/>
        <v>0</v>
      </c>
      <c r="M74" s="50">
        <f t="shared" si="8"/>
        <v>0</v>
      </c>
      <c r="N74" s="11"/>
      <c r="O74" s="15"/>
      <c r="P74" s="15"/>
      <c r="Q74" s="15"/>
      <c r="R74" s="15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</row>
    <row r="75" spans="1:45" x14ac:dyDescent="0.25">
      <c r="A75" s="49">
        <v>64</v>
      </c>
      <c r="B75" s="34" t="s">
        <v>17</v>
      </c>
      <c r="C75" s="34" t="s">
        <v>18</v>
      </c>
      <c r="D75" s="60" t="s">
        <v>136</v>
      </c>
      <c r="E75" s="49">
        <v>20</v>
      </c>
      <c r="F75" s="35">
        <v>1</v>
      </c>
      <c r="G75" s="33">
        <v>20</v>
      </c>
      <c r="H75" s="45">
        <v>20</v>
      </c>
      <c r="I75" s="132"/>
      <c r="J75" s="46">
        <f t="shared" si="6"/>
        <v>0</v>
      </c>
      <c r="K75" s="36">
        <f t="shared" si="5"/>
        <v>0</v>
      </c>
      <c r="L75" s="36">
        <f t="shared" si="7"/>
        <v>0</v>
      </c>
      <c r="M75" s="50">
        <f t="shared" si="8"/>
        <v>0</v>
      </c>
      <c r="N75" s="11"/>
      <c r="O75" s="15"/>
      <c r="P75" s="16"/>
      <c r="Q75" s="15"/>
      <c r="R75" s="15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</row>
    <row r="76" spans="1:45" x14ac:dyDescent="0.25">
      <c r="A76" s="49">
        <v>65</v>
      </c>
      <c r="B76" s="41" t="s">
        <v>100</v>
      </c>
      <c r="C76" s="38"/>
      <c r="D76" s="60" t="s">
        <v>134</v>
      </c>
      <c r="E76" s="63">
        <v>2</v>
      </c>
      <c r="F76" s="35">
        <v>0</v>
      </c>
      <c r="G76" s="35">
        <v>2</v>
      </c>
      <c r="H76" s="60">
        <v>2</v>
      </c>
      <c r="I76" s="129"/>
      <c r="J76" s="46">
        <f t="shared" si="6"/>
        <v>0</v>
      </c>
      <c r="K76" s="36">
        <f t="shared" si="5"/>
        <v>0</v>
      </c>
      <c r="L76" s="36">
        <f t="shared" si="7"/>
        <v>0</v>
      </c>
      <c r="M76" s="50">
        <f t="shared" si="8"/>
        <v>0</v>
      </c>
      <c r="N76" s="11"/>
      <c r="O76" s="15"/>
      <c r="P76" s="15"/>
      <c r="Q76" s="15"/>
      <c r="R76" s="15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</row>
    <row r="77" spans="1:45" x14ac:dyDescent="0.25">
      <c r="A77" s="49">
        <v>66</v>
      </c>
      <c r="B77" s="41" t="s">
        <v>103</v>
      </c>
      <c r="C77" s="41" t="s">
        <v>104</v>
      </c>
      <c r="D77" s="60" t="s">
        <v>134</v>
      </c>
      <c r="E77" s="63">
        <v>1</v>
      </c>
      <c r="F77" s="35">
        <v>0</v>
      </c>
      <c r="G77" s="35">
        <v>1</v>
      </c>
      <c r="H77" s="60">
        <v>1</v>
      </c>
      <c r="I77" s="129"/>
      <c r="J77" s="46">
        <f t="shared" si="6"/>
        <v>0</v>
      </c>
      <c r="K77" s="36">
        <f t="shared" si="5"/>
        <v>0</v>
      </c>
      <c r="L77" s="36">
        <f t="shared" si="7"/>
        <v>0</v>
      </c>
      <c r="M77" s="50">
        <f t="shared" si="8"/>
        <v>0</v>
      </c>
      <c r="N77" s="11"/>
      <c r="O77" s="15"/>
      <c r="P77" s="15"/>
      <c r="Q77" s="15"/>
      <c r="R77" s="15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</row>
    <row r="78" spans="1:45" x14ac:dyDescent="0.25">
      <c r="A78" s="49">
        <v>67</v>
      </c>
      <c r="B78" s="41" t="s">
        <v>105</v>
      </c>
      <c r="C78" s="38" t="s">
        <v>124</v>
      </c>
      <c r="D78" s="60" t="s">
        <v>135</v>
      </c>
      <c r="E78" s="63">
        <v>2</v>
      </c>
      <c r="F78" s="35">
        <v>0</v>
      </c>
      <c r="G78" s="35">
        <v>2</v>
      </c>
      <c r="H78" s="60">
        <v>2</v>
      </c>
      <c r="I78" s="129"/>
      <c r="J78" s="46">
        <f t="shared" si="6"/>
        <v>0</v>
      </c>
      <c r="K78" s="36">
        <f t="shared" si="5"/>
        <v>0</v>
      </c>
      <c r="L78" s="36">
        <f t="shared" si="7"/>
        <v>0</v>
      </c>
      <c r="M78" s="50">
        <f t="shared" si="8"/>
        <v>0</v>
      </c>
      <c r="N78" s="11"/>
      <c r="O78" s="15"/>
      <c r="P78" s="15"/>
      <c r="Q78" s="15"/>
      <c r="R78" s="15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</row>
    <row r="79" spans="1:45" x14ac:dyDescent="0.25">
      <c r="A79" s="49">
        <v>68</v>
      </c>
      <c r="B79" s="41" t="s">
        <v>105</v>
      </c>
      <c r="C79" s="38" t="s">
        <v>125</v>
      </c>
      <c r="D79" s="60" t="s">
        <v>135</v>
      </c>
      <c r="E79" s="63">
        <v>2</v>
      </c>
      <c r="F79" s="35">
        <v>0</v>
      </c>
      <c r="G79" s="35">
        <v>2</v>
      </c>
      <c r="H79" s="60">
        <v>2</v>
      </c>
      <c r="I79" s="129"/>
      <c r="J79" s="46">
        <f t="shared" si="6"/>
        <v>0</v>
      </c>
      <c r="K79" s="36">
        <f t="shared" si="5"/>
        <v>0</v>
      </c>
      <c r="L79" s="36">
        <f t="shared" si="7"/>
        <v>0</v>
      </c>
      <c r="M79" s="50">
        <f t="shared" si="8"/>
        <v>0</v>
      </c>
      <c r="N79" s="11"/>
      <c r="O79" s="15"/>
      <c r="P79" s="15"/>
      <c r="Q79" s="15"/>
      <c r="R79" s="15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</row>
    <row r="80" spans="1:45" ht="15.75" thickBot="1" x14ac:dyDescent="0.3">
      <c r="A80" s="52">
        <v>69</v>
      </c>
      <c r="B80" s="96" t="s">
        <v>105</v>
      </c>
      <c r="C80" s="53" t="s">
        <v>126</v>
      </c>
      <c r="D80" s="61" t="s">
        <v>135</v>
      </c>
      <c r="E80" s="97">
        <v>2</v>
      </c>
      <c r="F80" s="54">
        <v>0</v>
      </c>
      <c r="G80" s="54">
        <v>2</v>
      </c>
      <c r="H80" s="61">
        <v>2</v>
      </c>
      <c r="I80" s="130"/>
      <c r="J80" s="65">
        <f t="shared" si="6"/>
        <v>0</v>
      </c>
      <c r="K80" s="56">
        <f t="shared" si="5"/>
        <v>0</v>
      </c>
      <c r="L80" s="56">
        <f t="shared" si="7"/>
        <v>0</v>
      </c>
      <c r="M80" s="57">
        <f t="shared" si="8"/>
        <v>0</v>
      </c>
      <c r="N80" s="11"/>
      <c r="O80" s="15"/>
      <c r="P80" s="15"/>
      <c r="Q80" s="15"/>
      <c r="R80" s="15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</row>
    <row r="81" spans="1:45" x14ac:dyDescent="0.25">
      <c r="A81" s="83"/>
      <c r="B81" s="66" t="s">
        <v>118</v>
      </c>
      <c r="C81" s="84"/>
      <c r="D81" s="85"/>
      <c r="E81" s="86"/>
      <c r="F81" s="85"/>
      <c r="G81" s="85"/>
      <c r="H81" s="85"/>
      <c r="I81" s="131"/>
      <c r="J81" s="87"/>
      <c r="K81" s="87"/>
      <c r="L81" s="87"/>
      <c r="M81" s="88"/>
      <c r="N81" s="11"/>
      <c r="O81" s="15"/>
      <c r="P81" s="15"/>
      <c r="Q81" s="15"/>
      <c r="R81" s="15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</row>
    <row r="82" spans="1:45" x14ac:dyDescent="0.25">
      <c r="A82" s="51">
        <v>70</v>
      </c>
      <c r="B82" s="41" t="s">
        <v>101</v>
      </c>
      <c r="C82" s="41" t="s">
        <v>102</v>
      </c>
      <c r="D82" s="60" t="s">
        <v>134</v>
      </c>
      <c r="E82" s="63">
        <v>4</v>
      </c>
      <c r="F82" s="35">
        <v>0</v>
      </c>
      <c r="G82" s="35">
        <v>4</v>
      </c>
      <c r="H82" s="60">
        <v>4</v>
      </c>
      <c r="I82" s="129"/>
      <c r="J82" s="46">
        <f t="shared" si="6"/>
        <v>0</v>
      </c>
      <c r="K82" s="36">
        <f t="shared" si="5"/>
        <v>0</v>
      </c>
      <c r="L82" s="36">
        <f t="shared" si="7"/>
        <v>0</v>
      </c>
      <c r="M82" s="50">
        <f t="shared" si="8"/>
        <v>0</v>
      </c>
      <c r="N82" s="11"/>
      <c r="O82" s="15"/>
      <c r="P82" s="15"/>
      <c r="Q82" s="15"/>
      <c r="R82" s="15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</row>
    <row r="83" spans="1:45" x14ac:dyDescent="0.25">
      <c r="A83" s="51">
        <v>71</v>
      </c>
      <c r="B83" s="41" t="s">
        <v>97</v>
      </c>
      <c r="C83" s="41" t="s">
        <v>98</v>
      </c>
      <c r="D83" s="60" t="s">
        <v>134</v>
      </c>
      <c r="E83" s="63">
        <v>4</v>
      </c>
      <c r="F83" s="35">
        <v>0</v>
      </c>
      <c r="G83" s="35">
        <v>4</v>
      </c>
      <c r="H83" s="60">
        <v>4</v>
      </c>
      <c r="I83" s="129"/>
      <c r="J83" s="46">
        <f t="shared" si="6"/>
        <v>0</v>
      </c>
      <c r="K83" s="36">
        <f t="shared" si="5"/>
        <v>0</v>
      </c>
      <c r="L83" s="36">
        <f t="shared" si="7"/>
        <v>0</v>
      </c>
      <c r="M83" s="50">
        <f t="shared" si="8"/>
        <v>0</v>
      </c>
      <c r="N83" s="11"/>
      <c r="O83" s="15"/>
      <c r="P83" s="15"/>
      <c r="Q83" s="15"/>
      <c r="R83" s="15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</row>
    <row r="84" spans="1:45" x14ac:dyDescent="0.25">
      <c r="A84" s="51">
        <v>72</v>
      </c>
      <c r="B84" s="41" t="s">
        <v>95</v>
      </c>
      <c r="C84" s="41" t="s">
        <v>96</v>
      </c>
      <c r="D84" s="60" t="s">
        <v>134</v>
      </c>
      <c r="E84" s="63">
        <v>3</v>
      </c>
      <c r="F84" s="35">
        <v>0</v>
      </c>
      <c r="G84" s="35">
        <v>3</v>
      </c>
      <c r="H84" s="60">
        <v>3</v>
      </c>
      <c r="I84" s="129"/>
      <c r="J84" s="46">
        <f t="shared" si="6"/>
        <v>0</v>
      </c>
      <c r="K84" s="36">
        <f t="shared" si="5"/>
        <v>0</v>
      </c>
      <c r="L84" s="36">
        <f t="shared" si="7"/>
        <v>0</v>
      </c>
      <c r="M84" s="50">
        <f t="shared" si="8"/>
        <v>0</v>
      </c>
      <c r="N84" s="11"/>
      <c r="O84" s="16"/>
      <c r="P84" s="15"/>
      <c r="Q84" s="15"/>
      <c r="R84" s="15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</row>
    <row r="85" spans="1:45" ht="15.75" thickBot="1" x14ac:dyDescent="0.3">
      <c r="A85" s="75">
        <v>73</v>
      </c>
      <c r="B85" s="98" t="s">
        <v>114</v>
      </c>
      <c r="C85" s="98" t="s">
        <v>115</v>
      </c>
      <c r="D85" s="77" t="s">
        <v>134</v>
      </c>
      <c r="E85" s="78">
        <v>4</v>
      </c>
      <c r="F85" s="79">
        <v>0</v>
      </c>
      <c r="G85" s="79">
        <v>4</v>
      </c>
      <c r="H85" s="77">
        <v>4</v>
      </c>
      <c r="I85" s="135"/>
      <c r="J85" s="80">
        <f t="shared" si="6"/>
        <v>0</v>
      </c>
      <c r="K85" s="81">
        <f t="shared" si="5"/>
        <v>0</v>
      </c>
      <c r="L85" s="81">
        <f t="shared" si="7"/>
        <v>0</v>
      </c>
      <c r="M85" s="82">
        <f t="shared" si="8"/>
        <v>0</v>
      </c>
      <c r="N85" s="11"/>
      <c r="O85" s="15"/>
      <c r="P85" s="15"/>
      <c r="Q85" s="15"/>
      <c r="R85" s="15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</row>
    <row r="86" spans="1:45" x14ac:dyDescent="0.25">
      <c r="A86" s="99"/>
      <c r="B86" s="100" t="s">
        <v>116</v>
      </c>
      <c r="C86" s="101"/>
      <c r="D86" s="92"/>
      <c r="E86" s="93"/>
      <c r="F86" s="92"/>
      <c r="G86" s="92"/>
      <c r="H86" s="92"/>
      <c r="I86" s="136"/>
      <c r="J86" s="94"/>
      <c r="K86" s="94"/>
      <c r="L86" s="94"/>
      <c r="M86" s="95"/>
      <c r="N86" s="11"/>
      <c r="O86" s="15"/>
      <c r="P86" s="15"/>
      <c r="Q86" s="15"/>
      <c r="R86" s="15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</row>
    <row r="87" spans="1:45" x14ac:dyDescent="0.25">
      <c r="A87" s="49">
        <v>74</v>
      </c>
      <c r="B87" s="34" t="s">
        <v>29</v>
      </c>
      <c r="C87" s="34" t="s">
        <v>19</v>
      </c>
      <c r="D87" s="60" t="s">
        <v>135</v>
      </c>
      <c r="E87" s="63">
        <v>4</v>
      </c>
      <c r="F87" s="35">
        <v>2</v>
      </c>
      <c r="G87" s="35">
        <v>4</v>
      </c>
      <c r="H87" s="60">
        <v>4</v>
      </c>
      <c r="I87" s="132"/>
      <c r="J87" s="46">
        <f t="shared" si="6"/>
        <v>0</v>
      </c>
      <c r="K87" s="36">
        <f t="shared" si="5"/>
        <v>0</v>
      </c>
      <c r="L87" s="36">
        <f t="shared" si="7"/>
        <v>0</v>
      </c>
      <c r="M87" s="50">
        <f t="shared" si="8"/>
        <v>0</v>
      </c>
      <c r="N87" s="11"/>
      <c r="O87" s="15"/>
      <c r="P87" s="16"/>
      <c r="Q87" s="15"/>
      <c r="R87" s="15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</row>
    <row r="88" spans="1:45" x14ac:dyDescent="0.25">
      <c r="A88" s="49">
        <v>75</v>
      </c>
      <c r="B88" s="34" t="s">
        <v>28</v>
      </c>
      <c r="C88" s="34" t="s">
        <v>20</v>
      </c>
      <c r="D88" s="60" t="s">
        <v>135</v>
      </c>
      <c r="E88" s="63">
        <v>4</v>
      </c>
      <c r="F88" s="35">
        <v>2</v>
      </c>
      <c r="G88" s="35">
        <v>4</v>
      </c>
      <c r="H88" s="60">
        <v>4</v>
      </c>
      <c r="I88" s="132"/>
      <c r="J88" s="46">
        <f t="shared" si="6"/>
        <v>0</v>
      </c>
      <c r="K88" s="36">
        <f t="shared" si="5"/>
        <v>0</v>
      </c>
      <c r="L88" s="36">
        <f t="shared" si="7"/>
        <v>0</v>
      </c>
      <c r="M88" s="50">
        <f t="shared" si="8"/>
        <v>0</v>
      </c>
      <c r="N88" s="11"/>
      <c r="O88" s="15"/>
      <c r="P88" s="16"/>
      <c r="Q88" s="15"/>
      <c r="R88" s="15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</row>
    <row r="89" spans="1:45" x14ac:dyDescent="0.25">
      <c r="A89" s="49">
        <v>76</v>
      </c>
      <c r="B89" s="38" t="s">
        <v>54</v>
      </c>
      <c r="C89" s="38" t="s">
        <v>55</v>
      </c>
      <c r="D89" s="60" t="s">
        <v>134</v>
      </c>
      <c r="E89" s="49">
        <v>5</v>
      </c>
      <c r="F89" s="48">
        <v>2</v>
      </c>
      <c r="G89" s="33">
        <v>5</v>
      </c>
      <c r="H89" s="45">
        <v>5</v>
      </c>
      <c r="I89" s="129"/>
      <c r="J89" s="46">
        <f t="shared" si="6"/>
        <v>0</v>
      </c>
      <c r="K89" s="36">
        <f t="shared" si="5"/>
        <v>0</v>
      </c>
      <c r="L89" s="36">
        <f t="shared" si="7"/>
        <v>0</v>
      </c>
      <c r="M89" s="50">
        <f t="shared" si="8"/>
        <v>0</v>
      </c>
      <c r="N89" s="11"/>
      <c r="O89" s="15"/>
      <c r="P89" s="15"/>
      <c r="Q89" s="15"/>
      <c r="R89" s="15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</row>
    <row r="90" spans="1:45" ht="30" x14ac:dyDescent="0.25">
      <c r="A90" s="49">
        <v>77</v>
      </c>
      <c r="B90" s="41" t="s">
        <v>52</v>
      </c>
      <c r="C90" s="41" t="s">
        <v>53</v>
      </c>
      <c r="D90" s="60" t="s">
        <v>134</v>
      </c>
      <c r="E90" s="49">
        <v>2</v>
      </c>
      <c r="F90" s="33">
        <v>1</v>
      </c>
      <c r="G90" s="33">
        <v>2</v>
      </c>
      <c r="H90" s="45">
        <v>2</v>
      </c>
      <c r="I90" s="129"/>
      <c r="J90" s="46">
        <f t="shared" si="6"/>
        <v>0</v>
      </c>
      <c r="K90" s="36">
        <f t="shared" si="5"/>
        <v>0</v>
      </c>
      <c r="L90" s="36">
        <f t="shared" si="7"/>
        <v>0</v>
      </c>
      <c r="M90" s="50">
        <f t="shared" si="8"/>
        <v>0</v>
      </c>
      <c r="N90" s="11"/>
      <c r="O90" s="15"/>
      <c r="P90" s="15"/>
      <c r="Q90" s="15"/>
      <c r="R90" s="15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</row>
    <row r="91" spans="1:45" ht="15.75" thickBot="1" x14ac:dyDescent="0.3">
      <c r="A91" s="52">
        <v>78</v>
      </c>
      <c r="B91" s="53" t="s">
        <v>50</v>
      </c>
      <c r="C91" s="53" t="s">
        <v>51</v>
      </c>
      <c r="D91" s="61" t="s">
        <v>134</v>
      </c>
      <c r="E91" s="52">
        <v>100</v>
      </c>
      <c r="F91" s="55">
        <v>50</v>
      </c>
      <c r="G91" s="55">
        <v>100</v>
      </c>
      <c r="H91" s="122">
        <v>100</v>
      </c>
      <c r="I91" s="137"/>
      <c r="J91" s="65">
        <f t="shared" si="6"/>
        <v>0</v>
      </c>
      <c r="K91" s="56">
        <f t="shared" si="5"/>
        <v>0</v>
      </c>
      <c r="L91" s="56">
        <f t="shared" si="7"/>
        <v>0</v>
      </c>
      <c r="M91" s="57">
        <f t="shared" si="8"/>
        <v>0</v>
      </c>
      <c r="N91" s="11"/>
      <c r="O91" s="15"/>
      <c r="P91" s="15"/>
      <c r="Q91" s="15"/>
      <c r="R91" s="15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</row>
    <row r="92" spans="1:45" ht="16.5" customHeight="1" thickBot="1" x14ac:dyDescent="0.3">
      <c r="A92" s="16"/>
      <c r="B92" s="2"/>
      <c r="C92" s="108"/>
      <c r="D92" s="15"/>
      <c r="E92" s="15"/>
      <c r="F92" s="15"/>
      <c r="G92" s="15"/>
      <c r="H92" s="15"/>
      <c r="I92" s="27"/>
      <c r="J92" s="11"/>
      <c r="K92" s="11"/>
      <c r="L92" s="11"/>
      <c r="M92" s="11"/>
      <c r="N92" s="11"/>
      <c r="O92" s="16"/>
      <c r="P92" s="16"/>
      <c r="Q92" s="16"/>
      <c r="R92" s="16"/>
      <c r="S92" s="12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</row>
    <row r="93" spans="1:45" ht="15.75" thickBot="1" x14ac:dyDescent="0.3">
      <c r="A93" s="3"/>
      <c r="B93" s="148" t="s">
        <v>186</v>
      </c>
      <c r="C93" s="149"/>
      <c r="D93" s="138"/>
      <c r="E93" s="138"/>
      <c r="F93" s="138"/>
      <c r="G93" s="138"/>
      <c r="H93" s="138"/>
      <c r="I93" s="138"/>
      <c r="J93" s="140">
        <f>SUM(J8:J91)</f>
        <v>0</v>
      </c>
      <c r="K93" s="141">
        <f>SUM(K8:K91)</f>
        <v>0</v>
      </c>
      <c r="L93" s="141">
        <f>SUM(L8:L91)</f>
        <v>0</v>
      </c>
      <c r="M93" s="139">
        <f>SUM(M8:M91)</f>
        <v>0</v>
      </c>
      <c r="N93" s="11"/>
      <c r="O93" s="16"/>
      <c r="P93" s="16"/>
      <c r="Q93" s="16"/>
      <c r="R93" s="16"/>
      <c r="S93" s="12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</row>
    <row r="94" spans="1:45" ht="15.75" thickBot="1" x14ac:dyDescent="0.3">
      <c r="B94" s="150" t="s">
        <v>181</v>
      </c>
      <c r="C94" s="151"/>
      <c r="D94" s="152"/>
      <c r="E94" s="151"/>
      <c r="F94" s="151"/>
      <c r="G94" s="151"/>
      <c r="H94" s="151"/>
      <c r="I94" s="151"/>
      <c r="J94" s="150">
        <v>107100</v>
      </c>
      <c r="K94" s="154">
        <v>64260</v>
      </c>
      <c r="L94" s="154">
        <v>107100</v>
      </c>
      <c r="M94" s="153">
        <v>107100</v>
      </c>
      <c r="N94" s="11"/>
      <c r="O94" s="16"/>
      <c r="P94" s="16"/>
      <c r="Q94" s="16"/>
      <c r="R94" s="16"/>
      <c r="S94" s="12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</row>
    <row r="95" spans="1:45" ht="15.75" thickBot="1" x14ac:dyDescent="0.3">
      <c r="A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32"/>
      <c r="P95" s="32"/>
      <c r="Q95" s="32"/>
      <c r="R95" s="32"/>
      <c r="S95" s="12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</row>
    <row r="96" spans="1:45" ht="15.75" thickBot="1" x14ac:dyDescent="0.3">
      <c r="A96" s="11"/>
      <c r="B96" s="116" t="s">
        <v>184</v>
      </c>
      <c r="C96" s="142">
        <f>SUM(J93:M93)</f>
        <v>0</v>
      </c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32"/>
      <c r="P96" s="32"/>
      <c r="Q96" s="32"/>
      <c r="R96" s="32"/>
      <c r="S96" s="12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</row>
    <row r="97" spans="1:45" ht="15.75" thickBot="1" x14ac:dyDescent="0.3">
      <c r="A97" s="13"/>
      <c r="B97" s="117" t="s">
        <v>185</v>
      </c>
      <c r="C97" s="143">
        <f>C96/1.2</f>
        <v>0</v>
      </c>
      <c r="D97" s="15"/>
      <c r="E97" s="15"/>
      <c r="F97" s="15"/>
      <c r="G97" s="15"/>
      <c r="H97" s="15"/>
      <c r="I97" s="15"/>
      <c r="J97" s="11"/>
      <c r="K97" s="11"/>
      <c r="L97" s="11"/>
      <c r="N97" s="11"/>
      <c r="O97" s="15"/>
      <c r="P97" s="15"/>
      <c r="Q97" s="15"/>
      <c r="R97" s="15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</row>
    <row r="98" spans="1:45" ht="15.75" thickBot="1" x14ac:dyDescent="0.3">
      <c r="A98" s="13"/>
      <c r="B98" s="118" t="s">
        <v>22</v>
      </c>
      <c r="C98" s="144">
        <f>C96-C97</f>
        <v>0</v>
      </c>
      <c r="D98" s="15"/>
      <c r="E98" s="15"/>
      <c r="F98" s="15"/>
      <c r="G98" s="15"/>
      <c r="H98" s="15"/>
      <c r="I98" s="15"/>
      <c r="J98" s="11"/>
      <c r="K98" s="11"/>
      <c r="L98" s="11"/>
      <c r="M98" s="11"/>
      <c r="N98" s="11"/>
      <c r="O98" s="15"/>
      <c r="P98" s="15"/>
      <c r="Q98" s="15"/>
      <c r="R98" s="15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</row>
    <row r="99" spans="1:45" ht="15.75" thickBot="1" x14ac:dyDescent="0.3">
      <c r="A99" s="11"/>
      <c r="C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</row>
    <row r="100" spans="1:45" ht="30.75" thickBot="1" x14ac:dyDescent="0.3">
      <c r="A100" s="13"/>
      <c r="B100" s="156" t="s">
        <v>187</v>
      </c>
      <c r="C100" s="158">
        <v>385560</v>
      </c>
      <c r="D100" s="13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</row>
    <row r="101" spans="1:45" ht="30.75" thickBot="1" x14ac:dyDescent="0.3">
      <c r="A101" s="13"/>
      <c r="B101" s="157" t="s">
        <v>188</v>
      </c>
      <c r="C101" s="155">
        <v>321300</v>
      </c>
      <c r="D101" s="13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</row>
    <row r="102" spans="1:45" x14ac:dyDescent="0.25">
      <c r="A102" s="13"/>
      <c r="B102" s="13"/>
      <c r="C102" s="13"/>
      <c r="D102" s="13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</row>
    <row r="103" spans="1:45" x14ac:dyDescent="0.25">
      <c r="A103" s="13"/>
      <c r="B103" s="13"/>
      <c r="C103" s="13"/>
      <c r="D103" s="13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</row>
    <row r="104" spans="1:45" x14ac:dyDescent="0.25">
      <c r="A104" s="11"/>
      <c r="B104" s="11"/>
      <c r="C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</row>
    <row r="105" spans="1:45" x14ac:dyDescent="0.25">
      <c r="A105" s="11"/>
      <c r="B105" s="11"/>
      <c r="C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</row>
    <row r="106" spans="1:45" x14ac:dyDescent="0.25">
      <c r="A106" s="11"/>
      <c r="B106" s="11"/>
      <c r="C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</row>
    <row r="107" spans="1:45" x14ac:dyDescent="0.25">
      <c r="A107" s="11"/>
      <c r="B107" s="11"/>
      <c r="C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</row>
    <row r="108" spans="1:45" x14ac:dyDescent="0.25">
      <c r="A108" s="3"/>
      <c r="B108" s="2"/>
      <c r="C108" s="28"/>
      <c r="D108" s="15"/>
      <c r="E108" s="16"/>
      <c r="F108" s="15"/>
      <c r="G108" s="15"/>
      <c r="H108" s="15"/>
      <c r="I108" s="16"/>
      <c r="J108" s="11"/>
      <c r="K108" s="11"/>
      <c r="L108" s="11"/>
      <c r="M108" s="11"/>
      <c r="N108" s="11"/>
      <c r="O108" s="15"/>
      <c r="P108" s="16"/>
      <c r="Q108" s="16"/>
      <c r="R108" s="16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</row>
    <row r="109" spans="1:45" x14ac:dyDescent="0.25">
      <c r="A109" s="3"/>
      <c r="B109" s="2"/>
      <c r="C109" s="2"/>
      <c r="D109" s="15"/>
      <c r="E109" s="16"/>
      <c r="F109" s="16"/>
      <c r="G109" s="16"/>
      <c r="H109" s="16"/>
      <c r="I109" s="16"/>
      <c r="J109" s="11"/>
      <c r="K109" s="11"/>
      <c r="L109" s="11"/>
      <c r="M109" s="11"/>
      <c r="N109" s="11"/>
      <c r="O109" s="16"/>
      <c r="P109" s="16"/>
      <c r="Q109" s="16"/>
      <c r="R109" s="16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</row>
    <row r="110" spans="1:45" x14ac:dyDescent="0.25">
      <c r="A110" s="3"/>
      <c r="B110" s="2"/>
      <c r="C110" s="20"/>
      <c r="D110" s="15"/>
      <c r="E110" s="16"/>
      <c r="F110" s="16"/>
      <c r="G110" s="16"/>
      <c r="H110" s="16"/>
      <c r="I110" s="16"/>
      <c r="J110" s="11"/>
      <c r="K110" s="11"/>
      <c r="L110" s="11"/>
      <c r="M110" s="11"/>
      <c r="N110" s="11"/>
      <c r="O110" s="16"/>
      <c r="P110" s="16"/>
      <c r="Q110" s="16"/>
      <c r="R110" s="16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</row>
    <row r="111" spans="1:45" x14ac:dyDescent="0.25">
      <c r="A111" s="3"/>
      <c r="B111" s="2"/>
      <c r="C111" s="20"/>
      <c r="D111" s="15"/>
      <c r="E111" s="15"/>
      <c r="F111" s="15"/>
      <c r="G111" s="15"/>
      <c r="H111" s="15"/>
      <c r="I111" s="15"/>
      <c r="J111" s="11"/>
      <c r="K111" s="11"/>
      <c r="L111" s="11"/>
      <c r="M111" s="11"/>
      <c r="N111" s="11"/>
      <c r="O111" s="16"/>
      <c r="P111" s="16"/>
      <c r="Q111" s="16"/>
      <c r="R111" s="16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</row>
    <row r="112" spans="1:45" x14ac:dyDescent="0.25">
      <c r="A112" s="3"/>
      <c r="B112" s="12"/>
      <c r="C112" s="20"/>
      <c r="D112" s="15"/>
      <c r="E112" s="15"/>
      <c r="F112" s="15"/>
      <c r="G112" s="15"/>
      <c r="H112" s="15"/>
      <c r="I112" s="15"/>
      <c r="J112" s="11"/>
      <c r="K112" s="11"/>
      <c r="L112" s="11"/>
      <c r="M112" s="11"/>
      <c r="N112" s="11"/>
      <c r="O112" s="16"/>
      <c r="P112" s="16"/>
      <c r="Q112" s="16"/>
      <c r="R112" s="16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</row>
    <row r="113" spans="1:45" x14ac:dyDescent="0.25">
      <c r="A113" s="3"/>
      <c r="B113" s="13"/>
      <c r="C113" s="13"/>
      <c r="D113" s="15"/>
      <c r="E113" s="15"/>
      <c r="F113" s="15"/>
      <c r="G113" s="15"/>
      <c r="H113" s="15"/>
      <c r="I113" s="15"/>
      <c r="J113" s="11"/>
      <c r="K113" s="11"/>
      <c r="L113" s="11"/>
      <c r="M113" s="11"/>
      <c r="N113" s="11"/>
      <c r="O113" s="15"/>
      <c r="P113" s="16"/>
      <c r="Q113" s="16"/>
      <c r="R113" s="16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</row>
    <row r="114" spans="1:45" x14ac:dyDescent="0.25">
      <c r="A114" s="3"/>
      <c r="B114" s="12"/>
      <c r="C114" s="13"/>
      <c r="D114" s="15"/>
      <c r="E114" s="15"/>
      <c r="F114" s="15"/>
      <c r="G114" s="15"/>
      <c r="H114" s="15"/>
      <c r="I114" s="15"/>
      <c r="J114" s="11"/>
      <c r="K114" s="11"/>
      <c r="L114" s="11"/>
      <c r="M114" s="11"/>
      <c r="N114" s="11"/>
      <c r="O114" s="16"/>
      <c r="P114" s="16"/>
      <c r="Q114" s="16"/>
      <c r="R114" s="16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</row>
    <row r="115" spans="1:45" x14ac:dyDescent="0.25">
      <c r="A115" s="3"/>
      <c r="B115" s="13"/>
      <c r="C115" s="20"/>
      <c r="D115" s="15"/>
      <c r="E115" s="15"/>
      <c r="F115" s="15"/>
      <c r="G115" s="15"/>
      <c r="H115" s="15"/>
      <c r="I115" s="15"/>
      <c r="J115" s="11"/>
      <c r="K115" s="11"/>
      <c r="L115" s="11"/>
      <c r="M115" s="11"/>
      <c r="N115" s="11"/>
      <c r="O115" s="16"/>
      <c r="P115" s="16"/>
      <c r="Q115" s="16"/>
      <c r="R115" s="16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</row>
    <row r="116" spans="1:45" x14ac:dyDescent="0.25">
      <c r="A116" s="3"/>
      <c r="B116" s="2"/>
      <c r="C116" s="2"/>
      <c r="D116" s="15"/>
      <c r="E116" s="15"/>
      <c r="F116" s="15"/>
      <c r="G116" s="15"/>
      <c r="H116" s="15"/>
      <c r="I116" s="15"/>
      <c r="J116" s="11"/>
      <c r="K116" s="11"/>
      <c r="L116" s="11"/>
      <c r="M116" s="11"/>
      <c r="N116" s="11"/>
      <c r="O116" s="16"/>
      <c r="P116" s="16"/>
      <c r="Q116" s="16"/>
      <c r="R116" s="16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</row>
    <row r="117" spans="1:45" x14ac:dyDescent="0.25">
      <c r="A117" s="12"/>
      <c r="B117" s="13"/>
      <c r="C117" s="13"/>
      <c r="D117" s="15"/>
      <c r="E117" s="15"/>
      <c r="F117" s="15"/>
      <c r="G117" s="15"/>
      <c r="H117" s="15"/>
      <c r="I117" s="15"/>
      <c r="J117" s="11"/>
      <c r="K117" s="11"/>
      <c r="L117" s="11"/>
      <c r="M117" s="11"/>
      <c r="N117" s="11"/>
      <c r="O117" s="16"/>
      <c r="P117" s="16"/>
      <c r="Q117" s="16"/>
      <c r="R117" s="16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</row>
    <row r="118" spans="1:45" x14ac:dyDescent="0.25">
      <c r="A118" s="12"/>
      <c r="B118" s="13"/>
      <c r="C118" s="13"/>
      <c r="D118" s="15"/>
      <c r="E118" s="15"/>
      <c r="F118" s="15"/>
      <c r="G118" s="15"/>
      <c r="H118" s="15"/>
      <c r="I118" s="15"/>
      <c r="J118" s="11"/>
      <c r="K118" s="11"/>
      <c r="L118" s="11"/>
      <c r="M118" s="11"/>
      <c r="N118" s="11"/>
      <c r="O118" s="16"/>
      <c r="P118" s="16"/>
      <c r="Q118" s="16"/>
      <c r="R118" s="16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</row>
    <row r="119" spans="1:45" x14ac:dyDescent="0.25">
      <c r="A119" s="12"/>
      <c r="B119" s="13"/>
      <c r="C119" s="13"/>
      <c r="D119" s="15"/>
      <c r="E119" s="15"/>
      <c r="F119" s="15"/>
      <c r="G119" s="15"/>
      <c r="H119" s="15"/>
      <c r="I119" s="15"/>
      <c r="J119" s="11"/>
      <c r="K119" s="11"/>
      <c r="L119" s="11"/>
      <c r="M119" s="11"/>
      <c r="N119" s="11"/>
      <c r="O119" s="15"/>
      <c r="P119" s="16"/>
      <c r="Q119" s="16"/>
      <c r="R119" s="16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</row>
    <row r="120" spans="1:45" x14ac:dyDescent="0.25">
      <c r="A120" s="12"/>
      <c r="B120" s="13"/>
      <c r="C120" s="13"/>
      <c r="D120" s="15"/>
      <c r="E120" s="15"/>
      <c r="F120" s="15"/>
      <c r="G120" s="15"/>
      <c r="H120" s="15"/>
      <c r="I120" s="15"/>
      <c r="J120" s="11"/>
      <c r="K120" s="11"/>
      <c r="L120" s="11"/>
      <c r="M120" s="11"/>
      <c r="N120" s="11"/>
      <c r="O120" s="15"/>
      <c r="P120" s="16"/>
      <c r="Q120" s="16"/>
      <c r="R120" s="16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</row>
    <row r="121" spans="1:45" x14ac:dyDescent="0.25">
      <c r="A121" s="4"/>
      <c r="B121" s="14"/>
      <c r="C121" s="14"/>
      <c r="D121" s="15"/>
      <c r="E121" s="25"/>
      <c r="F121" s="19"/>
      <c r="G121" s="19"/>
      <c r="H121" s="19"/>
      <c r="I121" s="19"/>
      <c r="O121" s="19"/>
      <c r="P121" s="17"/>
      <c r="Q121" s="17"/>
      <c r="R121" s="17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</row>
    <row r="122" spans="1:45" x14ac:dyDescent="0.25">
      <c r="A122" s="5"/>
      <c r="B122" s="14"/>
      <c r="C122" s="14"/>
      <c r="D122" s="15"/>
      <c r="E122" s="25"/>
      <c r="F122" s="19"/>
      <c r="G122" s="19"/>
      <c r="H122" s="19"/>
      <c r="I122" s="19"/>
      <c r="O122" s="19"/>
      <c r="P122" s="17"/>
      <c r="Q122" s="17"/>
      <c r="R122" s="17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</row>
    <row r="123" spans="1:45" x14ac:dyDescent="0.25">
      <c r="A123" s="5"/>
      <c r="B123" s="14"/>
      <c r="C123" s="14"/>
      <c r="D123" s="15"/>
      <c r="E123" s="25"/>
      <c r="F123" s="19"/>
      <c r="G123" s="19"/>
      <c r="H123" s="19"/>
      <c r="I123" s="19"/>
      <c r="O123" s="17"/>
      <c r="P123" s="17"/>
      <c r="Q123" s="17"/>
      <c r="R123" s="17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</row>
    <row r="124" spans="1:45" x14ac:dyDescent="0.25">
      <c r="A124" s="5"/>
      <c r="B124" s="14"/>
      <c r="C124" s="14"/>
      <c r="D124" s="15"/>
      <c r="E124" s="25"/>
      <c r="F124" s="19"/>
      <c r="G124" s="19"/>
      <c r="H124" s="19"/>
      <c r="I124" s="19"/>
      <c r="O124" s="17"/>
      <c r="P124" s="17"/>
      <c r="Q124" s="17"/>
      <c r="R124" s="17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</row>
    <row r="125" spans="1:45" x14ac:dyDescent="0.25">
      <c r="A125" s="5"/>
      <c r="B125" s="14"/>
      <c r="C125" s="14"/>
      <c r="D125" s="15"/>
      <c r="E125" s="25"/>
      <c r="F125" s="19"/>
      <c r="G125" s="19"/>
      <c r="H125" s="19"/>
      <c r="I125" s="19"/>
      <c r="N125" s="17"/>
      <c r="O125" s="17"/>
      <c r="P125" s="17"/>
      <c r="Q125" s="17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</row>
    <row r="126" spans="1:45" x14ac:dyDescent="0.25">
      <c r="A126" s="5"/>
      <c r="B126" s="14"/>
      <c r="C126" s="14"/>
      <c r="D126" s="15"/>
      <c r="E126" s="25"/>
      <c r="F126" s="19"/>
      <c r="G126" s="19"/>
      <c r="H126" s="19"/>
      <c r="I126" s="19"/>
      <c r="N126" s="17"/>
      <c r="O126" s="17"/>
      <c r="P126" s="17"/>
      <c r="Q126" s="17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</row>
    <row r="127" spans="1:45" x14ac:dyDescent="0.25">
      <c r="A127" s="5"/>
      <c r="B127" s="14"/>
      <c r="C127" s="14"/>
      <c r="D127" s="15"/>
      <c r="E127" s="25"/>
      <c r="F127" s="19"/>
      <c r="G127" s="19"/>
      <c r="H127" s="19"/>
      <c r="I127" s="19"/>
      <c r="N127" s="17"/>
      <c r="O127" s="17"/>
      <c r="P127" s="17"/>
      <c r="Q127" s="17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</row>
    <row r="128" spans="1:45" x14ac:dyDescent="0.25">
      <c r="A128" s="4"/>
      <c r="B128" s="14"/>
      <c r="C128" s="14"/>
      <c r="D128" s="15"/>
      <c r="E128" s="25"/>
      <c r="F128" s="19"/>
      <c r="G128" s="19"/>
      <c r="H128" s="19"/>
      <c r="I128" s="19"/>
      <c r="N128" s="17"/>
      <c r="O128" s="17"/>
      <c r="P128" s="17"/>
      <c r="Q128" s="17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</row>
    <row r="129" spans="1:45" x14ac:dyDescent="0.25">
      <c r="A129" s="4"/>
      <c r="B129" s="14"/>
      <c r="C129" s="1"/>
      <c r="D129" s="15"/>
      <c r="E129" s="25"/>
      <c r="F129" s="19"/>
      <c r="G129" s="19"/>
      <c r="H129" s="19"/>
      <c r="I129" s="19"/>
      <c r="N129" s="17"/>
      <c r="O129" s="17"/>
      <c r="P129" s="17"/>
      <c r="Q129" s="17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</row>
    <row r="130" spans="1:45" x14ac:dyDescent="0.25">
      <c r="A130" s="5"/>
      <c r="B130" s="4"/>
      <c r="C130" s="1"/>
      <c r="D130" s="15"/>
      <c r="E130" s="25"/>
      <c r="F130" s="19"/>
      <c r="G130" s="19"/>
      <c r="H130" s="19"/>
      <c r="I130" s="19"/>
      <c r="N130" s="22"/>
      <c r="O130" s="17"/>
      <c r="P130" s="17"/>
      <c r="Q130" s="17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</row>
    <row r="131" spans="1:45" x14ac:dyDescent="0.25">
      <c r="A131" s="5"/>
      <c r="B131" s="5"/>
      <c r="C131" s="18"/>
      <c r="D131" s="15"/>
      <c r="E131" s="25"/>
      <c r="F131" s="19"/>
      <c r="G131" s="19"/>
      <c r="H131" s="19"/>
      <c r="I131" s="19"/>
      <c r="N131" s="23"/>
      <c r="O131" s="19"/>
      <c r="P131" s="19"/>
      <c r="Q131" s="19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</row>
    <row r="132" spans="1:45" x14ac:dyDescent="0.25">
      <c r="A132" s="5"/>
      <c r="B132" s="5"/>
      <c r="C132" s="9"/>
      <c r="D132" s="15"/>
      <c r="E132" s="25"/>
      <c r="F132" s="19"/>
      <c r="G132" s="19"/>
      <c r="H132" s="19"/>
      <c r="I132" s="19"/>
      <c r="N132" s="17"/>
      <c r="O132" s="19"/>
      <c r="P132" s="19"/>
      <c r="Q132" s="19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</row>
    <row r="133" spans="1:45" x14ac:dyDescent="0.25">
      <c r="A133" s="5"/>
      <c r="B133" s="5"/>
      <c r="C133" s="9"/>
      <c r="D133" s="15"/>
      <c r="E133" s="21"/>
      <c r="F133" s="19"/>
      <c r="G133" s="17"/>
      <c r="H133" s="17"/>
      <c r="I133" s="17"/>
      <c r="N133" s="24"/>
      <c r="O133" s="19"/>
      <c r="P133" s="19"/>
      <c r="Q133" s="19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</row>
    <row r="134" spans="1:45" x14ac:dyDescent="0.25">
      <c r="A134" s="5"/>
      <c r="B134" s="14"/>
      <c r="C134" s="9"/>
      <c r="D134" s="15"/>
      <c r="E134" s="21"/>
      <c r="F134" s="17"/>
      <c r="G134" s="17"/>
      <c r="H134" s="17"/>
      <c r="I134" s="17"/>
      <c r="N134" s="17"/>
      <c r="O134" s="19"/>
      <c r="P134" s="19"/>
      <c r="Q134" s="19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</row>
    <row r="135" spans="1:45" x14ac:dyDescent="0.25">
      <c r="A135" s="5"/>
      <c r="B135" s="14"/>
      <c r="C135" s="9"/>
      <c r="D135" s="15"/>
      <c r="E135" s="21"/>
      <c r="F135" s="17"/>
      <c r="G135" s="17"/>
      <c r="H135" s="17"/>
      <c r="I135" s="17"/>
      <c r="N135" s="17"/>
      <c r="O135" s="19"/>
      <c r="P135" s="19"/>
      <c r="Q135" s="19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</row>
    <row r="136" spans="1:45" x14ac:dyDescent="0.25">
      <c r="A136" s="5"/>
      <c r="B136" s="5"/>
      <c r="C136" s="9"/>
      <c r="D136" s="15"/>
      <c r="E136" s="26"/>
      <c r="F136" s="17"/>
      <c r="G136" s="17"/>
      <c r="H136" s="17"/>
      <c r="I136" s="26"/>
      <c r="N136" s="17"/>
      <c r="O136" s="17"/>
      <c r="P136" s="17"/>
      <c r="Q136" s="17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</row>
    <row r="137" spans="1:45" x14ac:dyDescent="0.25">
      <c r="A137" s="5"/>
      <c r="B137" s="7"/>
      <c r="C137" s="9"/>
      <c r="D137" s="15"/>
      <c r="E137" s="26"/>
      <c r="F137" s="17"/>
      <c r="G137" s="17"/>
      <c r="H137" s="17"/>
      <c r="I137" s="26"/>
      <c r="N137" s="22"/>
      <c r="O137" s="17"/>
      <c r="P137" s="17"/>
      <c r="Q137" s="17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</row>
    <row r="138" spans="1:45" x14ac:dyDescent="0.25">
      <c r="A138" s="5"/>
      <c r="B138" s="5"/>
      <c r="C138" s="9"/>
      <c r="D138" s="15"/>
      <c r="E138" s="25"/>
      <c r="F138" s="19"/>
      <c r="G138" s="19"/>
      <c r="H138" s="19"/>
      <c r="I138" s="26"/>
      <c r="N138" s="22"/>
      <c r="O138" s="17"/>
      <c r="P138" s="17"/>
      <c r="Q138" s="17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</row>
    <row r="139" spans="1:45" x14ac:dyDescent="0.25">
      <c r="A139" s="5"/>
      <c r="B139" s="14"/>
      <c r="C139" s="14"/>
      <c r="D139" s="15"/>
      <c r="E139" s="25"/>
      <c r="F139" s="19"/>
      <c r="G139" s="19"/>
      <c r="H139" s="19"/>
      <c r="I139" s="26"/>
      <c r="N139" s="17"/>
      <c r="O139" s="17"/>
      <c r="P139" s="17"/>
      <c r="Q139" s="17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</row>
    <row r="140" spans="1:45" x14ac:dyDescent="0.25">
      <c r="A140" s="5"/>
      <c r="B140" s="14"/>
      <c r="C140" s="14"/>
      <c r="D140" s="15"/>
      <c r="E140" s="25"/>
      <c r="F140" s="19"/>
      <c r="G140" s="19"/>
      <c r="H140" s="19"/>
      <c r="I140" s="26"/>
      <c r="N140" s="17"/>
      <c r="O140" s="17"/>
      <c r="P140" s="17"/>
      <c r="Q140" s="17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</row>
    <row r="141" spans="1:45" x14ac:dyDescent="0.25">
      <c r="A141" s="5"/>
      <c r="B141" s="14"/>
      <c r="C141" s="14"/>
      <c r="D141" s="15"/>
      <c r="E141" s="21"/>
      <c r="F141" s="17"/>
      <c r="G141" s="17"/>
      <c r="H141" s="17"/>
      <c r="I141" s="17"/>
      <c r="N141" s="17"/>
      <c r="O141" s="17"/>
      <c r="P141" s="17"/>
      <c r="Q141" s="17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</row>
    <row r="142" spans="1:45" x14ac:dyDescent="0.25">
      <c r="A142" s="5"/>
      <c r="B142" s="4"/>
      <c r="C142" s="10"/>
      <c r="D142" s="15"/>
      <c r="E142" s="21"/>
      <c r="F142" s="17"/>
      <c r="G142" s="17"/>
      <c r="H142" s="17"/>
      <c r="I142" s="17"/>
      <c r="N142" s="17"/>
      <c r="O142" s="17"/>
      <c r="P142" s="17"/>
      <c r="Q142" s="17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</row>
    <row r="143" spans="1:45" x14ac:dyDescent="0.25">
      <c r="A143" s="5"/>
      <c r="B143" s="14"/>
      <c r="C143" s="10"/>
      <c r="D143" s="15"/>
      <c r="E143" s="21"/>
      <c r="F143" s="17"/>
      <c r="G143" s="17"/>
      <c r="H143" s="17"/>
      <c r="I143" s="17"/>
      <c r="N143" s="17"/>
      <c r="O143" s="17"/>
      <c r="P143" s="17"/>
      <c r="Q143" s="17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</row>
    <row r="144" spans="1:45" x14ac:dyDescent="0.25">
      <c r="A144" s="5"/>
      <c r="B144" s="14"/>
      <c r="C144" s="9"/>
      <c r="D144" s="15"/>
      <c r="E144" s="21"/>
      <c r="F144" s="17"/>
      <c r="G144" s="17"/>
      <c r="H144" s="17"/>
      <c r="I144" s="17"/>
      <c r="N144" s="17"/>
      <c r="O144" s="17"/>
      <c r="P144" s="17"/>
      <c r="Q144" s="17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</row>
    <row r="145" spans="1:45" x14ac:dyDescent="0.25">
      <c r="A145" s="5"/>
      <c r="B145" s="14"/>
      <c r="C145" s="9"/>
      <c r="D145" s="15"/>
      <c r="E145" s="21"/>
      <c r="F145" s="17"/>
      <c r="G145" s="17"/>
      <c r="H145" s="17"/>
      <c r="I145" s="17"/>
      <c r="N145" s="17"/>
      <c r="O145" s="17"/>
      <c r="P145" s="17"/>
      <c r="Q145" s="17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</row>
    <row r="146" spans="1:45" x14ac:dyDescent="0.25">
      <c r="A146" s="5"/>
      <c r="B146" s="14"/>
      <c r="C146" s="9"/>
      <c r="D146" s="15"/>
      <c r="E146" s="21"/>
      <c r="F146" s="17"/>
      <c r="G146" s="17"/>
      <c r="H146" s="17"/>
      <c r="I146" s="17"/>
      <c r="N146" s="17"/>
      <c r="O146" s="17"/>
      <c r="P146" s="17"/>
      <c r="Q146" s="17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</row>
    <row r="147" spans="1:45" x14ac:dyDescent="0.25">
      <c r="A147" s="5"/>
      <c r="B147" s="1"/>
      <c r="C147" s="1"/>
      <c r="D147" s="15"/>
      <c r="E147" s="21"/>
      <c r="F147" s="17"/>
      <c r="G147" s="17"/>
      <c r="H147" s="17"/>
      <c r="I147" s="17"/>
      <c r="N147" s="19"/>
      <c r="O147" s="17"/>
      <c r="P147" s="17"/>
      <c r="Q147" s="17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</row>
    <row r="148" spans="1:45" x14ac:dyDescent="0.25">
      <c r="A148" s="5"/>
      <c r="B148" s="1"/>
      <c r="C148" s="1"/>
      <c r="D148" s="15"/>
      <c r="E148" s="21"/>
      <c r="F148" s="17"/>
      <c r="G148" s="17"/>
      <c r="H148" s="17"/>
      <c r="I148" s="17"/>
      <c r="N148" s="19"/>
      <c r="O148" s="17"/>
      <c r="P148" s="17"/>
      <c r="Q148" s="17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</row>
    <row r="149" spans="1:45" x14ac:dyDescent="0.25">
      <c r="A149" s="5"/>
      <c r="B149" s="14"/>
      <c r="C149" s="14"/>
      <c r="D149" s="15"/>
      <c r="E149" s="21"/>
      <c r="F149" s="17"/>
      <c r="G149" s="17"/>
      <c r="H149" s="17"/>
      <c r="I149" s="17"/>
      <c r="N149" s="19"/>
      <c r="O149" s="17"/>
      <c r="P149" s="17"/>
      <c r="Q149" s="17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</row>
    <row r="150" spans="1:45" x14ac:dyDescent="0.25">
      <c r="A150" s="5"/>
      <c r="B150" s="14"/>
      <c r="C150" s="14"/>
      <c r="D150" s="15"/>
      <c r="E150" s="21"/>
      <c r="F150" s="17"/>
      <c r="G150" s="17"/>
      <c r="H150" s="17"/>
      <c r="I150" s="17"/>
      <c r="N150" s="19"/>
      <c r="O150" s="17"/>
      <c r="P150" s="17"/>
      <c r="Q150" s="17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</row>
    <row r="151" spans="1:45" x14ac:dyDescent="0.25">
      <c r="A151" s="5"/>
      <c r="B151" s="14"/>
      <c r="C151" s="14"/>
      <c r="D151" s="15"/>
      <c r="E151" s="21"/>
      <c r="F151" s="17"/>
      <c r="G151" s="17"/>
      <c r="H151" s="17"/>
      <c r="I151" s="17"/>
      <c r="N151" s="19"/>
      <c r="O151" s="17"/>
      <c r="P151" s="17"/>
      <c r="Q151" s="17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</row>
    <row r="152" spans="1:45" x14ac:dyDescent="0.25">
      <c r="A152" s="5"/>
      <c r="B152" s="14"/>
      <c r="C152" s="14"/>
      <c r="D152" s="15"/>
      <c r="E152" s="21"/>
      <c r="F152" s="17"/>
      <c r="G152" s="17"/>
      <c r="H152" s="23"/>
      <c r="I152" s="17"/>
      <c r="N152" s="19"/>
      <c r="O152" s="17"/>
      <c r="P152" s="17"/>
      <c r="Q152" s="17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</row>
    <row r="153" spans="1:45" x14ac:dyDescent="0.25">
      <c r="A153" s="5"/>
      <c r="B153" s="14"/>
      <c r="C153" s="9"/>
      <c r="D153" s="15"/>
      <c r="E153" s="21"/>
      <c r="F153" s="17"/>
      <c r="G153" s="17"/>
      <c r="H153" s="17"/>
      <c r="I153" s="17"/>
      <c r="J153" s="19"/>
      <c r="K153" s="17"/>
      <c r="L153" s="17"/>
      <c r="M153" s="17"/>
      <c r="N153" s="17"/>
      <c r="O153" s="5"/>
      <c r="P153" s="5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</row>
    <row r="154" spans="1:45" x14ac:dyDescent="0.25">
      <c r="A154" s="5"/>
      <c r="B154" s="5"/>
      <c r="C154" s="18"/>
      <c r="D154" s="15"/>
      <c r="E154" s="21"/>
      <c r="F154" s="17"/>
      <c r="G154" s="17"/>
      <c r="H154" s="17"/>
      <c r="I154" s="17"/>
      <c r="J154" s="19"/>
      <c r="K154" s="17"/>
      <c r="L154" s="17"/>
      <c r="M154" s="17"/>
      <c r="N154" s="17"/>
      <c r="O154" s="5"/>
      <c r="P154" s="5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</row>
    <row r="155" spans="1:45" x14ac:dyDescent="0.25">
      <c r="A155" s="5"/>
      <c r="B155" s="5"/>
      <c r="C155" s="18"/>
      <c r="D155" s="15"/>
      <c r="E155" s="21"/>
      <c r="F155" s="17"/>
      <c r="G155" s="17"/>
      <c r="H155" s="17"/>
      <c r="I155" s="17"/>
      <c r="J155" s="19"/>
      <c r="K155" s="17"/>
      <c r="L155" s="17"/>
      <c r="M155" s="17"/>
      <c r="N155" s="17"/>
      <c r="O155" s="5"/>
      <c r="P155" s="5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</row>
    <row r="156" spans="1:45" x14ac:dyDescent="0.25">
      <c r="A156" s="5"/>
      <c r="B156" s="5"/>
      <c r="C156" s="18"/>
      <c r="D156" s="15"/>
      <c r="E156" s="21"/>
      <c r="F156" s="17"/>
      <c r="G156" s="17"/>
      <c r="H156" s="17"/>
      <c r="I156" s="17"/>
      <c r="J156" s="19"/>
      <c r="K156" s="17"/>
      <c r="L156" s="17"/>
      <c r="M156" s="17"/>
      <c r="N156" s="17"/>
      <c r="O156" s="5"/>
      <c r="P156" s="5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</row>
    <row r="157" spans="1:45" x14ac:dyDescent="0.25">
      <c r="A157" s="5"/>
      <c r="B157" s="5"/>
      <c r="C157" s="18"/>
      <c r="D157" s="15"/>
      <c r="E157" s="21"/>
      <c r="F157" s="17"/>
      <c r="G157" s="17"/>
      <c r="H157" s="17"/>
      <c r="I157" s="17"/>
      <c r="J157" s="19"/>
      <c r="K157" s="17"/>
      <c r="L157" s="17"/>
      <c r="M157" s="17"/>
      <c r="N157" s="17"/>
      <c r="O157" s="5"/>
      <c r="P157" s="5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</row>
    <row r="158" spans="1:45" x14ac:dyDescent="0.25">
      <c r="A158" s="5"/>
      <c r="B158" s="5"/>
      <c r="C158" s="18"/>
      <c r="D158" s="15"/>
      <c r="E158" s="21"/>
      <c r="F158" s="17"/>
      <c r="G158" s="17"/>
      <c r="H158" s="17"/>
      <c r="I158" s="17"/>
      <c r="J158" s="19"/>
      <c r="K158" s="17"/>
      <c r="L158" s="17"/>
      <c r="M158" s="17"/>
      <c r="N158" s="17"/>
      <c r="O158" s="5"/>
      <c r="P158" s="5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</row>
    <row r="159" spans="1:45" x14ac:dyDescent="0.25">
      <c r="A159" s="5"/>
      <c r="B159" s="5"/>
      <c r="C159" s="9"/>
      <c r="D159" s="15"/>
      <c r="E159" s="21"/>
      <c r="F159" s="17"/>
      <c r="G159" s="17"/>
      <c r="H159" s="17"/>
      <c r="I159" s="17"/>
      <c r="J159" s="19"/>
      <c r="K159" s="17"/>
      <c r="L159" s="17"/>
      <c r="M159" s="17"/>
      <c r="N159" s="17"/>
      <c r="O159" s="5"/>
      <c r="P159" s="5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</row>
    <row r="160" spans="1:45" x14ac:dyDescent="0.25">
      <c r="A160" s="5"/>
      <c r="B160" s="5"/>
      <c r="C160" s="9"/>
      <c r="D160" s="15"/>
      <c r="E160" s="21"/>
      <c r="F160" s="17"/>
      <c r="G160" s="17"/>
      <c r="H160" s="17"/>
      <c r="I160" s="17"/>
      <c r="J160" s="19"/>
      <c r="K160" s="17"/>
      <c r="L160" s="17"/>
      <c r="M160" s="17"/>
      <c r="N160" s="17"/>
      <c r="O160" s="5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</row>
    <row r="161" spans="1:45" x14ac:dyDescent="0.25">
      <c r="A161" s="5"/>
      <c r="B161" s="14"/>
      <c r="C161" s="14"/>
      <c r="D161" s="15"/>
      <c r="E161" s="25"/>
      <c r="F161" s="19"/>
      <c r="G161" s="19"/>
      <c r="H161" s="19"/>
      <c r="I161" s="19"/>
      <c r="J161" s="19"/>
      <c r="K161" s="17"/>
      <c r="L161" s="17"/>
      <c r="M161" s="17"/>
      <c r="N161" s="17"/>
      <c r="O161" s="5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</row>
    <row r="162" spans="1:45" x14ac:dyDescent="0.25">
      <c r="A162" s="5"/>
      <c r="B162" s="14"/>
      <c r="C162" s="14"/>
      <c r="D162" s="15"/>
      <c r="E162" s="25"/>
      <c r="F162" s="19"/>
      <c r="G162" s="19"/>
      <c r="H162" s="19"/>
      <c r="I162" s="19"/>
      <c r="J162" s="19"/>
      <c r="K162" s="17"/>
      <c r="L162" s="17"/>
      <c r="M162" s="17"/>
      <c r="N162" s="17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</row>
    <row r="163" spans="1:45" x14ac:dyDescent="0.25">
      <c r="A163" s="5"/>
      <c r="B163" s="14"/>
      <c r="C163" s="14"/>
      <c r="D163" s="15"/>
      <c r="E163" s="25"/>
      <c r="F163" s="19"/>
      <c r="G163" s="19"/>
      <c r="H163" s="19"/>
      <c r="I163" s="19"/>
      <c r="J163" s="19"/>
      <c r="K163" s="17"/>
      <c r="L163" s="17"/>
      <c r="M163" s="17"/>
      <c r="N163" s="17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</row>
    <row r="164" spans="1:45" x14ac:dyDescent="0.25">
      <c r="A164" s="5"/>
      <c r="B164" s="14"/>
      <c r="C164" s="14"/>
      <c r="D164" s="15"/>
      <c r="E164" s="25"/>
      <c r="F164" s="19"/>
      <c r="G164" s="19"/>
      <c r="H164" s="19"/>
      <c r="I164" s="19"/>
      <c r="J164" s="19"/>
      <c r="K164" s="17"/>
      <c r="L164" s="17"/>
      <c r="M164" s="17"/>
      <c r="N164" s="17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</row>
    <row r="165" spans="1:45" x14ac:dyDescent="0.25">
      <c r="A165" s="5"/>
      <c r="B165" s="14"/>
      <c r="C165" s="14"/>
      <c r="D165" s="15"/>
      <c r="E165" s="25"/>
      <c r="F165" s="19"/>
      <c r="G165" s="19"/>
      <c r="H165" s="19"/>
      <c r="I165" s="19"/>
      <c r="J165" s="19"/>
      <c r="K165" s="17"/>
      <c r="L165" s="17"/>
      <c r="M165" s="17"/>
      <c r="N165" s="17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</row>
    <row r="166" spans="1:45" x14ac:dyDescent="0.25">
      <c r="A166" s="5"/>
      <c r="B166" s="14"/>
      <c r="C166" s="14"/>
      <c r="D166" s="15"/>
      <c r="E166" s="25"/>
      <c r="F166" s="19"/>
      <c r="G166" s="19"/>
      <c r="H166" s="19"/>
      <c r="I166" s="19"/>
      <c r="J166" s="19"/>
      <c r="K166" s="17"/>
      <c r="L166" s="17"/>
      <c r="M166" s="17"/>
      <c r="N166" s="17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</row>
    <row r="167" spans="1:45" x14ac:dyDescent="0.25">
      <c r="A167" s="5"/>
      <c r="B167" s="14"/>
      <c r="C167" s="14"/>
      <c r="D167" s="15"/>
      <c r="E167" s="25"/>
      <c r="F167" s="19"/>
      <c r="G167" s="19"/>
      <c r="H167" s="19"/>
      <c r="I167" s="19"/>
      <c r="J167" s="19"/>
      <c r="K167" s="17"/>
      <c r="L167" s="17"/>
      <c r="M167" s="17"/>
      <c r="N167" s="17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</row>
    <row r="168" spans="1:45" x14ac:dyDescent="0.25">
      <c r="A168" s="5"/>
      <c r="B168" s="14"/>
      <c r="C168" s="14"/>
      <c r="D168" s="15"/>
      <c r="E168" s="25"/>
      <c r="F168" s="19"/>
      <c r="G168" s="19"/>
      <c r="H168" s="19"/>
      <c r="I168" s="19"/>
      <c r="J168" s="19"/>
      <c r="K168" s="17"/>
      <c r="L168" s="17"/>
      <c r="M168" s="17"/>
      <c r="N168" s="17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</row>
    <row r="169" spans="1:45" x14ac:dyDescent="0.25">
      <c r="A169" s="5"/>
      <c r="B169" s="14"/>
      <c r="C169" s="14"/>
      <c r="D169" s="15"/>
      <c r="E169" s="25"/>
      <c r="F169" s="19"/>
      <c r="G169" s="19"/>
      <c r="H169" s="19"/>
      <c r="I169" s="19"/>
      <c r="J169" s="19"/>
      <c r="K169" s="17"/>
      <c r="L169" s="17"/>
      <c r="M169" s="17"/>
      <c r="N169" s="17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</row>
    <row r="170" spans="1:45" x14ac:dyDescent="0.25">
      <c r="A170" s="5"/>
      <c r="B170" s="14"/>
      <c r="C170" s="14"/>
      <c r="D170" s="15"/>
      <c r="E170" s="19"/>
      <c r="F170" s="19"/>
      <c r="G170" s="19"/>
      <c r="H170" s="19"/>
      <c r="I170" s="19"/>
      <c r="J170" s="17"/>
      <c r="K170" s="17"/>
      <c r="L170" s="17"/>
      <c r="M170" s="17"/>
      <c r="N170" s="17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</row>
    <row r="171" spans="1:45" x14ac:dyDescent="0.25">
      <c r="A171" s="5"/>
      <c r="B171" s="14"/>
      <c r="C171" s="14"/>
      <c r="D171" s="15"/>
      <c r="E171" s="19"/>
      <c r="F171" s="19"/>
      <c r="G171" s="19"/>
      <c r="H171" s="19"/>
      <c r="I171" s="19"/>
      <c r="J171" s="17"/>
      <c r="K171" s="17"/>
      <c r="L171" s="17"/>
      <c r="M171" s="17"/>
      <c r="N171" s="17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</row>
    <row r="172" spans="1:45" x14ac:dyDescent="0.25">
      <c r="A172" s="5"/>
      <c r="B172" s="14"/>
      <c r="C172" s="14"/>
      <c r="D172" s="15"/>
      <c r="E172" s="19"/>
      <c r="F172" s="19"/>
      <c r="G172" s="19"/>
      <c r="H172" s="19"/>
      <c r="I172" s="19"/>
      <c r="J172" s="17"/>
      <c r="K172" s="17"/>
      <c r="L172" s="17"/>
      <c r="M172" s="17"/>
      <c r="N172" s="17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</row>
    <row r="173" spans="1:45" x14ac:dyDescent="0.25">
      <c r="A173" s="14"/>
      <c r="B173" s="14"/>
      <c r="C173" s="14"/>
      <c r="D173" s="15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</row>
    <row r="174" spans="1:45" x14ac:dyDescent="0.25">
      <c r="A174" s="14"/>
      <c r="B174" s="14"/>
      <c r="C174" s="14"/>
      <c r="D174" s="15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</row>
    <row r="175" spans="1:45" x14ac:dyDescent="0.25">
      <c r="A175" s="14"/>
      <c r="B175" s="14"/>
      <c r="C175" s="14"/>
      <c r="D175" s="15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</row>
    <row r="176" spans="1:45" x14ac:dyDescent="0.25">
      <c r="A176" s="14"/>
      <c r="B176" s="14"/>
      <c r="C176" s="14"/>
      <c r="D176" s="13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</row>
    <row r="177" spans="1:45" x14ac:dyDescent="0.25">
      <c r="A177" s="14"/>
      <c r="B177" s="14"/>
      <c r="C177" s="14"/>
      <c r="D177" s="13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</row>
    <row r="178" spans="1:45" x14ac:dyDescent="0.25">
      <c r="A178" s="14"/>
      <c r="B178" s="14"/>
      <c r="C178" s="14"/>
      <c r="D178" s="13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</row>
    <row r="179" spans="1:45" x14ac:dyDescent="0.25">
      <c r="A179" s="14"/>
      <c r="B179" s="14"/>
      <c r="C179" s="14"/>
      <c r="D179" s="13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</row>
    <row r="180" spans="1:45" x14ac:dyDescent="0.25">
      <c r="A180" s="14"/>
      <c r="B180" s="14"/>
      <c r="C180" s="14"/>
      <c r="D180" s="13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</row>
    <row r="181" spans="1:45" x14ac:dyDescent="0.25">
      <c r="A181" s="14"/>
      <c r="B181" s="14"/>
      <c r="C181" s="14"/>
      <c r="D181" s="13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</row>
    <row r="182" spans="1:45" x14ac:dyDescent="0.25">
      <c r="A182" s="14"/>
      <c r="B182" s="14"/>
      <c r="C182" s="14"/>
      <c r="D182" s="13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</row>
    <row r="183" spans="1:45" x14ac:dyDescent="0.25">
      <c r="A183" s="14"/>
      <c r="B183" s="14"/>
      <c r="C183" s="14"/>
      <c r="D183" s="13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</row>
    <row r="184" spans="1:45" x14ac:dyDescent="0.25">
      <c r="A184" s="14"/>
      <c r="B184" s="14"/>
      <c r="C184" s="9"/>
      <c r="D184" s="3"/>
      <c r="E184" s="4"/>
      <c r="F184" s="4"/>
      <c r="G184" s="4"/>
      <c r="H184" s="8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</row>
    <row r="185" spans="1:45" x14ac:dyDescent="0.25">
      <c r="A185" s="14"/>
      <c r="B185" s="5"/>
      <c r="C185" s="9"/>
      <c r="D185" s="3"/>
      <c r="E185" s="4"/>
      <c r="F185" s="4"/>
      <c r="G185" s="4"/>
      <c r="H185" s="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</row>
    <row r="186" spans="1:45" x14ac:dyDescent="0.25">
      <c r="B186" s="5"/>
      <c r="C186" s="5"/>
      <c r="D186" s="3"/>
      <c r="E186" s="4"/>
      <c r="F186" s="4"/>
      <c r="G186" s="4"/>
      <c r="H186" s="4"/>
    </row>
    <row r="187" spans="1:45" x14ac:dyDescent="0.25">
      <c r="B187" s="5"/>
      <c r="C187" s="5"/>
      <c r="D187" s="12"/>
      <c r="E187" s="5"/>
      <c r="F187" s="5"/>
      <c r="G187" s="4"/>
      <c r="H187" s="4"/>
    </row>
  </sheetData>
  <mergeCells count="2">
    <mergeCell ref="J5:M5"/>
    <mergeCell ref="B93:C93"/>
  </mergeCells>
  <phoneticPr fontId="1" type="noConversion"/>
  <pageMargins left="0.7" right="0.39" top="0.74" bottom="0.78740157499999996" header="0.3" footer="0.3"/>
  <pageSetup paperSize="9" scale="3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 Vachová</dc:creator>
  <cp:lastModifiedBy>Petr Lepšík</cp:lastModifiedBy>
  <cp:lastPrinted>2011-11-22T08:05:51Z</cp:lastPrinted>
  <dcterms:created xsi:type="dcterms:W3CDTF">2009-11-11T14:34:51Z</dcterms:created>
  <dcterms:modified xsi:type="dcterms:W3CDTF">2011-11-22T08:07:03Z</dcterms:modified>
</cp:coreProperties>
</file>