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B3F" lockStructure="1"/>
  <bookViews>
    <workbookView xWindow="120" yWindow="60" windowWidth="19035" windowHeight="11250"/>
  </bookViews>
  <sheets>
    <sheet name="Obsah" sheetId="1" r:id="rId1"/>
    <sheet name="Texty" sheetId="25" r:id="rId2"/>
    <sheet name="T1" sheetId="3" r:id="rId3"/>
    <sheet name="T2.1" sheetId="4" r:id="rId4"/>
    <sheet name="T2.2" sheetId="5" r:id="rId5"/>
    <sheet name="T2.3" sheetId="6" r:id="rId6"/>
    <sheet name="T2.3.9" sheetId="7" r:id="rId7"/>
    <sheet name="T2.3.E" sheetId="8" r:id="rId8"/>
    <sheet name="T2.4" sheetId="9" r:id="rId9"/>
    <sheet name="T3.1" sheetId="10" r:id="rId10"/>
    <sheet name="T3.3" sheetId="12" r:id="rId11"/>
    <sheet name="T3.1.E" sheetId="13" r:id="rId12"/>
    <sheet name="T4.1" sheetId="15" r:id="rId13"/>
    <sheet name="T4.2.1" sheetId="16" r:id="rId14"/>
    <sheet name="T4.2.2" sheetId="17" r:id="rId15"/>
    <sheet name="T4.1.2.E" sheetId="18" r:id="rId16"/>
    <sheet name="T4.3" sheetId="19" r:id="rId17"/>
    <sheet name="T4.3.E" sheetId="20" r:id="rId18"/>
    <sheet name="T5.1" sheetId="21" r:id="rId19"/>
    <sheet name="T5.3" sheetId="23" r:id="rId20"/>
    <sheet name="T5.4" sheetId="24" r:id="rId21"/>
  </sheets>
  <externalReferences>
    <externalReference r:id="rId22"/>
    <externalReference r:id="rId23"/>
  </externalReferences>
  <definedNames>
    <definedName name="ARCHIV">[1]Archiv!$A$1:$Z$65536</definedName>
    <definedName name="_xlnm.Database">#REF!</definedName>
    <definedName name="DatumDokonceni">[1]Panel!$F$12</definedName>
    <definedName name="Delitel">[1]Panel!$B$1</definedName>
    <definedName name="ImportData">'[2]320'!$H$1:$AA$65536</definedName>
    <definedName name="Mesic">[1]Panel!$A$3</definedName>
    <definedName name="MSMTnechce1" localSheetId="7">T2.3.E!#REF!</definedName>
    <definedName name="MSMTnechce1">T2.3.E!$118:$143</definedName>
    <definedName name="n0111_3">#REF!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1">T3.1.E!$3:$7</definedName>
    <definedName name="_xlnm.Print_Titles" localSheetId="10">T3.3!$3:$6</definedName>
    <definedName name="_xlnm.Print_Titles" localSheetId="12">T4.1!$3:$9</definedName>
    <definedName name="_xlnm.Print_Titles" localSheetId="15">T4.1.2.E!$3:$6</definedName>
    <definedName name="_xlnm.Print_Titles" localSheetId="13">T4.2.1!$3:$9</definedName>
    <definedName name="_xlnm.Print_Titles" localSheetId="14">T4.2.2!$3:$9</definedName>
    <definedName name="_xlnm.Print_Titles" localSheetId="16">T4.3!$3:$7</definedName>
    <definedName name="_xlnm.Print_Titles" localSheetId="17">T4.3.E!$3:$7</definedName>
    <definedName name="_xlnm.Print_Titles" localSheetId="18">T5.1!$3:$9</definedName>
    <definedName name="_xlnm.Print_Titles" localSheetId="19">T5.3!$3:$6</definedName>
    <definedName name="_xlnm.Print_Titles" localSheetId="20">T5.4!$3:$5</definedName>
    <definedName name="_xlnm.Print_Area" localSheetId="0">Obsah!$A$1:$T$84</definedName>
    <definedName name="_xlnm.Print_Area" localSheetId="2">'T1'!$A$3:$P$73</definedName>
    <definedName name="_xlnm.Print_Area" localSheetId="3">T2.1!$A$3:$N$75</definedName>
    <definedName name="_xlnm.Print_Area" localSheetId="4">T2.2!$A$3:$N$75</definedName>
    <definedName name="_xlnm.Print_Area" localSheetId="5">T2.3!$A$3:$M$47</definedName>
    <definedName name="_xlnm.Print_Area" localSheetId="6">T2.3.9!$A$3:$Y$24</definedName>
    <definedName name="_xlnm.Print_Area" localSheetId="7">T2.3.E!$A$3:$M$157</definedName>
    <definedName name="_xlnm.Print_Area" localSheetId="8">T2.4!$A$3:$M$104</definedName>
    <definedName name="_xlnm.Print_Area" localSheetId="9">T3.1!$A$3:$M$106</definedName>
    <definedName name="_xlnm.Print_Area" localSheetId="11">T3.1.E!$A$3:$M$47</definedName>
    <definedName name="_xlnm.Print_Area" localSheetId="10">T3.3!$A$3:$Y$22</definedName>
    <definedName name="_xlnm.Print_Area" localSheetId="12">T4.1!$A$3:$N$47</definedName>
    <definedName name="_xlnm.Print_Area" localSheetId="15">T4.1.2.E!$A$3:$L$29</definedName>
    <definedName name="_xlnm.Print_Area" localSheetId="13">T4.2.1!$A$3:$I$113</definedName>
    <definedName name="_xlnm.Print_Area" localSheetId="14">T4.2.2!$A$3:$S$34</definedName>
    <definedName name="_xlnm.Print_Area" localSheetId="16">T4.3!$A$3:$N$32</definedName>
    <definedName name="_xlnm.Print_Area" localSheetId="17">T4.3.E!$A$3:$N$35</definedName>
    <definedName name="_xlnm.Print_Area" localSheetId="18">T5.1!$A$3:$J$33</definedName>
    <definedName name="_xlnm.Print_Area" localSheetId="19">T5.3!$A$3:$J$89</definedName>
    <definedName name="_xlnm.Print_Area" localSheetId="20">T5.4!$A$3:$L$18</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T3.1.E!$A$3:$M$23</definedName>
    <definedName name="VyberObdobi">[1]Panel!$A$2</definedName>
    <definedName name="x">[1]Archiv!$A$1:$Z$65536</definedName>
  </definedNames>
  <calcPr calcId="145621"/>
</workbook>
</file>

<file path=xl/calcChain.xml><?xml version="1.0" encoding="utf-8"?>
<calcChain xmlns="http://schemas.openxmlformats.org/spreadsheetml/2006/main">
  <c r="C39" i="1" l="1"/>
  <c r="B59" i="1"/>
  <c r="A48" i="1"/>
  <c r="B13" i="1"/>
  <c r="B12" i="1"/>
  <c r="B11" i="1"/>
  <c r="A7" i="1"/>
  <c r="P48" i="3"/>
  <c r="O48" i="3"/>
  <c r="N48" i="3"/>
  <c r="M48" i="3"/>
  <c r="L48" i="3"/>
  <c r="K48" i="3"/>
  <c r="J48" i="3"/>
  <c r="I48" i="3"/>
  <c r="H48" i="3"/>
  <c r="G48" i="3"/>
  <c r="P26" i="3"/>
  <c r="O26" i="3"/>
  <c r="N26" i="3"/>
  <c r="M26" i="3"/>
  <c r="L26" i="3"/>
  <c r="K26" i="3"/>
  <c r="J26" i="3"/>
  <c r="I26" i="3"/>
  <c r="H26" i="3"/>
  <c r="G26" i="3"/>
  <c r="O15" i="3"/>
  <c r="N15" i="3"/>
  <c r="M15" i="3"/>
  <c r="L15" i="3"/>
  <c r="K15" i="3"/>
  <c r="J15" i="3"/>
  <c r="I15" i="3"/>
  <c r="H15" i="3"/>
  <c r="G15" i="3"/>
  <c r="G37" i="3" l="1"/>
  <c r="I37" i="3"/>
  <c r="K37" i="3"/>
  <c r="N37" i="3"/>
  <c r="M37" i="3"/>
  <c r="J37" i="3"/>
  <c r="O37" i="3"/>
  <c r="H37" i="3"/>
  <c r="L37" i="3"/>
</calcChain>
</file>

<file path=xl/sharedStrings.xml><?xml version="1.0" encoding="utf-8"?>
<sst xmlns="http://schemas.openxmlformats.org/spreadsheetml/2006/main" count="2475" uniqueCount="678">
  <si>
    <t>okres Benešov</t>
  </si>
  <si>
    <t>CZ0201</t>
  </si>
  <si>
    <t>okres Beroun</t>
  </si>
  <si>
    <t>CZ0202</t>
  </si>
  <si>
    <t>okres Kladno</t>
  </si>
  <si>
    <t>CZ0203</t>
  </si>
  <si>
    <t>okres Kolín</t>
  </si>
  <si>
    <t>CZ0204</t>
  </si>
  <si>
    <t>okres Kutná Hora</t>
  </si>
  <si>
    <t>CZ0205</t>
  </si>
  <si>
    <t>okres Mělník</t>
  </si>
  <si>
    <t>CZ0206</t>
  </si>
  <si>
    <t>okres Mladá Boleslav</t>
  </si>
  <si>
    <t>CZ0207</t>
  </si>
  <si>
    <t>okres Nymburk</t>
  </si>
  <si>
    <t>CZ0208</t>
  </si>
  <si>
    <t>okres Praha-východ</t>
  </si>
  <si>
    <t>CZ0209</t>
  </si>
  <si>
    <t>okres Praha-západ</t>
  </si>
  <si>
    <t>CZ020A</t>
  </si>
  <si>
    <t>okres Příbram</t>
  </si>
  <si>
    <t>CZ020B</t>
  </si>
  <si>
    <t>okres Rakovník</t>
  </si>
  <si>
    <t>CZ020C</t>
  </si>
  <si>
    <t>Jihozápad</t>
  </si>
  <si>
    <t>CZ03</t>
  </si>
  <si>
    <t>Jihočeský kraj</t>
  </si>
  <si>
    <t>CZ031</t>
  </si>
  <si>
    <t>okres České Budějovice</t>
  </si>
  <si>
    <t>CZ0311</t>
  </si>
  <si>
    <t>okres Český Krumlov</t>
  </si>
  <si>
    <t>CZ0312</t>
  </si>
  <si>
    <t>okres Jindřichův Hradec</t>
  </si>
  <si>
    <t>CZ0313</t>
  </si>
  <si>
    <t>okres Písek</t>
  </si>
  <si>
    <t>CZ0314</t>
  </si>
  <si>
    <t>okres Prachatice</t>
  </si>
  <si>
    <t>CZ0315</t>
  </si>
  <si>
    <t>okres Strakonice</t>
  </si>
  <si>
    <t>CZ0316</t>
  </si>
  <si>
    <t>okres Tábor</t>
  </si>
  <si>
    <t>CZ0317</t>
  </si>
  <si>
    <t>Plzeňský kraj</t>
  </si>
  <si>
    <t>CZ032</t>
  </si>
  <si>
    <t>okres Domažlice</t>
  </si>
  <si>
    <t>CZ0321</t>
  </si>
  <si>
    <t>okres Klatovy</t>
  </si>
  <si>
    <t>CZ0322</t>
  </si>
  <si>
    <t>okres Plzeň-město</t>
  </si>
  <si>
    <t>CZ0323</t>
  </si>
  <si>
    <t>okres Plzeň-jih</t>
  </si>
  <si>
    <t>CZ0324</t>
  </si>
  <si>
    <t>okres Plzeň-sever</t>
  </si>
  <si>
    <t>CZ0325</t>
  </si>
  <si>
    <t>okres Rokycany</t>
  </si>
  <si>
    <t>CZ0326</t>
  </si>
  <si>
    <t>okres Tachov</t>
  </si>
  <si>
    <t>CZ0327</t>
  </si>
  <si>
    <t>Severozápad</t>
  </si>
  <si>
    <t>CZ04</t>
  </si>
  <si>
    <t>Karlovarský kraj</t>
  </si>
  <si>
    <t>CZ041</t>
  </si>
  <si>
    <t>okres Cheb</t>
  </si>
  <si>
    <t>CZ0411</t>
  </si>
  <si>
    <t>okres Karlovy Vary</t>
  </si>
  <si>
    <t>CZ0412</t>
  </si>
  <si>
    <t>okres Sokolov</t>
  </si>
  <si>
    <t>CZ0413</t>
  </si>
  <si>
    <t>Ústecký kraj</t>
  </si>
  <si>
    <t>CZ042</t>
  </si>
  <si>
    <t>okres Děčín</t>
  </si>
  <si>
    <t>CZ0421</t>
  </si>
  <si>
    <t>okres Chomutov</t>
  </si>
  <si>
    <t>CZ0422</t>
  </si>
  <si>
    <t>okres Litoměřice</t>
  </si>
  <si>
    <t>CZ0423</t>
  </si>
  <si>
    <t>okres Louny</t>
  </si>
  <si>
    <t>CZ0424</t>
  </si>
  <si>
    <t>okres Most</t>
  </si>
  <si>
    <t>CZ0425</t>
  </si>
  <si>
    <t>okres Teplice</t>
  </si>
  <si>
    <t>CZ0426</t>
  </si>
  <si>
    <t>okres Ústí nad Labem</t>
  </si>
  <si>
    <t>CZ0427</t>
  </si>
  <si>
    <t>Severovýchod</t>
  </si>
  <si>
    <t>CZ05</t>
  </si>
  <si>
    <t>Liberecký kraj</t>
  </si>
  <si>
    <t>CZ051</t>
  </si>
  <si>
    <t>okres Česká Lípa</t>
  </si>
  <si>
    <t>CZ0511</t>
  </si>
  <si>
    <t>okres Jablonec nad Nisou</t>
  </si>
  <si>
    <t>CZ0512</t>
  </si>
  <si>
    <t>okres Liberec</t>
  </si>
  <si>
    <t>CZ0513</t>
  </si>
  <si>
    <t>okres Semily</t>
  </si>
  <si>
    <t>CZ0514</t>
  </si>
  <si>
    <t>Královéhradecký kraj</t>
  </si>
  <si>
    <t>CZ052</t>
  </si>
  <si>
    <t>okres Hradec Králové</t>
  </si>
  <si>
    <t>CZ0521</t>
  </si>
  <si>
    <t>okres Jičín</t>
  </si>
  <si>
    <t>CZ0522</t>
  </si>
  <si>
    <t>okres Náchod</t>
  </si>
  <si>
    <t>CZ0523</t>
  </si>
  <si>
    <t>okres Rychnov nad Kněžnou</t>
  </si>
  <si>
    <t>CZ0524</t>
  </si>
  <si>
    <t>okres Trutnov</t>
  </si>
  <si>
    <t>CZ0525</t>
  </si>
  <si>
    <t>Pardubický kraj</t>
  </si>
  <si>
    <t>CZ053</t>
  </si>
  <si>
    <t>okres Chrudim</t>
  </si>
  <si>
    <t>CZ0531</t>
  </si>
  <si>
    <t>okres Pardubice</t>
  </si>
  <si>
    <t>CZ0532</t>
  </si>
  <si>
    <t>okres Svitavy</t>
  </si>
  <si>
    <t>CZ0533</t>
  </si>
  <si>
    <t>okres Ústí nad Orlicí</t>
  </si>
  <si>
    <t>CZ0534</t>
  </si>
  <si>
    <t>Jihovýchod</t>
  </si>
  <si>
    <t>CZ06</t>
  </si>
  <si>
    <t>Vysočina</t>
  </si>
  <si>
    <t>CZ063</t>
  </si>
  <si>
    <t>okres Havlíčkův Brod</t>
  </si>
  <si>
    <t>CZ0631</t>
  </si>
  <si>
    <t>okres Jihlava</t>
  </si>
  <si>
    <t>CZ0632</t>
  </si>
  <si>
    <t>okres Pelhřimov</t>
  </si>
  <si>
    <t>CZ0633</t>
  </si>
  <si>
    <t>okres Třebíč</t>
  </si>
  <si>
    <t>CZ0634</t>
  </si>
  <si>
    <t>okres Žďár nad Sázavou</t>
  </si>
  <si>
    <t>CZ0635</t>
  </si>
  <si>
    <t>Jihomoravský kraj</t>
  </si>
  <si>
    <t>CZ064</t>
  </si>
  <si>
    <t>okres Blansko</t>
  </si>
  <si>
    <t>CZ0641</t>
  </si>
  <si>
    <t>okres Brno-město</t>
  </si>
  <si>
    <t>CZ0642</t>
  </si>
  <si>
    <t>okres Brno-venkov</t>
  </si>
  <si>
    <t>CZ0643</t>
  </si>
  <si>
    <t>okres Břeclav</t>
  </si>
  <si>
    <t>CZ0644</t>
  </si>
  <si>
    <t>okres Hodonín</t>
  </si>
  <si>
    <t>CZ0645</t>
  </si>
  <si>
    <t>okres Vyškov</t>
  </si>
  <si>
    <t>CZ0646</t>
  </si>
  <si>
    <t>okres Znojmo</t>
  </si>
  <si>
    <t>CZ0647</t>
  </si>
  <si>
    <t>Střední Morava</t>
  </si>
  <si>
    <t>CZ07</t>
  </si>
  <si>
    <t>Olomoucký kraj</t>
  </si>
  <si>
    <t>CZ071</t>
  </si>
  <si>
    <t>okres Jeseník</t>
  </si>
  <si>
    <t>CZ0711</t>
  </si>
  <si>
    <t>okres Olomouc</t>
  </si>
  <si>
    <t>CZ0712</t>
  </si>
  <si>
    <t>okres Prostějov</t>
  </si>
  <si>
    <t>CZ0713</t>
  </si>
  <si>
    <t>okres Přerov</t>
  </si>
  <si>
    <t>CZ0714</t>
  </si>
  <si>
    <t>okres Šumperk</t>
  </si>
  <si>
    <t>CZ0715</t>
  </si>
  <si>
    <t>Zlínský kraj</t>
  </si>
  <si>
    <t>CZ072</t>
  </si>
  <si>
    <t>okres Kroměříž</t>
  </si>
  <si>
    <t>CZ0721</t>
  </si>
  <si>
    <t>okres Uherské Hradiště</t>
  </si>
  <si>
    <t>CZ0722</t>
  </si>
  <si>
    <t>okres Vsetín</t>
  </si>
  <si>
    <t>CZ0723</t>
  </si>
  <si>
    <t>okres Zlín</t>
  </si>
  <si>
    <t>CZ0724</t>
  </si>
  <si>
    <t>Moravskoslezsko</t>
  </si>
  <si>
    <t>CZ08</t>
  </si>
  <si>
    <t>Moravskoslezský kraj</t>
  </si>
  <si>
    <t>CZ080</t>
  </si>
  <si>
    <t>okres Bruntál</t>
  </si>
  <si>
    <t>CZ0801</t>
  </si>
  <si>
    <t>okres Frýdek-Místek</t>
  </si>
  <si>
    <t>CZ0802</t>
  </si>
  <si>
    <t>okres Karviná</t>
  </si>
  <si>
    <t>CZ0803</t>
  </si>
  <si>
    <t>okres Nový Jičín</t>
  </si>
  <si>
    <t>CZ0804</t>
  </si>
  <si>
    <t>okres Opava</t>
  </si>
  <si>
    <t>CZ0805</t>
  </si>
  <si>
    <t>okres Ostrava-město</t>
  </si>
  <si>
    <t>CZ0806</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</si>
  <si>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</si>
  <si>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</si>
  <si>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</si>
  <si>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</si>
  <si>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</si>
  <si>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</si>
  <si>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</si>
  <si>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</si>
  <si>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</si>
  <si>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</si>
  <si>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</si>
  <si>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</si>
  <si>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</si>
  <si>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</si>
  <si>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</si>
  <si>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</si>
  <si>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</si>
  <si>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</si>
  <si>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</si>
  <si>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</si>
  <si>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</si>
  <si>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</si>
  <si>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</si>
  <si>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</si>
  <si>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 xml:space="preserve"> index za rok </t>
  </si>
  <si>
    <t>2009/2008</t>
  </si>
  <si>
    <t>2010/2009</t>
  </si>
  <si>
    <t>2011/2010</t>
  </si>
  <si>
    <t>2011/2008</t>
  </si>
  <si>
    <t>Učitelé RgŠ, ZŠ, SŠ jsou od roku 2008 dle výkazu P1-04 vykazováni pouze ze státního rozpočtu včetně ESF.</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</si>
  <si>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</si>
  <si>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</si>
  <si>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</si>
  <si>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Index spotřebitelských cen  (průměr roku 2008 = 100%)</t>
  </si>
  <si>
    <t>Meziroční inflace</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</si>
  <si>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</si>
  <si>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 xml:space="preserve">index za rok </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</si>
  <si>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</si>
  <si>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Index spotřebitelských cen  (průměr roku 603789,608 = 100%)</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</si>
  <si>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</si>
  <si>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</si>
  <si>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</si>
  <si>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</si>
  <si>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</si>
  <si>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</si>
  <si>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</si>
  <si>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</si>
  <si>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</si>
  <si>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</si>
  <si>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</si>
  <si>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 xml:space="preserve">. </t>
  </si>
  <si>
    <t>Zdroj: Škol (MŠMT) P1-04 (oddíl I.)</t>
  </si>
  <si>
    <r>
      <t>5.3.</t>
    </r>
    <r>
      <rPr>
        <b/>
        <sz val="10"/>
        <color indexed="63"/>
        <rFont val="Arial Narrow"/>
        <family val="2"/>
        <charset val="238"/>
      </rPr>
      <t>2  PEDAGOGIČTÍ</t>
    </r>
    <r>
      <rPr>
        <b/>
        <sz val="10"/>
        <rFont val="Arial Narrow"/>
        <family val="2"/>
        <charset val="238"/>
      </rPr>
      <t xml:space="preserve"> PRACOVNÍCI RGŠ PLACENÍ Z ESF – PODLE ÚZEMÍ</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</si>
  <si>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</si>
  <si>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</si>
  <si>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</si>
  <si>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5.3.</t>
    </r>
    <r>
      <rPr>
        <b/>
        <sz val="10"/>
        <color indexed="63"/>
        <rFont val="Arial Narrow"/>
        <family val="2"/>
        <charset val="238"/>
      </rPr>
      <t>3  NEPEDAGOGIČTÍ</t>
    </r>
    <r>
      <rPr>
        <b/>
        <sz val="10"/>
        <rFont val="Arial Narrow"/>
        <family val="2"/>
        <charset val="238"/>
      </rPr>
      <t xml:space="preserve"> PRACOVNÍCI RGŠ PLACENÍ Z ESF – PODLE ÚZEMÍ</t>
    </r>
  </si>
  <si>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</si>
  <si>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</si>
  <si>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průměrná měsíční mzda/plat zaměstnanců (bez OON/OPPP)</t>
  </si>
  <si>
    <t>průměrná měsíční mzda/plat 
učitelů (bez OON/OPPP)</t>
  </si>
  <si>
    <t>Zdroj: Škol (MŠMT) P1-04 (řádek 0501, 0503 a 0506, 0507)</t>
  </si>
  <si>
    <t>datová informační svodka - tabulková část</t>
  </si>
  <si>
    <t>Obsah tabulkové části</t>
  </si>
  <si>
    <t>Vysvětlivky</t>
  </si>
  <si>
    <t>str. 4 - 6</t>
  </si>
  <si>
    <t>str. 7 - 8</t>
  </si>
  <si>
    <t>1.1  PRŮMĚRNÝ PŘEPOČTENÝ POČET ZAMĚSTNANCŮ</t>
  </si>
  <si>
    <t>1.2  MZDOVÉ PROSTŘEDKY (bez OON/OPPP) v tis. Kč</t>
  </si>
  <si>
    <t>1.3  PRŮMĚRNÁ MĚSÍČNÍ MZDA/PLAT ZAMĚSTNANCŮ (bez OON/OPPP)</t>
  </si>
  <si>
    <t>2. REGIONÁLNÍ ŠKOLSTVÍ za rok 2011</t>
  </si>
  <si>
    <t>2.1 Zaměstnanci celkem za rok 2011</t>
  </si>
  <si>
    <t>str. 9 - 10</t>
  </si>
  <si>
    <t>2.1.1  PRŮMĚRNÁ MĚSÍČNÍ MZDA/PLAT ZAMĚSTNANCŮ (bez OON/OPPP)</t>
  </si>
  <si>
    <t>2.1.2  PRŮMĚRNÝ PŘEPOČTENÝ POČET ZAMĚSTNANCŮ</t>
  </si>
  <si>
    <t>2.1.3  MZDOVÉ PROSTŘEDKY (bez OON/OPPP) CELKEM v tis. Kč</t>
  </si>
  <si>
    <t>2.2  Učitelé (včetně ředitelů, zástupců ředitelů, výchovných poradců)</t>
  </si>
  <si>
    <t>str. 11 - 12</t>
  </si>
  <si>
    <t>2.2.1  PRŮMĚRNÁ MĚSÍČNÍ MZDA/PLAT UČITELŮ (bez OON/OPPP)</t>
  </si>
  <si>
    <t>2.2.2  PRŮMĚRNÝ PŘEPOČTENÝ POČET UČITELŮ</t>
  </si>
  <si>
    <t>2.2.3  MZDOVÉ PROSTŘEDKY (bez OON/OPPP) UČITELŮ v tis. Kč</t>
  </si>
  <si>
    <t>2.3  Zřizovatel MŠMT, obec, kraj – meziroční srovnání průměrného měsíčního platu a průměrného přepočteného počtu zaměstnanců placených ze státního rozpočtu (bez ESF)</t>
  </si>
  <si>
    <t>str. 13</t>
  </si>
  <si>
    <t>2.3.1  ZAMĚSTNANCI CELKEM</t>
  </si>
  <si>
    <t>2.3.2  PEDAGOGIČTÍ PRACOVNÍCI</t>
  </si>
  <si>
    <t>2.3.3  NEPEDAGOGIČTÍ PRACOVNÍCI</t>
  </si>
  <si>
    <t>2.3.9  ČLENĚNÍ PRŮMĚRNÉHO MĚSÍČNÍHO PLATU PODLE JEDNOTLIVÝCH SLOŽEK</t>
  </si>
  <si>
    <t>str. 14</t>
  </si>
  <si>
    <t>2.3.E Zřizovatel MŠMT, obec, kraj – meziroční srovnání průměrného měsíčního platu a průměrného přepočteného počtu zaměstnanců placených ze státního rozpočtu (včetně ESF)</t>
  </si>
  <si>
    <t>str. 15 - 17</t>
  </si>
  <si>
    <t>2.3.1.E  ZAMĚSTNANCI CELKEM</t>
  </si>
  <si>
    <t>2.3.2.E  PEDAGOGIČTÍ PRACOVNÍCI</t>
  </si>
  <si>
    <t>2.3.3.E  NEPEDAGOGIČTÍ PRACOVNÍCI</t>
  </si>
  <si>
    <t>2.3.2.B  PEDAGOGIČTÍ PRACOVNÍCI PLACENI Z ESF</t>
  </si>
  <si>
    <t>2.3.3.B  NEPEDAGOGIČTÍ PRACOVNÍCI PLACENI Z ESF</t>
  </si>
  <si>
    <t>2.3.4  UČITELÉ</t>
  </si>
  <si>
    <t>2.3.5  VYCHOVATELÉ</t>
  </si>
  <si>
    <t>2.3.6  UČITELÉ ODBORNÉHO VÝCVIKU</t>
  </si>
  <si>
    <t>2.3.7  PEDAGOGIČTÍ PRACOVNÍCI bez vedoucích zaměstnanců</t>
  </si>
  <si>
    <t>2.3.8  NEPEDAGOGIČTÍ PRACOVNÍCI bez vedoucích zaměstnanců</t>
  </si>
  <si>
    <t>2.4  Zřizovatel soukromník, církev – meziroční srovnání průměrné měsíční mzdy a průměrného přepočteného počtu zaměstnanců včetně jiné činnosti a ostatních aktivit</t>
  </si>
  <si>
    <t>str. 18 - 19</t>
  </si>
  <si>
    <t>2.4.1  ZAMĚSTNANCI CELKEM</t>
  </si>
  <si>
    <t>2.4.2  PEDAGOGIČTÍ PRACOVNÍCI</t>
  </si>
  <si>
    <t>2.4.3  NEPEDAGOGIČTÍ PRACOVNÍCI</t>
  </si>
  <si>
    <t>2.4.4  UČITELÉ</t>
  </si>
  <si>
    <t>2.4.5  VYCHOVATELÉ</t>
  </si>
  <si>
    <t>2.4.6  UČITELÉ ODBORNÉHO VÝCVIKU</t>
  </si>
  <si>
    <t>2.4.7  OSTATNÍ PEDAGOGOVÉ</t>
  </si>
  <si>
    <t>3.1 Meziroční srovnání průměrné měsíční mzdy/platu a průměrného přepočteného počtu zaměstnanců placených ze státního rozpočtu (bez ESF)</t>
  </si>
  <si>
    <t>str. 20 - 22</t>
  </si>
  <si>
    <t>3.1.1  ZAMĚSTNANCI CELKEM</t>
  </si>
  <si>
    <t>3.1.2  ZAMĚSTNANCI VÝZKUMU A VÝVOJE</t>
  </si>
  <si>
    <t>3.1.3  AKADEMIČTÍ A VĚDEČTÍ PRACOVNÍCI VYSOKÝCH ŠKOL</t>
  </si>
  <si>
    <t>3.1.1.A  ZAMĚSTNANCI CELKEM VVŠ – ŽENY</t>
  </si>
  <si>
    <t>3.1.2.A  ZAMĚSTNANCI VÝZKUMU A VÝVOJE VVŠ – ŽENY</t>
  </si>
  <si>
    <t>3.1.3.A  AKADEMIČTÍ A VĚDEČTÍ PRACOVNÍCI VYSOKÝCH ŠKOL – ŽENY</t>
  </si>
  <si>
    <t>3.1.1.B  ZAMĚSTNANCI CELKEM – MUŽI</t>
  </si>
  <si>
    <t>3.1.2.B  ZAMĚSTNANCI VÝZKUMU A VÝVOJE VVŠ – MUŽI</t>
  </si>
  <si>
    <t>3.1.3.B  AKADEMIČTÍ A VĚDEČTÍ PRACOVNÍCI VYSOKÝCH ŠKOL VVŠ – MUŽI</t>
  </si>
  <si>
    <t>str. 23</t>
  </si>
  <si>
    <t>str. 24</t>
  </si>
  <si>
    <t>3.3  ČLENĚNÍ PRŮMĚRNÉHO MĚSÍČNÍHO PLATU PODLE JEDNOTLIVÝCH SLOŽEK</t>
  </si>
  <si>
    <t>Meziroční srovnání průměrné měsíční mzdy/platu a průměrného přepočteného počtu zaměstnanců placených ze státního rozpočtu (včetně ESF)</t>
  </si>
  <si>
    <t>str. 25</t>
  </si>
  <si>
    <t>3.1.1.E  ZAMĚSTNANCI CELKEM</t>
  </si>
  <si>
    <t>3.1.1.E.A  ZAMĚSTNANCI CELKEM VVŠ – ŽENY</t>
  </si>
  <si>
    <t>3.1.1.E.B  ZAMĚSTNANCI CELKEM VVŠ – MUŽI</t>
  </si>
  <si>
    <t>str. 26</t>
  </si>
  <si>
    <t>4. PRŮMĚRNÉ MĚSÍČNÍ MZDY/PLATY za rok 2011</t>
  </si>
  <si>
    <t>Průměrné měsíční mzdy/platy (bez ESF)</t>
  </si>
  <si>
    <t>str. 27</t>
  </si>
  <si>
    <t>4.1.1  ČESKÁ REPUBLIKA – MEZIROČNÍ SROVNÁNÍ MEZD/PLATŮ
PODLE ODVĚTVÍ</t>
  </si>
  <si>
    <t>4.1.2  PRŮMĚRNÉ MĚSÍČNÍ MZDY/PLATY V ČR
A VE ŠKOLSTVÍ</t>
  </si>
  <si>
    <t>4.2.1  Pedagogičtí pracovníci regionálního školství</t>
  </si>
  <si>
    <t>str. 28</t>
  </si>
  <si>
    <t>4.2.2. Učitelé základních škol, středních škol a vyšších odborných škol</t>
  </si>
  <si>
    <t>str. 29</t>
  </si>
  <si>
    <t>Průměrné měsíční mzdy/platy (včetně VaV ze SR a včetně ESF)</t>
  </si>
  <si>
    <t>str. 30</t>
  </si>
  <si>
    <t>4.1.2.E  Průměrné měsíční mzdy/platy (včetně VaV ze SR a včetně ESF)</t>
  </si>
  <si>
    <t>4.3  Dynamika růstu nominálních a reálných mezd/platů (bez ESF)</t>
  </si>
  <si>
    <t>str. 31</t>
  </si>
  <si>
    <t>4.3.1  DYNAMIKA RŮSTU NOMINÁLNÍCH MEZD/PLATŮ</t>
  </si>
  <si>
    <t>4.3.2  DYNAMIKA RŮSTU REÁLNÝCH MEZD/PLATŮ (v cenách roku 2008)</t>
  </si>
  <si>
    <t>4.3.E  Dynamika růstu nominálních a reálných mezd/platů (včetně VaV ze SR a včetně ESF)</t>
  </si>
  <si>
    <t>4.3.1.E  DYNAMIKA RŮSTU NOMINÁLNÍCH MEZD/PLATŮ</t>
  </si>
  <si>
    <t>4.3.2.E  DYNAMIKA RŮSTU REÁLNÝCH MEZD/PLATŮ  (v cenách roku 2008)</t>
  </si>
  <si>
    <t>5. DODATKOVÉ TABULKY za rok 2011</t>
  </si>
  <si>
    <t>5.1  Mzdové prostředky na platové tarify a nenárokové složky platu pedagog. pracovníků RgŠ</t>
  </si>
  <si>
    <t>str. 34</t>
  </si>
  <si>
    <t>5.3. Dodatkové tabulky - regionální školství</t>
  </si>
  <si>
    <t>5.3.1  ZAMĚSTNANCI RGŠ PLACENÍ Z ESF – PODLE ÚZEMÍ</t>
  </si>
  <si>
    <t>5.3.2  PEDAGOGIČTÍ PRACOVNÍCI RGŠ PLACENÍ Z ESF – PODLE ÚZEMÍ</t>
  </si>
  <si>
    <t>5.3.3  NEPEDAGOGIČTÍ PRACOVNÍCI RGŠ PLACENÍ Z ESF – PODLE ÚZEMÍ</t>
  </si>
  <si>
    <t>5.4  ZAMĚSTNANCI CELKEM, UČITELÉ</t>
  </si>
  <si>
    <t>Zaměstnanci a mzdové prostředky za rok 2011</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</si>
  <si>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</si>
  <si>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</si>
  <si>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</si>
  <si>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</si>
  <si>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</si>
  <si>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přímo řízené organizace – VKC Telč, CSVŠ – veřejná výzkumná instituce,</t>
  </si>
  <si>
    <t>ostatní organizační složky státu (VSC Praha),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</si>
  <si>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</si>
  <si>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</si>
  <si>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</si>
  <si>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</si>
  <si>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</si>
  <si>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</si>
  <si>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</si>
  <si>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</si>
  <si>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</si>
  <si>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</si>
  <si>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a škol v přímé působnosti MŠMT),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</si>
  <si>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</si>
  <si>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</si>
  <si>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t>•  MŠMT (73 přímo řízených organizací),</t>
  </si>
  <si>
    <t>•  kraj,</t>
  </si>
  <si>
    <t>•  obec včetně DSO,</t>
  </si>
  <si>
    <t>•  soukromá právnická či fyzická osoba (např. s. r. o., o. p. s., nadace…),</t>
  </si>
  <si>
    <t>•  církev.</t>
  </si>
  <si>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</si>
  <si>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t>Vzhledem ke změnám ve výkaznictví (výkaz Škol (MŠMT) P1-04), zejména vykazování zaměstnanců a mzdových prostředků ze zdrojů ESF, nejsou některé tabulky svodky porovnatelné s předchozími roky.</t>
  </si>
  <si>
    <t>Vysvětlivky základních ukazatelů</t>
  </si>
  <si>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</si>
  <si>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</si>
  <si>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</si>
  <si>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</si>
  <si>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t>Patří sem zaměstnanci, v jejichž náplni práce je přímá pedagogická činnost:</t>
  </si>
  <si>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</si>
  <si>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</si>
  <si>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</si>
  <si>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</si>
  <si>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</si>
  <si>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</si>
  <si>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</si>
  <si>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</si>
  <si>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</si>
  <si>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</si>
  <si>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</si>
  <si>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</si>
  <si>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</si>
  <si>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</si>
  <si>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</si>
  <si>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Výpočtové údaje jsou počítány z nezaokrouhlených čísel a teprve následovně zaokrouhleny; z tohoto důvodu v některých případech může dojít k jednotkovým rozdílům.</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</si>
  <si>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</si>
  <si>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</si>
  <si>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</si>
  <si>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</si>
  <si>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</si>
  <si>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</si>
  <si>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</si>
  <si>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</si>
  <si>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</si>
  <si>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</si>
  <si>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</si>
  <si>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</si>
  <si>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</si>
  <si>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 xml:space="preserve">Veřejné vysoké školy </t>
    </r>
    <r>
      <rPr>
        <sz val="10"/>
        <rFont val="Arial Narrow"/>
        <family val="2"/>
        <charset val="238"/>
      </rPr>
      <t>(včetně kolejí, menz, VŠZS a VŠLS, VaV)</t>
    </r>
  </si>
  <si>
    <r>
      <t>OPŘO PO</t>
    </r>
    <r>
      <rPr>
        <b/>
        <vertAlign val="superscript"/>
        <sz val="10"/>
        <rFont val="Arial Narrow"/>
        <family val="2"/>
        <charset val="238"/>
      </rPr>
      <t xml:space="preserve"> </t>
    </r>
    <r>
      <rPr>
        <b/>
        <sz val="10"/>
        <rFont val="Arial Narrow"/>
        <family val="2"/>
        <charset val="238"/>
      </rPr>
      <t>(§ 109 odst. 3 ZP)</t>
    </r>
  </si>
  <si>
    <r>
      <t>OPŘO PO</t>
    </r>
    <r>
      <rPr>
        <sz val="10"/>
        <rFont val="Arial Narrow"/>
        <family val="2"/>
        <charset val="238"/>
      </rPr>
      <t xml:space="preserve"> – VKC, CSVŠ, v.v.i.</t>
    </r>
    <r>
      <rPr>
        <b/>
        <sz val="10"/>
        <rFont val="Arial Narrow"/>
        <family val="2"/>
        <charset val="238"/>
      </rPr>
      <t xml:space="preserve"> (§ 109 odst. 2 ZP)</t>
    </r>
  </si>
  <si>
    <r>
      <t xml:space="preserve">Ostatní OSS </t>
    </r>
    <r>
      <rPr>
        <sz val="10"/>
        <rFont val="Arial Narrow"/>
        <family val="2"/>
      </rPr>
      <t>(VSC)</t>
    </r>
  </si>
  <si>
    <t>*)</t>
  </si>
  <si>
    <t>Včetně mimorozpočtových zdrojů.</t>
  </si>
  <si>
    <t xml:space="preserve"> </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</si>
  <si>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</si>
  <si>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</si>
  <si>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</si>
  <si>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</si>
  <si>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</si>
  <si>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 xml:space="preserve">x  </t>
  </si>
  <si>
    <r>
      <t xml:space="preserve">Veřejné vysoké školy </t>
    </r>
    <r>
      <rPr>
        <sz val="10"/>
        <rFont val="Arial Narrow"/>
        <family val="2"/>
        <charset val="238"/>
      </rPr>
      <t>(včetně kolejí, menz, VŠZS a VŠLS, VaV)</t>
    </r>
    <r>
      <rPr>
        <vertAlign val="superscript"/>
        <sz val="10"/>
        <rFont val="Arial Narrow"/>
        <family val="2"/>
        <charset val="238"/>
      </rPr>
      <t>**)</t>
    </r>
  </si>
  <si>
    <t>OPŘO PO (§ 109 odst. 3 ZP)</t>
  </si>
  <si>
    <t>OPŘO PO – VKC, CSVŠ, v.v.i. (§ 109 odst. 2 ZP)</t>
  </si>
  <si>
    <r>
      <t xml:space="preserve">Ostatní OSS </t>
    </r>
    <r>
      <rPr>
        <sz val="10"/>
        <rFont val="Arial Narrow"/>
        <family val="2"/>
        <charset val="238"/>
      </rPr>
      <t>(VSC)</t>
    </r>
  </si>
  <si>
    <t> </t>
  </si>
  <si>
    <t>**) Z toho projekty EU u VŠ: 603 789,6 tis Kč.</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</si>
  <si>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</si>
  <si>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z toho</t>
  </si>
  <si>
    <t>ze stát. rozpočtu vč. VaV ze SR</t>
  </si>
  <si>
    <t>ze stát. rozpočtu vč. VaV ze SR
a ESF</t>
  </si>
  <si>
    <t>x¨</t>
  </si>
  <si>
    <t>1.4  OSTATNÍ OSOBNÍ NÁKLADY (OON)/OSTATNÍ PLATBY ZA PROVEDENOU PRÁCI (OPPP) v tis. Kč</t>
  </si>
  <si>
    <t>z toho
odstupné ze
stát. rozpočtu</t>
  </si>
  <si>
    <r>
      <t xml:space="preserve">Veřejné cysoké školy </t>
    </r>
    <r>
      <rPr>
        <sz val="10"/>
        <rFont val="Arial Narrow"/>
        <family val="2"/>
        <charset val="238"/>
      </rPr>
      <t>(včetně kolejí, menz, VŠZS a VŠLS, VaV)</t>
    </r>
    <r>
      <rPr>
        <vertAlign val="superscript"/>
        <sz val="10"/>
        <rFont val="Arial Narrow"/>
        <family val="2"/>
        <charset val="238"/>
      </rPr>
      <t>**)</t>
    </r>
  </si>
  <si>
    <r>
      <t>Ostatní OSS</t>
    </r>
    <r>
      <rPr>
        <sz val="10"/>
        <rFont val="Arial Narrow"/>
        <family val="2"/>
        <charset val="238"/>
      </rPr>
      <t xml:space="preserve"> (VSC)</t>
    </r>
  </si>
  <si>
    <t>**) Z toho projekty EU u VŠ: 379 539,3 tis. Kč.</t>
  </si>
  <si>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</si>
  <si>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</si>
  <si>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rok  2010</t>
  </si>
  <si>
    <t>rok  2011</t>
  </si>
  <si>
    <t>nárokové složky platu</t>
  </si>
  <si>
    <t>nenárokové složky platu</t>
  </si>
  <si>
    <t>platový tarif</t>
  </si>
  <si>
    <r>
      <t>ostatní</t>
    </r>
    <r>
      <rPr>
        <vertAlign val="superscript"/>
        <sz val="10"/>
        <rFont val="Arial Narrow"/>
        <family val="2"/>
        <charset val="238"/>
      </rPr>
      <t>1)</t>
    </r>
  </si>
  <si>
    <t>(osobní přípl., odměny)</t>
  </si>
  <si>
    <t>Veřejné vysoké školy</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</si>
  <si>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</si>
  <si>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</si>
  <si>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</si>
  <si>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</si>
  <si>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</si>
  <si>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t>Bez veřejné a výzkumné instituce CSVŠ a bez VKC Telč, které od 1. 1. 2007 obě odměňují dle z. č. 262/2006 Sb., ZP, § 109 odst. 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</si>
  <si>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</si>
  <si>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</si>
  <si>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</si>
  <si>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</si>
  <si>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</si>
  <si>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</si>
  <si>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</si>
  <si>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</si>
  <si>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</si>
  <si>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</si>
  <si>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</si>
  <si>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</si>
  <si>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</si>
  <si>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</si>
  <si>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všichni zřizovatelé</t>
  </si>
  <si>
    <t xml:space="preserve">zřizovatel MŠMT, obec, kraj </t>
  </si>
  <si>
    <t>zřizovatel soukromník, církev</t>
  </si>
  <si>
    <t>MŠMT</t>
  </si>
  <si>
    <t>obec</t>
  </si>
  <si>
    <t xml:space="preserve">kraj </t>
  </si>
  <si>
    <t>celkem</t>
  </si>
  <si>
    <t>soukromý</t>
  </si>
  <si>
    <t>církev</t>
  </si>
  <si>
    <t>x</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</si>
  <si>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</si>
  <si>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</si>
  <si>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</si>
  <si>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</si>
  <si>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</si>
  <si>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</si>
  <si>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</si>
  <si>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</si>
  <si>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</si>
  <si>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</si>
  <si>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</si>
  <si>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</si>
  <si>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</si>
  <si>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</si>
  <si>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</si>
  <si>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</si>
  <si>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</si>
  <si>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Zdroj: Škol (MŠMT) P1-04 (řádek 0503)</t>
  </si>
  <si>
    <r>
      <t>střediska praktického vyučování</t>
    </r>
    <r>
      <rPr>
        <vertAlign val="superscript"/>
        <sz val="10"/>
        <rFont val="Arial Narrow"/>
        <family val="2"/>
        <charset val="238"/>
      </rPr>
      <t>*)</t>
    </r>
  </si>
  <si>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</si>
  <si>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</si>
  <si>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Zdroj: Škol (MŠMT) P1-04 (řádek 0506 )</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</si>
  <si>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</si>
  <si>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</si>
  <si>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průměrný měsíční plat (bez OPPP)</t>
  </si>
  <si>
    <t>průměrný přepočtený počet</t>
  </si>
  <si>
    <t>rok 2010</t>
  </si>
  <si>
    <t>rok 2011</t>
  </si>
  <si>
    <t>index</t>
  </si>
  <si>
    <t>Zdroj: Škol (MŠMT) P1-04 (řádek 0103, 0130 a 0108, 0132)</t>
  </si>
  <si>
    <t>Zdroj: Škol (MŠMT) P1-04 (řádek 0302, 0350 a 0303, 0352)</t>
  </si>
  <si>
    <t>Zdroj: Škol (MŠMT) P1-04 (řádek 0319, 0355 a 0320, 0356)</t>
  </si>
  <si>
    <t>2. REGIONÁLNÍ ŠKOLSTVÍ  za rok 2011</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</si>
  <si>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</si>
  <si>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</si>
  <si>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</si>
  <si>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</si>
  <si>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</si>
  <si>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</si>
  <si>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</si>
  <si>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</si>
  <si>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</si>
  <si>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</si>
  <si>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</si>
  <si>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</si>
  <si>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</si>
  <si>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</si>
  <si>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</si>
  <si>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</si>
  <si>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</si>
  <si>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</si>
  <si>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</si>
  <si>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smluvní platy</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</si>
  <si>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</si>
  <si>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</si>
  <si>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</si>
  <si>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</si>
  <si>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</si>
  <si>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</si>
  <si>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</si>
  <si>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Zdroj: Škol (MŠMT) P1-04 (řádek 0103 a 0108)</t>
  </si>
  <si>
    <t>Zdroj: Škol (MŠMT) P1-04 (řádek 0302 a 0303)</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</si>
  <si>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</si>
  <si>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</si>
  <si>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 xml:space="preserve"> x </t>
  </si>
  <si>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</si>
  <si>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</si>
  <si>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Zdroj: Škol (MŠMT) P1-04 (řádek 0355 a 0356)</t>
  </si>
  <si>
    <t>Zdroj: Škol (MŠMT) P1-04 (řádek 0313 a 0314)</t>
  </si>
  <si>
    <r>
      <t xml:space="preserve"> mateřské školy</t>
    </r>
    <r>
      <rPr>
        <vertAlign val="superscript"/>
        <sz val="10"/>
        <rFont val="Arial Narrow"/>
        <family val="2"/>
        <charset val="238"/>
      </rPr>
      <t>*)</t>
    </r>
  </si>
  <si>
    <t xml:space="preserve"> školy se SVP celkem bez internátů bez SPC</t>
  </si>
  <si>
    <t xml:space="preserve"> x</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</si>
  <si>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</si>
  <si>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</si>
  <si>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</si>
  <si>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</si>
  <si>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</si>
  <si>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</si>
  <si>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</si>
  <si>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</si>
  <si>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Údaj není vypovídající, jedná se o velmi malé čísla u přepočtených pracovníků.</t>
  </si>
  <si>
    <t>Zdroj: Škol (MŠMT) P1-04 (řádek 0315 a 0316)</t>
  </si>
  <si>
    <t>Zdroj: Škol (MŠMT) P1-04 (řádek 0317 a 0318)</t>
  </si>
  <si>
    <t>Zdroj: Škol (MŠMT) P1-04 (řádek 0340 a 0341)</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</si>
  <si>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</si>
  <si>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</si>
  <si>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</si>
  <si>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</si>
  <si>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průměrná měsíční mzda (bez OON)</t>
  </si>
  <si>
    <t>Zdroj: Škol (MŠMT) P1-04 (řádek 0501 a 0503)</t>
  </si>
  <si>
    <t>Zdroj: Škol (MŠMT) P1-04 (řádek 0504 a 0505)</t>
  </si>
  <si>
    <t>Zdroj: Škol (MŠMT) P1-04 (řádek 0512 a 0513)</t>
  </si>
  <si>
    <t>Zdroj: Škol (MŠMT) P1-04 (řádek 0506 a 0507)</t>
  </si>
  <si>
    <t xml:space="preserve"> školy pro žáky se SVP celkem bez internátů</t>
  </si>
  <si>
    <t>Zdroj: Škol (MŠMT) P1-04 (řádek 0508 a 0509)</t>
  </si>
  <si>
    <t>Zdroj: Škol (MŠMT) P1-04 (řádek 0510 a 0511)</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</si>
  <si>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</si>
  <si>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</si>
  <si>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průměrná měsíční mzda/plat
(bez OON/OPPP)</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</si>
  <si>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</si>
  <si>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</si>
  <si>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</si>
  <si>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</si>
  <si>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</si>
  <si>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</si>
  <si>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 xml:space="preserve"> ostatní přímo řízené organizace PO</t>
  </si>
  <si>
    <t xml:space="preserve"> CSVŠ, v.v.i., a VKC</t>
  </si>
  <si>
    <r>
      <t xml:space="preserve"> ostatní OSS </t>
    </r>
    <r>
      <rPr>
        <sz val="10"/>
        <rFont val="Arial Narrow"/>
        <family val="2"/>
      </rPr>
      <t>(VSC</t>
    </r>
    <r>
      <rPr>
        <sz val="10"/>
        <rFont val="Arial Narrow"/>
        <family val="2"/>
      </rPr>
      <t>)</t>
    </r>
  </si>
  <si>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</si>
  <si>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</si>
  <si>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placení z prostředků kapitoly 333-MŠMT</t>
  </si>
  <si>
    <r>
      <t>placení z ostatních zdrojů</t>
    </r>
    <r>
      <rPr>
        <vertAlign val="superscript"/>
        <sz val="10"/>
        <rFont val="Arial Narrow"/>
        <family val="2"/>
        <charset val="238"/>
      </rPr>
      <t>1)</t>
    </r>
  </si>
  <si>
    <t xml:space="preserve"> . </t>
  </si>
  <si>
    <t>Zdroj: Škol (MŠMT) P1a-04 , P1b-04 (řádek 0305, 0306)</t>
  </si>
  <si>
    <t>Prostředky na výzkum a vývoj z ostatních zdrojů např. GAČR (grantová agentura České republiky), IGA (interní grantová agentura), MZ, Mze, MPO apod.</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</si>
  <si>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</si>
  <si>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</si>
  <si>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</si>
  <si>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</si>
  <si>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</si>
  <si>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</si>
  <si>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</si>
  <si>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</si>
  <si>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</si>
  <si>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Zdroj: Škol (MŠMT) P1b-04 (odd.III.)</t>
  </si>
  <si>
    <t>rok 2009</t>
  </si>
  <si>
    <t>Zdroj: Škol (MŠMT)P1b-04 (řádek 0305, 0306)</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</si>
  <si>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</si>
  <si>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Zdroj: Škol (MŠMT) P1a-04 (oddíl III.)</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</si>
  <si>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</si>
  <si>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</si>
  <si>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</si>
  <si>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</si>
  <si>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</si>
  <si>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</si>
  <si>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</si>
  <si>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</si>
  <si>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</si>
  <si>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</si>
  <si>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</si>
  <si>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Ostatní OSS </t>
    </r>
    <r>
      <rPr>
        <sz val="10"/>
        <rFont val="Arial Narrow"/>
        <family val="2"/>
      </rPr>
      <t>(VSC, CZVV</t>
    </r>
    <r>
      <rPr>
        <sz val="10"/>
        <rFont val="Arial Narrow"/>
        <family val="2"/>
      </rPr>
      <t>)</t>
    </r>
  </si>
  <si>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</si>
  <si>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</si>
  <si>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</si>
  <si>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</si>
  <si>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t>4.1  Průměrné měsíční mzdy/platy</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</si>
  <si>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</si>
  <si>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</si>
  <si>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</si>
  <si>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</si>
  <si>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</si>
  <si>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</si>
  <si>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</si>
  <si>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</si>
  <si>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</si>
  <si>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</si>
  <si>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</si>
  <si>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</si>
  <si>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</si>
  <si>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</si>
  <si>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</si>
  <si>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</si>
  <si>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</si>
  <si>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</si>
  <si>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</si>
  <si>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</si>
  <si>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</si>
  <si>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</si>
  <si>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</si>
  <si>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</si>
  <si>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rok 2008</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</si>
  <si>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</si>
  <si>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</si>
  <si>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</si>
  <si>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</si>
  <si>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</si>
  <si>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</si>
  <si>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</si>
  <si>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</si>
  <si>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</si>
  <si>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</si>
  <si>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</si>
  <si>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</si>
  <si>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</si>
  <si>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</si>
  <si>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</si>
  <si>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</si>
  <si>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</si>
  <si>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</si>
  <si>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</si>
  <si>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</si>
  <si>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</si>
  <si>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CELKEM ŠKOLSTVÍ bez státní správy</t>
  </si>
  <si>
    <t>MŠMT Samostatné oddělení metodiky a analýz
údaje o zaměstnancích a mzdových prostředcích - BEZ STÁTNÍ SPRÁVY</t>
  </si>
  <si>
    <t>1. SOUHRNNÉ ÚDAJE za rok 2011 (bez státní správy)</t>
  </si>
  <si>
    <t>3. VEŘEJNÉ VYSOKÉ ŠKOLY, OPŘO A OSTATNÍ OSS za rok 2011</t>
  </si>
  <si>
    <t>Zaměstnanci a mzdové prostředky (za rok  2011) BEZ STÁTNÍ SPRÁVY</t>
  </si>
  <si>
    <t>3. VEŘEJNÉ VYSOKÉ ŠKOLY, OPŘO A OSTATNÍ OSS  za rok 2011</t>
  </si>
  <si>
    <t>3.3  Členění průměrného měsíčního platu podle jednotlivých složek ostatních OSS a OPŘO – PO</t>
  </si>
  <si>
    <t>str. 32 - 33</t>
  </si>
  <si>
    <t>BEZ STÁTNÍ SPRÁVY</t>
  </si>
  <si>
    <r>
      <t>Materiál</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a ostatní organizační složky státu,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</si>
</sst>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Kč&quot;;\-#,##0\ &quot;Kč&quot;"/>
    <numFmt numFmtId="44" formatCode="_-* #,##0.00\ &quot;Kč&quot;_-;\-* #,##0.00\ &quot;Kč&quot;_-;_-* &quot;-&quot;??\ &quot;Kč&quot;_-;_-@_-"/>
    <numFmt numFmtId="164" formatCode="#,##0.0_ ;[Red]\-#,##0.0\ ;\–\ "/>
    <numFmt numFmtId="165" formatCode="0.0"/>
    <numFmt numFmtId="166" formatCode="#,##0.0_ ;[Red]\-#,##0.0\ "/>
    <numFmt numFmtId="167" formatCode="#,##0\ &quot;Kč&quot;\ ;[Red]\-#,##0\ &quot;Kč&quot;\ ;\–\ "/>
    <numFmt numFmtId="168" formatCode="#,##0;;\-\ "/>
    <numFmt numFmtId="169" formatCode="0.0%\ ;\–\ "/>
    <numFmt numFmtId="170" formatCode="#,##0_ ;[Red]\-#,##0\ ;\–\ "/>
    <numFmt numFmtId="171" formatCode=";;;"/>
    <numFmt numFmtId="172" formatCode="0.0000"/>
    <numFmt numFmtId="173" formatCode="0.0%\ ;;\–\ "/>
    <numFmt numFmtId="174" formatCode="0.0%\ ;[Red]\-0.0.%\ ;\–\ "/>
    <numFmt numFmtId="175" formatCode="0.00%\ ;;\–\ "/>
    <numFmt numFmtId="176" formatCode="0.0%"/>
    <numFmt numFmtId="177" formatCode="_-* #,##0\ &quot;Kč&quot;_-;\-* #,##0\ &quot;Kč&quot;_-;_-* &quot;-&quot;??\ &quot;Kč&quot;_-;_-@_-"/>
    <numFmt numFmtId="178" formatCode="#,##0.0_ ;\-#,##0.0\ "/>
  </numFmts>
  <fonts count="45" x14ac:knownFonts="1">
    <font>
      <sz val="11"/>
      <color theme="1"/>
      <name val="Calibri"/>
      <family val="2"/>
      <charset val="238"/>
      <scheme val="minor"/>
    </font>
    <font>
      <sz val="11"/>
      <color indexed="8"/>
      <name val="Arial Narrow"/>
      <family val="2"/>
      <charset val="238"/>
    </font>
    <font>
      <b/>
      <sz val="11"/>
      <color indexed="8"/>
      <name val="Arial Narrow"/>
      <family val="2"/>
      <charset val="238"/>
    </font>
    <font>
      <sz val="11"/>
      <color indexed="8"/>
      <name val="Calibri"/>
      <family val="2"/>
      <charset val="238"/>
    </font>
    <font>
      <b/>
      <sz val="14"/>
      <color indexed="8"/>
      <name val="Arial Narrow"/>
      <family val="2"/>
      <charset val="238"/>
    </font>
    <font>
      <b/>
      <sz val="12"/>
      <color indexed="8"/>
      <name val="Arial Narrow"/>
      <family val="2"/>
      <charset val="238"/>
    </font>
    <font>
      <b/>
      <sz val="16"/>
      <color indexed="8"/>
      <name val="Arial Narrow"/>
      <family val="2"/>
      <charset val="238"/>
    </font>
    <font>
      <sz val="10"/>
      <name val="Arial CE"/>
      <charset val="238"/>
    </font>
    <font>
      <sz val="10"/>
      <name val="Arial Narrow"/>
      <family val="2"/>
      <charset val="238"/>
    </font>
    <font>
      <sz val="11"/>
      <name val="Calibri"/>
      <family val="2"/>
      <charset val="238"/>
    </font>
    <font>
      <b/>
      <sz val="7"/>
      <name val="Arial Narrow"/>
      <family val="2"/>
      <charset val="238"/>
    </font>
    <font>
      <b/>
      <sz val="8"/>
      <name val="Arial Narrow"/>
      <family val="2"/>
    </font>
    <font>
      <b/>
      <sz val="14"/>
      <name val="Arial Narrow"/>
      <family val="2"/>
      <charset val="238"/>
    </font>
    <font>
      <u/>
      <sz val="10"/>
      <name val="Arial Narrow"/>
      <family val="2"/>
      <charset val="238"/>
    </font>
    <font>
      <sz val="10"/>
      <name val="Arial Narrow"/>
      <family val="2"/>
    </font>
    <font>
      <b/>
      <sz val="10"/>
      <name val="Arial Narrow"/>
      <family val="2"/>
      <charset val="238"/>
    </font>
    <font>
      <b/>
      <u/>
      <sz val="12"/>
      <name val="Arial Narrow"/>
      <family val="2"/>
      <charset val="238"/>
    </font>
    <font>
      <b/>
      <sz val="10"/>
      <name val="Arial Narrow"/>
      <family val="2"/>
    </font>
    <font>
      <b/>
      <sz val="12"/>
      <name val="Arial Narrow"/>
      <family val="2"/>
      <charset val="238"/>
    </font>
    <font>
      <sz val="10"/>
      <color indexed="10"/>
      <name val="Arial CE"/>
      <charset val="238"/>
    </font>
    <font>
      <b/>
      <sz val="8"/>
      <name val="Arial Narrow"/>
      <family val="2"/>
      <charset val="238"/>
    </font>
    <font>
      <b/>
      <vertAlign val="superscript"/>
      <sz val="10"/>
      <name val="Arial Narrow"/>
      <family val="2"/>
      <charset val="238"/>
    </font>
    <font>
      <vertAlign val="superscript"/>
      <sz val="10"/>
      <name val="Arial Narrow"/>
      <family val="2"/>
      <charset val="238"/>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sz val="9"/>
      <color indexed="10"/>
      <name val="Arial Narrow"/>
      <family val="2"/>
      <charset val="238"/>
    </font>
    <font>
      <i/>
      <sz val="10"/>
      <name val="Arial Narrow"/>
      <family val="2"/>
      <charset val="238"/>
    </font>
    <font>
      <vertAlign val="superscript"/>
      <sz val="9"/>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b/>
      <sz val="10"/>
      <color indexed="10"/>
      <name val="Arial Narrow"/>
      <family val="2"/>
      <charset val="238"/>
    </font>
    <font>
      <i/>
      <vertAlign val="superscript"/>
      <sz val="9"/>
      <name val="Arial Narrow"/>
      <family val="2"/>
    </font>
    <font>
      <i/>
      <sz val="9"/>
      <name val="Arial Narrow"/>
      <family val="2"/>
    </font>
    <font>
      <i/>
      <vertAlign val="superscript"/>
      <sz val="8"/>
      <name val="Arial Narrow"/>
      <family val="2"/>
    </font>
    <font>
      <b/>
      <sz val="10"/>
      <color indexed="63"/>
      <name val="Arial Narrow"/>
      <family val="2"/>
      <charset val="238"/>
    </font>
    <font>
      <b/>
      <vertAlign val="superscript"/>
      <sz val="10"/>
      <name val="Arial Narrow"/>
      <family val="2"/>
    </font>
    <font>
      <vertAlign val="superscript"/>
      <sz val="8"/>
      <name val="Arial Narrow"/>
      <family val="2"/>
    </font>
    <font>
      <sz val="10"/>
      <name val="MS Sans Serif"/>
      <charset val="238"/>
    </font>
    <font>
      <sz val="10"/>
      <name val="MS Sans Serif"/>
      <family val="2"/>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s>
  <cellStyleXfs count="8">
    <xf numFmtId="0" fontId="0" fillId="0" borderId="0"/>
    <xf numFmtId="44" fontId="7" fillId="0" borderId="0" applyFont="0" applyFill="0" applyBorder="0" applyAlignment="0" applyProtection="0"/>
    <xf numFmtId="44" fontId="3" fillId="0" borderId="0" applyFont="0" applyFill="0" applyBorder="0" applyAlignment="0" applyProtection="0"/>
    <xf numFmtId="0" fontId="43" fillId="0" borderId="0"/>
    <xf numFmtId="0" fontId="44" fillId="0" borderId="0"/>
    <xf numFmtId="0" fontId="7" fillId="0" borderId="0"/>
    <xf numFmtId="0" fontId="7" fillId="0" borderId="0"/>
    <xf numFmtId="9" fontId="3" fillId="0" borderId="0" applyFont="0" applyFill="0" applyBorder="0" applyAlignment="0" applyProtection="0"/>
  </cellStyleXfs>
  <cellXfs count="1030">
    <xf numFmtId="0" fontId="0" fillId="0" borderId="0" xfId="0"/>
    <xf numFmtId="0" fontId="8" fillId="3" borderId="0" xfId="5" applyFont="1" applyFill="1" applyAlignment="1" applyProtection="1">
      <alignment vertical="center"/>
    </xf>
    <xf numFmtId="14" fontId="20" fillId="0" borderId="0" xfId="5" applyNumberFormat="1" applyFont="1" applyFill="1" applyBorder="1" applyAlignment="1" applyProtection="1">
      <alignment horizontal="right" vertical="top" wrapText="1"/>
      <protection locked="0"/>
    </xf>
    <xf numFmtId="165" fontId="8" fillId="3" borderId="0" xfId="5" applyNumberFormat="1" applyFont="1" applyFill="1" applyAlignment="1" applyProtection="1">
      <alignment vertical="center"/>
    </xf>
    <xf numFmtId="0" fontId="15" fillId="3" borderId="0" xfId="5" applyFont="1" applyFill="1" applyAlignment="1" applyProtection="1">
      <alignment vertical="center"/>
    </xf>
    <xf numFmtId="0" fontId="24" fillId="0" borderId="0" xfId="5" applyFont="1" applyFill="1" applyBorder="1" applyAlignment="1" applyProtection="1">
      <alignment horizontal="left" vertical="center"/>
      <protection locked="0"/>
    </xf>
    <xf numFmtId="0" fontId="24" fillId="0" borderId="0" xfId="5" applyFont="1" applyFill="1" applyBorder="1" applyAlignment="1" applyProtection="1">
      <alignment vertical="center"/>
      <protection locked="0"/>
    </xf>
    <xf numFmtId="0" fontId="15" fillId="4" borderId="1" xfId="5" applyNumberFormat="1" applyFont="1" applyFill="1" applyBorder="1" applyAlignment="1" applyProtection="1">
      <alignment vertical="center" wrapText="1"/>
      <protection locked="0"/>
    </xf>
    <xf numFmtId="0" fontId="8" fillId="4" borderId="33" xfId="5" applyNumberFormat="1" applyFont="1" applyFill="1" applyBorder="1" applyAlignment="1" applyProtection="1">
      <alignment horizontal="center" vertical="center" wrapText="1"/>
      <protection locked="0"/>
    </xf>
    <xf numFmtId="0" fontId="8" fillId="4" borderId="6" xfId="5" applyNumberFormat="1" applyFont="1" applyFill="1" applyBorder="1" applyAlignment="1" applyProtection="1">
      <alignment vertical="center"/>
    </xf>
    <xf numFmtId="0" fontId="8" fillId="4" borderId="18" xfId="5" applyNumberFormat="1" applyFont="1" applyFill="1" applyBorder="1" applyAlignment="1" applyProtection="1">
      <alignment vertical="center"/>
    </xf>
    <xf numFmtId="0" fontId="8" fillId="4" borderId="29" xfId="5" applyNumberFormat="1" applyFont="1" applyFill="1" applyBorder="1" applyAlignment="1" applyProtection="1">
      <alignment vertical="center"/>
    </xf>
    <xf numFmtId="0" fontId="24" fillId="0" borderId="46" xfId="5" applyNumberFormat="1" applyFont="1" applyFill="1" applyBorder="1" applyAlignment="1" applyProtection="1">
      <alignment vertical="center"/>
    </xf>
    <xf numFmtId="0" fontId="26" fillId="0" borderId="0" xfId="5" applyFont="1" applyFill="1" applyAlignment="1" applyProtection="1">
      <alignment vertical="center"/>
      <protection locked="0"/>
    </xf>
    <xf numFmtId="0" fontId="8" fillId="0" borderId="0" xfId="5" applyFont="1" applyFill="1" applyAlignment="1" applyProtection="1">
      <alignment vertical="center"/>
    </xf>
    <xf numFmtId="14" fontId="20" fillId="0" borderId="0" xfId="5" applyNumberFormat="1" applyFont="1" applyFill="1" applyBorder="1" applyAlignment="1" applyProtection="1">
      <alignment horizontal="right" vertical="top"/>
    </xf>
    <xf numFmtId="0" fontId="12" fillId="0" borderId="0" xfId="5" applyFont="1" applyFill="1" applyBorder="1" applyAlignment="1" applyProtection="1">
      <alignment horizontal="centerContinuous" vertical="center"/>
    </xf>
    <xf numFmtId="0" fontId="34" fillId="0" borderId="0" xfId="5" applyFont="1" applyFill="1" applyBorder="1" applyAlignment="1" applyProtection="1">
      <alignment vertical="center"/>
    </xf>
    <xf numFmtId="0" fontId="35" fillId="0" borderId="0" xfId="5" applyFont="1" applyFill="1" applyBorder="1" applyAlignment="1" applyProtection="1">
      <alignment vertical="center"/>
    </xf>
    <xf numFmtId="171" fontId="35" fillId="0" borderId="0" xfId="5" applyNumberFormat="1" applyFont="1" applyFill="1" applyBorder="1" applyAlignment="1" applyProtection="1">
      <alignment vertical="center"/>
    </xf>
    <xf numFmtId="0" fontId="15" fillId="4" borderId="1" xfId="5" applyFont="1" applyFill="1" applyBorder="1" applyAlignment="1" applyProtection="1">
      <alignment vertical="center" wrapText="1"/>
    </xf>
    <xf numFmtId="0" fontId="18" fillId="4" borderId="2" xfId="5" applyFont="1" applyFill="1" applyBorder="1" applyAlignment="1" applyProtection="1">
      <alignment horizontal="centerContinuous" vertical="center"/>
    </xf>
    <xf numFmtId="0" fontId="18" fillId="4" borderId="3" xfId="5" applyFont="1" applyFill="1" applyBorder="1" applyAlignment="1" applyProtection="1">
      <alignment horizontal="centerContinuous" vertical="center"/>
    </xf>
    <xf numFmtId="0" fontId="18" fillId="4" borderId="4" xfId="5" applyFont="1" applyFill="1" applyBorder="1" applyAlignment="1" applyProtection="1">
      <alignment horizontal="centerContinuous" vertical="center"/>
    </xf>
    <xf numFmtId="0" fontId="15" fillId="4" borderId="5" xfId="5" applyFont="1" applyFill="1" applyBorder="1" applyAlignment="1" applyProtection="1">
      <alignment vertical="center"/>
    </xf>
    <xf numFmtId="0" fontId="15" fillId="4" borderId="6" xfId="5" applyFont="1" applyFill="1" applyBorder="1" applyAlignment="1" applyProtection="1">
      <alignment horizontal="centerContinuous" vertical="center"/>
    </xf>
    <xf numFmtId="0" fontId="15" fillId="4" borderId="7" xfId="5" applyFont="1" applyFill="1" applyBorder="1" applyAlignment="1" applyProtection="1">
      <alignment horizontal="centerContinuous" vertical="center"/>
    </xf>
    <xf numFmtId="0" fontId="15" fillId="4" borderId="8" xfId="5" applyFont="1" applyFill="1" applyBorder="1" applyAlignment="1" applyProtection="1">
      <alignment horizontal="centerContinuous" vertical="center"/>
    </xf>
    <xf numFmtId="0" fontId="15" fillId="4" borderId="9" xfId="5" applyFont="1" applyFill="1" applyBorder="1" applyAlignment="1" applyProtection="1">
      <alignment vertical="center"/>
    </xf>
    <xf numFmtId="0" fontId="8" fillId="4" borderId="33" xfId="5" applyFont="1" applyFill="1" applyBorder="1" applyAlignment="1" applyProtection="1">
      <alignment horizontal="center" vertical="center" wrapText="1"/>
    </xf>
    <xf numFmtId="0" fontId="8" fillId="4" borderId="12" xfId="5" applyFont="1" applyFill="1" applyBorder="1" applyAlignment="1" applyProtection="1">
      <alignment horizontal="center" vertical="center" wrapText="1"/>
    </xf>
    <xf numFmtId="0" fontId="15" fillId="4" borderId="13" xfId="5" applyFont="1" applyFill="1" applyBorder="1" applyAlignment="1" applyProtection="1">
      <alignment horizontal="center" vertical="center" wrapText="1"/>
    </xf>
    <xf numFmtId="0" fontId="15" fillId="4" borderId="2" xfId="5" applyFont="1" applyFill="1" applyBorder="1" applyAlignment="1" applyProtection="1">
      <alignment vertical="center"/>
    </xf>
    <xf numFmtId="0" fontId="15" fillId="4" borderId="3" xfId="5" applyFont="1" applyFill="1" applyBorder="1" applyAlignment="1" applyProtection="1">
      <alignment vertical="center"/>
    </xf>
    <xf numFmtId="0" fontId="15" fillId="4" borderId="4" xfId="5" applyFont="1" applyFill="1" applyBorder="1" applyAlignment="1" applyProtection="1">
      <alignment vertical="center"/>
    </xf>
    <xf numFmtId="167" fontId="15" fillId="6" borderId="2" xfId="5" applyNumberFormat="1" applyFont="1" applyFill="1" applyBorder="1" applyAlignment="1" applyProtection="1">
      <alignment horizontal="right" vertical="center" shrinkToFit="1"/>
    </xf>
    <xf numFmtId="167" fontId="15" fillId="6" borderId="35" xfId="5" applyNumberFormat="1" applyFont="1" applyFill="1" applyBorder="1" applyAlignment="1" applyProtection="1">
      <alignment horizontal="right" vertical="center" shrinkToFit="1"/>
    </xf>
    <xf numFmtId="167" fontId="15" fillId="6" borderId="36" xfId="5" applyNumberFormat="1" applyFont="1" applyFill="1" applyBorder="1" applyAlignment="1" applyProtection="1">
      <alignment horizontal="right" vertical="center" shrinkToFit="1"/>
    </xf>
    <xf numFmtId="167" fontId="15" fillId="6" borderId="40" xfId="5" applyNumberFormat="1" applyFont="1" applyFill="1" applyBorder="1" applyAlignment="1" applyProtection="1">
      <alignment horizontal="right" vertical="center" shrinkToFit="1"/>
    </xf>
    <xf numFmtId="167" fontId="15" fillId="5" borderId="35" xfId="5" applyNumberFormat="1" applyFont="1" applyFill="1" applyBorder="1" applyAlignment="1" applyProtection="1">
      <alignment horizontal="right" vertical="center" shrinkToFit="1"/>
    </xf>
    <xf numFmtId="167" fontId="15" fillId="5" borderId="36" xfId="5" applyNumberFormat="1" applyFont="1" applyFill="1" applyBorder="1" applyAlignment="1" applyProtection="1">
      <alignment horizontal="right" vertical="center" shrinkToFit="1"/>
    </xf>
    <xf numFmtId="0" fontId="8" fillId="4" borderId="6" xfId="5" applyFont="1" applyFill="1" applyBorder="1" applyAlignment="1" applyProtection="1">
      <alignment vertical="center"/>
    </xf>
    <xf numFmtId="0" fontId="8" fillId="4" borderId="7" xfId="5" applyFont="1" applyFill="1" applyBorder="1" applyAlignment="1" applyProtection="1">
      <alignment vertical="center"/>
    </xf>
    <xf numFmtId="0" fontId="8" fillId="4" borderId="8" xfId="5" applyFont="1" applyFill="1" applyBorder="1" applyAlignment="1" applyProtection="1">
      <alignment vertical="center"/>
    </xf>
    <xf numFmtId="167" fontId="15" fillId="6" borderId="6" xfId="5" applyNumberFormat="1" applyFont="1" applyFill="1" applyBorder="1" applyAlignment="1" applyProtection="1">
      <alignment horizontal="right" vertical="center" shrinkToFit="1"/>
    </xf>
    <xf numFmtId="167" fontId="8" fillId="5" borderId="15" xfId="5" applyNumberFormat="1" applyFont="1" applyFill="1" applyBorder="1" applyAlignment="1" applyProtection="1">
      <alignment horizontal="right" vertical="center" shrinkToFit="1"/>
    </xf>
    <xf numFmtId="167" fontId="8" fillId="5" borderId="16" xfId="5" applyNumberFormat="1" applyFont="1" applyFill="1" applyBorder="1" applyAlignment="1" applyProtection="1">
      <alignment horizontal="right" vertical="center" shrinkToFit="1"/>
    </xf>
    <xf numFmtId="167" fontId="15" fillId="6" borderId="17" xfId="5" applyNumberFormat="1" applyFont="1" applyFill="1" applyBorder="1" applyAlignment="1" applyProtection="1">
      <alignment horizontal="right" vertical="center" shrinkToFit="1"/>
    </xf>
    <xf numFmtId="0" fontId="8" fillId="4" borderId="19" xfId="5" applyFont="1" applyFill="1" applyBorder="1" applyAlignment="1" applyProtection="1">
      <alignment vertical="center"/>
    </xf>
    <xf numFmtId="0" fontId="8" fillId="4" borderId="20" xfId="5" applyFont="1" applyFill="1" applyBorder="1" applyAlignment="1" applyProtection="1">
      <alignment vertical="center"/>
    </xf>
    <xf numFmtId="167" fontId="15" fillId="6" borderId="18" xfId="5" applyNumberFormat="1" applyFont="1" applyFill="1" applyBorder="1" applyAlignment="1" applyProtection="1">
      <alignment horizontal="right" vertical="center" shrinkToFit="1"/>
    </xf>
    <xf numFmtId="167" fontId="8" fillId="5" borderId="22" xfId="5" applyNumberFormat="1" applyFont="1" applyFill="1" applyBorder="1" applyAlignment="1" applyProtection="1">
      <alignment horizontal="right" vertical="center" shrinkToFit="1"/>
    </xf>
    <xf numFmtId="167" fontId="8" fillId="5" borderId="23" xfId="5" applyNumberFormat="1" applyFont="1" applyFill="1" applyBorder="1" applyAlignment="1" applyProtection="1">
      <alignment horizontal="right" vertical="center" shrinkToFit="1"/>
    </xf>
    <xf numFmtId="167" fontId="15" fillId="6" borderId="24" xfId="5" applyNumberFormat="1" applyFont="1" applyFill="1" applyBorder="1" applyAlignment="1" applyProtection="1">
      <alignment horizontal="right" vertical="center" shrinkToFit="1"/>
    </xf>
    <xf numFmtId="167" fontId="15" fillId="6" borderId="26" xfId="5" applyNumberFormat="1" applyFont="1" applyFill="1" applyBorder="1" applyAlignment="1" applyProtection="1">
      <alignment horizontal="right" vertical="center" shrinkToFit="1"/>
    </xf>
    <xf numFmtId="167" fontId="8" fillId="5" borderId="42" xfId="5" applyNumberFormat="1" applyFont="1" applyFill="1" applyBorder="1" applyAlignment="1" applyProtection="1">
      <alignment horizontal="right" vertical="center" shrinkToFit="1"/>
    </xf>
    <xf numFmtId="167" fontId="8" fillId="5" borderId="43" xfId="5" applyNumberFormat="1" applyFont="1" applyFill="1" applyBorder="1" applyAlignment="1" applyProtection="1">
      <alignment horizontal="right" vertical="center" shrinkToFit="1"/>
    </xf>
    <xf numFmtId="167" fontId="15" fillId="6" borderId="52" xfId="5" applyNumberFormat="1" applyFont="1" applyFill="1" applyBorder="1" applyAlignment="1" applyProtection="1">
      <alignment horizontal="right" vertical="center" shrinkToFit="1"/>
    </xf>
    <xf numFmtId="167" fontId="8" fillId="5" borderId="35" xfId="5" applyNumberFormat="1" applyFont="1" applyFill="1" applyBorder="1" applyAlignment="1" applyProtection="1">
      <alignment horizontal="right" vertical="center" shrinkToFit="1"/>
    </xf>
    <xf numFmtId="167" fontId="8" fillId="5" borderId="36" xfId="5" applyNumberFormat="1" applyFont="1" applyFill="1" applyBorder="1" applyAlignment="1" applyProtection="1">
      <alignment horizontal="right" vertical="center" shrinkToFit="1"/>
    </xf>
    <xf numFmtId="167" fontId="15" fillId="6" borderId="49" xfId="5" applyNumberFormat="1" applyFont="1" applyFill="1" applyBorder="1" applyAlignment="1" applyProtection="1">
      <alignment horizontal="right" vertical="center" shrinkToFit="1"/>
    </xf>
    <xf numFmtId="167" fontId="8" fillId="5" borderId="53" xfId="5" applyNumberFormat="1" applyFont="1" applyFill="1" applyBorder="1" applyAlignment="1" applyProtection="1">
      <alignment horizontal="right" vertical="center" shrinkToFit="1"/>
    </xf>
    <xf numFmtId="167" fontId="8" fillId="5" borderId="54" xfId="5" applyNumberFormat="1" applyFont="1" applyFill="1" applyBorder="1" applyAlignment="1" applyProtection="1">
      <alignment horizontal="right" vertical="center" shrinkToFit="1"/>
    </xf>
    <xf numFmtId="167" fontId="15" fillId="6" borderId="55" xfId="5" applyNumberFormat="1" applyFont="1" applyFill="1" applyBorder="1" applyAlignment="1" applyProtection="1">
      <alignment horizontal="right" vertical="center" shrinkToFit="1"/>
    </xf>
    <xf numFmtId="0" fontId="8" fillId="4" borderId="28" xfId="5" applyFont="1" applyFill="1" applyBorder="1" applyAlignment="1" applyProtection="1">
      <alignment vertical="center"/>
    </xf>
    <xf numFmtId="0" fontId="8" fillId="4" borderId="30" xfId="5" applyFont="1" applyFill="1" applyBorder="1" applyAlignment="1" applyProtection="1">
      <alignment vertical="center"/>
    </xf>
    <xf numFmtId="0" fontId="8" fillId="4" borderId="47" xfId="5" applyFont="1" applyFill="1" applyBorder="1" applyAlignment="1" applyProtection="1">
      <alignment vertical="center"/>
    </xf>
    <xf numFmtId="0" fontId="8" fillId="4" borderId="31" xfId="5" applyFont="1" applyFill="1" applyBorder="1" applyAlignment="1" applyProtection="1">
      <alignment vertical="center"/>
    </xf>
    <xf numFmtId="167" fontId="8" fillId="5" borderId="33" xfId="5" applyNumberFormat="1" applyFont="1" applyFill="1" applyBorder="1" applyAlignment="1" applyProtection="1">
      <alignment horizontal="right" vertical="center" shrinkToFit="1"/>
    </xf>
    <xf numFmtId="0" fontId="8" fillId="0" borderId="46" xfId="5" applyFont="1" applyFill="1" applyBorder="1" applyAlignment="1" applyProtection="1">
      <alignment vertical="center"/>
    </xf>
    <xf numFmtId="0" fontId="27" fillId="0" borderId="46" xfId="5" applyNumberFormat="1" applyFont="1" applyFill="1" applyBorder="1" applyAlignment="1" applyProtection="1">
      <alignment horizontal="right" vertical="center"/>
    </xf>
    <xf numFmtId="164" fontId="15" fillId="6" borderId="2" xfId="5" applyNumberFormat="1" applyFont="1" applyFill="1" applyBorder="1" applyAlignment="1" applyProtection="1">
      <alignment vertical="center" shrinkToFit="1"/>
    </xf>
    <xf numFmtId="164" fontId="15" fillId="6" borderId="35" xfId="5" applyNumberFormat="1" applyFont="1" applyFill="1" applyBorder="1" applyAlignment="1" applyProtection="1">
      <alignment vertical="center" shrinkToFit="1"/>
    </xf>
    <xf numFmtId="164" fontId="15" fillId="6" borderId="36" xfId="5" applyNumberFormat="1" applyFont="1" applyFill="1" applyBorder="1" applyAlignment="1" applyProtection="1">
      <alignment vertical="center" shrinkToFit="1"/>
    </xf>
    <xf numFmtId="164" fontId="15" fillId="6" borderId="40" xfId="5" applyNumberFormat="1" applyFont="1" applyFill="1" applyBorder="1" applyAlignment="1" applyProtection="1">
      <alignment vertical="center" shrinkToFit="1"/>
    </xf>
    <xf numFmtId="164" fontId="15" fillId="5" borderId="35" xfId="5" applyNumberFormat="1" applyFont="1" applyFill="1" applyBorder="1" applyAlignment="1" applyProtection="1">
      <alignment vertical="center" shrinkToFit="1"/>
    </xf>
    <xf numFmtId="164" fontId="15" fillId="5" borderId="36" xfId="5" applyNumberFormat="1" applyFont="1" applyFill="1" applyBorder="1" applyAlignment="1" applyProtection="1">
      <alignment vertical="center" shrinkToFit="1"/>
    </xf>
    <xf numFmtId="172" fontId="8" fillId="3" borderId="0" xfId="5" applyNumberFormat="1" applyFont="1" applyFill="1" applyAlignment="1" applyProtection="1">
      <alignment vertical="center"/>
    </xf>
    <xf numFmtId="164" fontId="8" fillId="3" borderId="0" xfId="5" applyNumberFormat="1" applyFont="1" applyFill="1" applyAlignment="1" applyProtection="1">
      <alignment vertical="center"/>
    </xf>
    <xf numFmtId="164" fontId="15" fillId="6" borderId="6" xfId="5" applyNumberFormat="1" applyFont="1" applyFill="1" applyBorder="1" applyAlignment="1" applyProtection="1">
      <alignment vertical="center" shrinkToFit="1"/>
    </xf>
    <xf numFmtId="164" fontId="8" fillId="5" borderId="15" xfId="5" applyNumberFormat="1" applyFont="1" applyFill="1" applyBorder="1" applyAlignment="1" applyProtection="1">
      <alignment vertical="center" shrinkToFit="1"/>
    </xf>
    <xf numFmtId="164" fontId="8" fillId="5" borderId="16" xfId="5" applyNumberFormat="1" applyFont="1" applyFill="1" applyBorder="1" applyAlignment="1" applyProtection="1">
      <alignment vertical="center" shrinkToFit="1"/>
    </xf>
    <xf numFmtId="164" fontId="15" fillId="6" borderId="17" xfId="5" applyNumberFormat="1" applyFont="1" applyFill="1" applyBorder="1" applyAlignment="1" applyProtection="1">
      <alignment vertical="center" shrinkToFit="1"/>
    </xf>
    <xf numFmtId="164" fontId="15" fillId="6" borderId="18" xfId="5" applyNumberFormat="1" applyFont="1" applyFill="1" applyBorder="1" applyAlignment="1" applyProtection="1">
      <alignment vertical="center" shrinkToFit="1"/>
    </xf>
    <xf numFmtId="164" fontId="8" fillId="5" borderId="22" xfId="5" applyNumberFormat="1" applyFont="1" applyFill="1" applyBorder="1" applyAlignment="1" applyProtection="1">
      <alignment vertical="center" shrinkToFit="1"/>
    </xf>
    <xf numFmtId="164" fontId="8" fillId="5" borderId="23" xfId="5" applyNumberFormat="1" applyFont="1" applyFill="1" applyBorder="1" applyAlignment="1" applyProtection="1">
      <alignment vertical="center" shrinkToFit="1"/>
    </xf>
    <xf numFmtId="164" fontId="15" fillId="6" borderId="24" xfId="5" applyNumberFormat="1" applyFont="1" applyFill="1" applyBorder="1" applyAlignment="1" applyProtection="1">
      <alignment vertical="center" shrinkToFit="1"/>
    </xf>
    <xf numFmtId="0" fontId="15" fillId="4" borderId="3" xfId="5" applyFont="1" applyFill="1" applyBorder="1" applyAlignment="1" applyProtection="1">
      <alignment horizontal="right" vertical="center"/>
    </xf>
    <xf numFmtId="0" fontId="8" fillId="4" borderId="7" xfId="5" applyFont="1" applyFill="1" applyBorder="1" applyAlignment="1" applyProtection="1">
      <alignment horizontal="right" vertical="center"/>
    </xf>
    <xf numFmtId="0" fontId="8" fillId="4" borderId="19" xfId="5" applyFont="1" applyFill="1" applyBorder="1" applyAlignment="1" applyProtection="1">
      <alignment horizontal="right" vertical="center"/>
    </xf>
    <xf numFmtId="167" fontId="15" fillId="6" borderId="29" xfId="5" applyNumberFormat="1" applyFont="1" applyFill="1" applyBorder="1" applyAlignment="1" applyProtection="1">
      <alignment horizontal="right" vertical="center" shrinkToFit="1"/>
    </xf>
    <xf numFmtId="167" fontId="8" fillId="5" borderId="12" xfId="5" applyNumberFormat="1" applyFont="1" applyFill="1" applyBorder="1" applyAlignment="1" applyProtection="1">
      <alignment horizontal="right" vertical="center" shrinkToFit="1"/>
    </xf>
    <xf numFmtId="167" fontId="15" fillId="6" borderId="13" xfId="5" applyNumberFormat="1" applyFont="1" applyFill="1" applyBorder="1" applyAlignment="1" applyProtection="1">
      <alignment horizontal="right" vertical="center" shrinkToFit="1"/>
    </xf>
    <xf numFmtId="0" fontId="28" fillId="0" borderId="0" xfId="5" applyFont="1" applyFill="1" applyAlignment="1" applyProtection="1">
      <alignment vertical="center"/>
      <protection locked="0"/>
    </xf>
    <xf numFmtId="0" fontId="8" fillId="0" borderId="0" xfId="5" applyFont="1" applyFill="1" applyBorder="1" applyAlignment="1" applyProtection="1">
      <alignment vertical="center"/>
    </xf>
    <xf numFmtId="0" fontId="27" fillId="0" borderId="0" xfId="5" applyNumberFormat="1" applyFont="1" applyFill="1" applyBorder="1" applyAlignment="1" applyProtection="1">
      <alignment horizontal="right" vertical="center"/>
    </xf>
    <xf numFmtId="0" fontId="15" fillId="4" borderId="47" xfId="5" applyFont="1" applyFill="1" applyBorder="1" applyAlignment="1" applyProtection="1">
      <alignment vertical="center"/>
    </xf>
    <xf numFmtId="0" fontId="15" fillId="4" borderId="47" xfId="5" applyFont="1" applyFill="1" applyBorder="1" applyAlignment="1" applyProtection="1">
      <alignment horizontal="right" vertical="center"/>
    </xf>
    <xf numFmtId="0" fontId="15" fillId="4" borderId="56" xfId="5" applyFont="1" applyFill="1" applyBorder="1" applyAlignment="1" applyProtection="1">
      <alignment vertical="center"/>
    </xf>
    <xf numFmtId="164" fontId="15" fillId="6" borderId="29" xfId="5" applyNumberFormat="1" applyFont="1" applyFill="1" applyBorder="1" applyAlignment="1" applyProtection="1">
      <alignment vertical="center" shrinkToFit="1"/>
    </xf>
    <xf numFmtId="164" fontId="8" fillId="5" borderId="33" xfId="5" applyNumberFormat="1" applyFont="1" applyFill="1" applyBorder="1" applyAlignment="1" applyProtection="1">
      <alignment vertical="center" shrinkToFit="1"/>
    </xf>
    <xf numFmtId="164" fontId="8" fillId="5" borderId="12" xfId="5" applyNumberFormat="1" applyFont="1" applyFill="1" applyBorder="1" applyAlignment="1" applyProtection="1">
      <alignment vertical="center" shrinkToFit="1"/>
    </xf>
    <xf numFmtId="164" fontId="15" fillId="6" borderId="13" xfId="5" applyNumberFormat="1" applyFont="1" applyFill="1" applyBorder="1" applyAlignment="1" applyProtection="1">
      <alignment vertical="center" shrinkToFit="1"/>
    </xf>
    <xf numFmtId="0" fontId="8" fillId="3" borderId="0" xfId="5" applyNumberFormat="1" applyFont="1" applyFill="1" applyAlignment="1" applyProtection="1">
      <alignment vertical="center"/>
    </xf>
    <xf numFmtId="0" fontId="8" fillId="0" borderId="0" xfId="5" applyNumberFormat="1" applyFont="1" applyFill="1" applyAlignment="1" applyProtection="1">
      <alignment vertical="center"/>
    </xf>
    <xf numFmtId="0" fontId="15" fillId="0" borderId="0" xfId="5" applyNumberFormat="1" applyFont="1" applyFill="1" applyAlignment="1" applyProtection="1">
      <alignment vertical="center"/>
    </xf>
    <xf numFmtId="0" fontId="15" fillId="4" borderId="1" xfId="5" applyNumberFormat="1" applyFont="1" applyFill="1" applyBorder="1" applyAlignment="1" applyProtection="1">
      <alignment vertical="center" wrapText="1"/>
    </xf>
    <xf numFmtId="0" fontId="18" fillId="4" borderId="2" xfId="5" applyNumberFormat="1" applyFont="1" applyFill="1" applyBorder="1" applyAlignment="1" applyProtection="1">
      <alignment horizontal="centerContinuous" vertical="center"/>
    </xf>
    <xf numFmtId="0" fontId="18" fillId="4" borderId="3" xfId="5" applyNumberFormat="1" applyFont="1" applyFill="1" applyBorder="1" applyAlignment="1" applyProtection="1">
      <alignment horizontal="centerContinuous" vertical="center"/>
    </xf>
    <xf numFmtId="0" fontId="18" fillId="4" borderId="4" xfId="5" applyNumberFormat="1" applyFont="1" applyFill="1" applyBorder="1" applyAlignment="1" applyProtection="1">
      <alignment horizontal="centerContinuous" vertical="center"/>
    </xf>
    <xf numFmtId="0" fontId="15" fillId="4" borderId="5" xfId="5" applyNumberFormat="1" applyFont="1" applyFill="1" applyBorder="1" applyAlignment="1" applyProtection="1">
      <alignment vertical="center"/>
    </xf>
    <xf numFmtId="0" fontId="15" fillId="4" borderId="6" xfId="5" applyNumberFormat="1" applyFont="1" applyFill="1" applyBorder="1" applyAlignment="1" applyProtection="1">
      <alignment horizontal="centerContinuous" vertical="center" wrapText="1"/>
    </xf>
    <xf numFmtId="0" fontId="15" fillId="4" borderId="7" xfId="5" applyNumberFormat="1" applyFont="1" applyFill="1" applyBorder="1" applyAlignment="1" applyProtection="1">
      <alignment horizontal="centerContinuous" vertical="center" wrapText="1"/>
    </xf>
    <xf numFmtId="0" fontId="15" fillId="4" borderId="8" xfId="5" applyNumberFormat="1" applyFont="1" applyFill="1" applyBorder="1" applyAlignment="1" applyProtection="1">
      <alignment horizontal="centerContinuous" vertical="center" wrapText="1"/>
    </xf>
    <xf numFmtId="0" fontId="15" fillId="4" borderId="6" xfId="5" applyNumberFormat="1" applyFont="1" applyFill="1" applyBorder="1" applyAlignment="1" applyProtection="1">
      <alignment horizontal="centerContinuous" vertical="center"/>
    </xf>
    <xf numFmtId="0" fontId="15" fillId="4" borderId="7" xfId="5" applyNumberFormat="1" applyFont="1" applyFill="1" applyBorder="1" applyAlignment="1" applyProtection="1">
      <alignment horizontal="centerContinuous" vertical="center"/>
    </xf>
    <xf numFmtId="0" fontId="15" fillId="4" borderId="8" xfId="5" applyNumberFormat="1" applyFont="1" applyFill="1" applyBorder="1" applyAlignment="1" applyProtection="1">
      <alignment horizontal="centerContinuous" vertical="center"/>
    </xf>
    <xf numFmtId="0" fontId="15" fillId="4" borderId="9" xfId="5" applyNumberFormat="1" applyFont="1" applyFill="1" applyBorder="1" applyAlignment="1" applyProtection="1">
      <alignment vertical="center"/>
    </xf>
    <xf numFmtId="0" fontId="8" fillId="4" borderId="33" xfId="5" applyNumberFormat="1" applyFont="1" applyFill="1" applyBorder="1" applyAlignment="1" applyProtection="1">
      <alignment horizontal="center" vertical="center" wrapText="1"/>
    </xf>
    <xf numFmtId="0" fontId="8" fillId="4" borderId="12" xfId="5" applyNumberFormat="1" applyFont="1" applyFill="1" applyBorder="1" applyAlignment="1" applyProtection="1">
      <alignment horizontal="center" vertical="center" wrapText="1"/>
    </xf>
    <xf numFmtId="0" fontId="8" fillId="4" borderId="13" xfId="5" applyNumberFormat="1" applyFont="1" applyFill="1" applyBorder="1" applyAlignment="1" applyProtection="1">
      <alignment horizontal="center" vertical="center" wrapText="1"/>
    </xf>
    <xf numFmtId="0" fontId="15" fillId="4" borderId="2" xfId="5" applyNumberFormat="1" applyFont="1" applyFill="1" applyBorder="1" applyAlignment="1" applyProtection="1">
      <alignment vertical="center"/>
    </xf>
    <xf numFmtId="0" fontId="15" fillId="4" borderId="3" xfId="5" applyNumberFormat="1" applyFont="1" applyFill="1" applyBorder="1" applyAlignment="1" applyProtection="1">
      <alignment vertical="center"/>
    </xf>
    <xf numFmtId="0" fontId="15" fillId="4" borderId="4" xfId="5" applyNumberFormat="1" applyFont="1" applyFill="1" applyBorder="1" applyAlignment="1" applyProtection="1">
      <alignment vertical="center"/>
    </xf>
    <xf numFmtId="173" fontId="15" fillId="6" borderId="36" xfId="5" applyNumberFormat="1" applyFont="1" applyFill="1" applyBorder="1" applyAlignment="1" applyProtection="1">
      <alignment horizontal="right" vertical="center" shrinkToFit="1"/>
    </xf>
    <xf numFmtId="164" fontId="15" fillId="6" borderId="35" xfId="5" applyNumberFormat="1" applyFont="1" applyFill="1" applyBorder="1" applyAlignment="1" applyProtection="1">
      <alignment horizontal="right" vertical="center" shrinkToFit="1"/>
    </xf>
    <xf numFmtId="164" fontId="15" fillId="6" borderId="36" xfId="5" applyNumberFormat="1" applyFont="1" applyFill="1" applyBorder="1" applyAlignment="1" applyProtection="1">
      <alignment horizontal="right" vertical="center" shrinkToFit="1"/>
    </xf>
    <xf numFmtId="174" fontId="15" fillId="6" borderId="36" xfId="5" applyNumberFormat="1" applyFont="1" applyFill="1" applyBorder="1" applyAlignment="1" applyProtection="1">
      <alignment horizontal="right" vertical="center" shrinkToFit="1"/>
    </xf>
    <xf numFmtId="164" fontId="15" fillId="6" borderId="40" xfId="5" applyNumberFormat="1" applyFont="1" applyFill="1" applyBorder="1" applyAlignment="1" applyProtection="1">
      <alignment horizontal="right" vertical="center" shrinkToFit="1"/>
    </xf>
    <xf numFmtId="0" fontId="15" fillId="3" borderId="0" xfId="5" applyNumberFormat="1" applyFont="1" applyFill="1" applyAlignment="1" applyProtection="1">
      <alignment vertical="center"/>
    </xf>
    <xf numFmtId="0" fontId="8" fillId="4" borderId="7" xfId="5" applyNumberFormat="1" applyFont="1" applyFill="1" applyBorder="1" applyAlignment="1" applyProtection="1">
      <alignment vertical="center"/>
    </xf>
    <xf numFmtId="0" fontId="8" fillId="4" borderId="8" xfId="5" applyNumberFormat="1" applyFont="1" applyFill="1" applyBorder="1" applyAlignment="1" applyProtection="1">
      <alignment vertical="center"/>
    </xf>
    <xf numFmtId="173" fontId="8" fillId="6" borderId="16" xfId="5" applyNumberFormat="1" applyFont="1" applyFill="1" applyBorder="1" applyAlignment="1" applyProtection="1">
      <alignment horizontal="right" vertical="center" shrinkToFit="1"/>
    </xf>
    <xf numFmtId="164" fontId="8" fillId="5" borderId="15" xfId="5" applyNumberFormat="1" applyFont="1" applyFill="1" applyBorder="1" applyAlignment="1" applyProtection="1">
      <alignment horizontal="right" vertical="center" shrinkToFit="1"/>
    </xf>
    <xf numFmtId="164" fontId="8" fillId="5" borderId="16" xfId="5" applyNumberFormat="1" applyFont="1" applyFill="1" applyBorder="1" applyAlignment="1" applyProtection="1">
      <alignment horizontal="right" vertical="center" shrinkToFit="1"/>
    </xf>
    <xf numFmtId="174" fontId="8" fillId="6" borderId="16" xfId="5" applyNumberFormat="1" applyFont="1" applyFill="1" applyBorder="1" applyAlignment="1" applyProtection="1">
      <alignment horizontal="right" vertical="center" shrinkToFit="1"/>
    </xf>
    <xf numFmtId="164" fontId="8" fillId="6" borderId="17" xfId="5" applyNumberFormat="1" applyFont="1" applyFill="1" applyBorder="1" applyAlignment="1" applyProtection="1">
      <alignment horizontal="right" vertical="center" shrinkToFit="1"/>
    </xf>
    <xf numFmtId="0" fontId="8" fillId="4" borderId="19" xfId="5" applyNumberFormat="1" applyFont="1" applyFill="1" applyBorder="1" applyAlignment="1" applyProtection="1">
      <alignment vertical="center"/>
    </xf>
    <xf numFmtId="0" fontId="8" fillId="4" borderId="20" xfId="5" applyNumberFormat="1" applyFont="1" applyFill="1" applyBorder="1" applyAlignment="1" applyProtection="1">
      <alignment vertical="center"/>
    </xf>
    <xf numFmtId="173" fontId="8" fillId="6" borderId="23" xfId="5" applyNumberFormat="1" applyFont="1" applyFill="1" applyBorder="1" applyAlignment="1" applyProtection="1">
      <alignment horizontal="right" vertical="center" shrinkToFit="1"/>
    </xf>
    <xf numFmtId="164" fontId="8" fillId="5" borderId="22" xfId="5" applyNumberFormat="1" applyFont="1" applyFill="1" applyBorder="1" applyAlignment="1" applyProtection="1">
      <alignment horizontal="right" vertical="center" shrinkToFit="1"/>
    </xf>
    <xf numFmtId="164" fontId="8" fillId="5" borderId="23" xfId="5" applyNumberFormat="1" applyFont="1" applyFill="1" applyBorder="1" applyAlignment="1" applyProtection="1">
      <alignment horizontal="right" vertical="center" shrinkToFit="1"/>
    </xf>
    <xf numFmtId="174" fontId="8" fillId="6" borderId="23" xfId="5" applyNumberFormat="1" applyFont="1" applyFill="1" applyBorder="1" applyAlignment="1" applyProtection="1">
      <alignment horizontal="right" vertical="center" shrinkToFit="1"/>
    </xf>
    <xf numFmtId="164" fontId="8" fillId="6" borderId="24" xfId="5" applyNumberFormat="1" applyFont="1" applyFill="1" applyBorder="1" applyAlignment="1" applyProtection="1">
      <alignment horizontal="right" vertical="center" shrinkToFit="1"/>
    </xf>
    <xf numFmtId="0" fontId="8" fillId="4" borderId="22" xfId="5" applyNumberFormat="1" applyFont="1" applyFill="1" applyBorder="1" applyAlignment="1" applyProtection="1">
      <alignment vertical="center"/>
    </xf>
    <xf numFmtId="0" fontId="8" fillId="4" borderId="23" xfId="5" applyNumberFormat="1" applyFont="1" applyFill="1" applyBorder="1" applyAlignment="1" applyProtection="1">
      <alignment vertical="center"/>
    </xf>
    <xf numFmtId="0" fontId="8" fillId="4" borderId="38" xfId="5" applyNumberFormat="1" applyFont="1" applyFill="1" applyBorder="1" applyAlignment="1" applyProtection="1">
      <alignment vertical="center"/>
    </xf>
    <xf numFmtId="173" fontId="8" fillId="6" borderId="38" xfId="5" applyNumberFormat="1" applyFont="1" applyFill="1" applyBorder="1" applyAlignment="1" applyProtection="1">
      <alignment horizontal="right" vertical="center" shrinkToFit="1"/>
    </xf>
    <xf numFmtId="0" fontId="8" fillId="4" borderId="33" xfId="5" applyNumberFormat="1" applyFont="1" applyFill="1" applyBorder="1" applyAlignment="1" applyProtection="1">
      <alignment vertical="center"/>
    </xf>
    <xf numFmtId="0" fontId="8" fillId="4" borderId="12" xfId="5" applyNumberFormat="1" applyFont="1" applyFill="1" applyBorder="1" applyAlignment="1" applyProtection="1">
      <alignment vertical="center"/>
    </xf>
    <xf numFmtId="0" fontId="8" fillId="4" borderId="57" xfId="5" applyNumberFormat="1" applyFont="1" applyFill="1" applyBorder="1" applyAlignment="1" applyProtection="1">
      <alignment vertical="center"/>
    </xf>
    <xf numFmtId="0" fontId="8" fillId="4" borderId="30" xfId="5" applyNumberFormat="1" applyFont="1" applyFill="1" applyBorder="1" applyAlignment="1" applyProtection="1">
      <alignment vertical="center"/>
    </xf>
    <xf numFmtId="173" fontId="8" fillId="6" borderId="57" xfId="5" applyNumberFormat="1" applyFont="1" applyFill="1" applyBorder="1" applyAlignment="1" applyProtection="1">
      <alignment horizontal="right" vertical="center" shrinkToFit="1"/>
    </xf>
    <xf numFmtId="164" fontId="8" fillId="5" borderId="12" xfId="5" applyNumberFormat="1" applyFont="1" applyFill="1" applyBorder="1" applyAlignment="1" applyProtection="1">
      <alignment horizontal="right" vertical="center" shrinkToFit="1"/>
    </xf>
    <xf numFmtId="174" fontId="8" fillId="6" borderId="12" xfId="5" applyNumberFormat="1" applyFont="1" applyFill="1" applyBorder="1" applyAlignment="1" applyProtection="1">
      <alignment horizontal="right" vertical="center" shrinkToFit="1"/>
    </xf>
    <xf numFmtId="164" fontId="8" fillId="6" borderId="13" xfId="5" applyNumberFormat="1" applyFont="1" applyFill="1" applyBorder="1" applyAlignment="1" applyProtection="1">
      <alignment horizontal="right" vertical="center" shrinkToFit="1"/>
    </xf>
    <xf numFmtId="0" fontId="8" fillId="0" borderId="46" xfId="5" applyNumberFormat="1" applyFont="1" applyFill="1" applyBorder="1" applyAlignment="1" applyProtection="1">
      <alignment vertical="center"/>
    </xf>
    <xf numFmtId="173" fontId="15" fillId="6" borderId="40" xfId="5" applyNumberFormat="1" applyFont="1" applyFill="1" applyBorder="1" applyAlignment="1" applyProtection="1">
      <alignment horizontal="right" vertical="center" shrinkToFit="1"/>
    </xf>
    <xf numFmtId="175" fontId="15" fillId="6" borderId="36" xfId="5" applyNumberFormat="1" applyFont="1" applyFill="1" applyBorder="1" applyAlignment="1" applyProtection="1">
      <alignment horizontal="right" vertical="center" shrinkToFit="1"/>
    </xf>
    <xf numFmtId="173" fontId="8" fillId="6" borderId="17" xfId="5" applyNumberFormat="1" applyFont="1" applyFill="1" applyBorder="1" applyAlignment="1" applyProtection="1">
      <alignment horizontal="right" vertical="center" shrinkToFit="1"/>
    </xf>
    <xf numFmtId="173" fontId="8" fillId="6" borderId="24" xfId="5" applyNumberFormat="1" applyFont="1" applyFill="1" applyBorder="1" applyAlignment="1" applyProtection="1">
      <alignment horizontal="right" vertical="center" shrinkToFit="1"/>
    </xf>
    <xf numFmtId="164" fontId="8" fillId="5" borderId="58" xfId="5" applyNumberFormat="1" applyFont="1" applyFill="1" applyBorder="1" applyAlignment="1" applyProtection="1">
      <alignment horizontal="right" vertical="center" shrinkToFit="1"/>
    </xf>
    <xf numFmtId="173" fontId="8" fillId="6" borderId="13" xfId="5" applyNumberFormat="1" applyFont="1" applyFill="1" applyBorder="1" applyAlignment="1" applyProtection="1">
      <alignment horizontal="right" vertical="center" shrinkToFit="1"/>
    </xf>
    <xf numFmtId="173" fontId="8" fillId="6" borderId="12" xfId="5" applyNumberFormat="1" applyFont="1" applyFill="1" applyBorder="1" applyAlignment="1" applyProtection="1">
      <alignment horizontal="right" vertical="center" shrinkToFit="1"/>
    </xf>
    <xf numFmtId="0" fontId="8" fillId="4" borderId="58" xfId="5" applyNumberFormat="1" applyFont="1" applyFill="1" applyBorder="1" applyAlignment="1" applyProtection="1">
      <alignment vertical="center"/>
    </xf>
    <xf numFmtId="0" fontId="8" fillId="4" borderId="59" xfId="5" applyNumberFormat="1" applyFont="1" applyFill="1" applyBorder="1" applyAlignment="1" applyProtection="1">
      <alignment vertical="center"/>
    </xf>
    <xf numFmtId="0" fontId="28" fillId="0" borderId="0" xfId="5" applyNumberFormat="1" applyFont="1" applyFill="1" applyAlignment="1" applyProtection="1">
      <alignment vertical="center"/>
    </xf>
    <xf numFmtId="0" fontId="25" fillId="0" borderId="0" xfId="5" applyNumberFormat="1" applyFont="1" applyFill="1" applyAlignment="1" applyProtection="1">
      <alignment horizontal="left" vertical="center"/>
    </xf>
    <xf numFmtId="0" fontId="8" fillId="3" borderId="0" xfId="5" applyNumberFormat="1" applyFont="1" applyFill="1" applyAlignment="1" applyProtection="1">
      <alignment vertical="center"/>
      <protection hidden="1"/>
    </xf>
    <xf numFmtId="0" fontId="10" fillId="0" borderId="0" xfId="5" applyNumberFormat="1" applyFont="1" applyFill="1" applyBorder="1" applyAlignment="1">
      <alignment horizontal="left" vertical="top" wrapText="1"/>
    </xf>
    <xf numFmtId="0" fontId="10" fillId="0" borderId="0" xfId="5" applyNumberFormat="1" applyFont="1" applyFill="1" applyBorder="1" applyAlignment="1">
      <alignment horizontal="left" vertical="top"/>
    </xf>
    <xf numFmtId="14" fontId="20" fillId="0" borderId="0" xfId="5" applyNumberFormat="1" applyFont="1" applyFill="1" applyBorder="1" applyAlignment="1" applyProtection="1">
      <alignment horizontal="right" vertical="top" wrapText="1"/>
    </xf>
    <xf numFmtId="0" fontId="8" fillId="3" borderId="0" xfId="5" applyNumberFormat="1" applyFont="1" applyFill="1" applyAlignment="1">
      <alignment vertical="center"/>
    </xf>
    <xf numFmtId="0" fontId="12" fillId="0" borderId="0" xfId="5" applyNumberFormat="1" applyFont="1" applyFill="1" applyBorder="1" applyAlignment="1">
      <alignment horizontal="centerContinuous" vertical="center"/>
    </xf>
    <xf numFmtId="0" fontId="8" fillId="0" borderId="0" xfId="5" applyNumberFormat="1" applyFont="1" applyFill="1" applyAlignment="1">
      <alignment vertical="center"/>
    </xf>
    <xf numFmtId="0" fontId="8" fillId="4" borderId="46" xfId="5" applyNumberFormat="1" applyFont="1" applyFill="1" applyBorder="1" applyAlignment="1" applyProtection="1">
      <alignment horizontal="left" vertical="center" wrapText="1"/>
      <protection locked="0"/>
    </xf>
    <xf numFmtId="0" fontId="8" fillId="4" borderId="48" xfId="5" applyNumberFormat="1" applyFont="1" applyFill="1" applyBorder="1" applyAlignment="1" applyProtection="1">
      <alignment horizontal="left" vertical="center" wrapText="1"/>
      <protection locked="0"/>
    </xf>
    <xf numFmtId="0" fontId="15" fillId="4" borderId="2" xfId="5" applyNumberFormat="1" applyFont="1" applyFill="1" applyBorder="1" applyAlignment="1" applyProtection="1">
      <alignment horizontal="centerContinuous" vertical="center" wrapText="1"/>
      <protection locked="0"/>
    </xf>
    <xf numFmtId="0" fontId="15" fillId="4" borderId="3" xfId="5" applyNumberFormat="1" applyFont="1" applyFill="1" applyBorder="1" applyAlignment="1" applyProtection="1">
      <alignment horizontal="centerContinuous" vertical="center" wrapText="1"/>
      <protection locked="0"/>
    </xf>
    <xf numFmtId="0" fontId="15" fillId="4" borderId="4" xfId="5" applyNumberFormat="1" applyFont="1" applyFill="1" applyBorder="1" applyAlignment="1" applyProtection="1">
      <alignment horizontal="centerContinuous" vertical="center" wrapText="1"/>
      <protection locked="0"/>
    </xf>
    <xf numFmtId="0" fontId="15" fillId="4" borderId="2" xfId="5" applyNumberFormat="1" applyFont="1" applyFill="1" applyBorder="1" applyAlignment="1" applyProtection="1">
      <alignment horizontal="centerContinuous" vertical="center"/>
    </xf>
    <xf numFmtId="0" fontId="15" fillId="4" borderId="3" xfId="5" applyNumberFormat="1" applyFont="1" applyFill="1" applyBorder="1" applyAlignment="1" applyProtection="1">
      <alignment horizontal="centerContinuous" vertical="center"/>
    </xf>
    <xf numFmtId="0" fontId="15" fillId="4" borderId="4" xfId="5" applyNumberFormat="1" applyFont="1" applyFill="1" applyBorder="1" applyAlignment="1" applyProtection="1">
      <alignment horizontal="centerContinuous" vertical="center"/>
    </xf>
    <xf numFmtId="0" fontId="15" fillId="4" borderId="5" xfId="5" applyNumberFormat="1" applyFont="1" applyFill="1" applyBorder="1" applyAlignment="1" applyProtection="1">
      <alignment vertical="center" wrapText="1"/>
      <protection locked="0"/>
    </xf>
    <xf numFmtId="0" fontId="15" fillId="4" borderId="37" xfId="5" applyNumberFormat="1" applyFont="1" applyFill="1" applyBorder="1" applyAlignment="1" applyProtection="1">
      <alignment horizontal="centerContinuous" vertical="center" wrapText="1"/>
      <protection locked="0"/>
    </xf>
    <xf numFmtId="0" fontId="15" fillId="4" borderId="7" xfId="5" applyNumberFormat="1" applyFont="1" applyFill="1" applyBorder="1" applyAlignment="1" applyProtection="1">
      <alignment horizontal="centerContinuous" vertical="center" wrapText="1"/>
      <protection locked="0"/>
    </xf>
    <xf numFmtId="0" fontId="15" fillId="4" borderId="8" xfId="5" applyNumberFormat="1" applyFont="1" applyFill="1" applyBorder="1" applyAlignment="1" applyProtection="1">
      <alignment horizontal="centerContinuous" vertical="center" wrapText="1"/>
      <protection locked="0"/>
    </xf>
    <xf numFmtId="0" fontId="8" fillId="4" borderId="43" xfId="5" applyNumberFormat="1" applyFont="1" applyFill="1" applyBorder="1" applyAlignment="1" applyProtection="1">
      <alignment horizontal="center" vertical="center" wrapText="1"/>
      <protection locked="0"/>
    </xf>
    <xf numFmtId="0" fontId="15" fillId="4" borderId="9" xfId="5" applyNumberFormat="1" applyFont="1" applyFill="1" applyBorder="1" applyAlignment="1" applyProtection="1">
      <alignment vertical="center" wrapText="1"/>
      <protection locked="0"/>
    </xf>
    <xf numFmtId="0" fontId="8" fillId="4" borderId="11" xfId="5" applyNumberFormat="1" applyFont="1" applyFill="1" applyBorder="1" applyAlignment="1" applyProtection="1">
      <alignment horizontal="center" vertical="center" wrapText="1"/>
      <protection locked="0"/>
    </xf>
    <xf numFmtId="0" fontId="8" fillId="4" borderId="60" xfId="5" applyNumberFormat="1" applyFont="1" applyFill="1" applyBorder="1" applyAlignment="1" applyProtection="1">
      <alignment horizontal="center" vertical="center" wrapText="1"/>
      <protection locked="0"/>
    </xf>
    <xf numFmtId="0" fontId="15" fillId="4" borderId="49" xfId="5" applyNumberFormat="1" applyFont="1" applyFill="1" applyBorder="1" applyAlignment="1" applyProtection="1">
      <alignment vertical="center"/>
    </xf>
    <xf numFmtId="0" fontId="15" fillId="4" borderId="50" xfId="5" applyNumberFormat="1" applyFont="1" applyFill="1" applyBorder="1" applyAlignment="1" applyProtection="1">
      <alignment vertical="center"/>
    </xf>
    <xf numFmtId="0" fontId="15" fillId="4" borderId="51" xfId="5" applyNumberFormat="1" applyFont="1" applyFill="1" applyBorder="1" applyAlignment="1" applyProtection="1">
      <alignment horizontal="right" vertical="center"/>
    </xf>
    <xf numFmtId="164" fontId="15" fillId="5" borderId="61" xfId="5" applyNumberFormat="1" applyFont="1" applyFill="1" applyBorder="1" applyAlignment="1" applyProtection="1">
      <alignment horizontal="right" vertical="center" shrinkToFit="1"/>
    </xf>
    <xf numFmtId="167" fontId="15" fillId="5" borderId="15" xfId="5" applyNumberFormat="1" applyFont="1" applyFill="1" applyBorder="1" applyAlignment="1" applyProtection="1">
      <alignment horizontal="right" vertical="center" shrinkToFit="1"/>
    </xf>
    <xf numFmtId="167" fontId="15" fillId="5" borderId="16" xfId="5" applyNumberFormat="1" applyFont="1" applyFill="1" applyBorder="1" applyAlignment="1" applyProtection="1">
      <alignment horizontal="right" vertical="center" shrinkToFit="1"/>
    </xf>
    <xf numFmtId="176" fontId="15" fillId="5" borderId="16" xfId="7" applyNumberFormat="1" applyFont="1" applyFill="1" applyBorder="1" applyAlignment="1" applyProtection="1">
      <alignment horizontal="right" vertical="center" shrinkToFit="1"/>
    </xf>
    <xf numFmtId="167" fontId="15" fillId="6" borderId="16" xfId="5" applyNumberFormat="1" applyFont="1" applyFill="1" applyBorder="1" applyAlignment="1" applyProtection="1">
      <alignment horizontal="right" vertical="center" shrinkToFit="1"/>
    </xf>
    <xf numFmtId="167" fontId="15" fillId="5" borderId="17" xfId="5" applyNumberFormat="1" applyFont="1" applyFill="1" applyBorder="1" applyAlignment="1" applyProtection="1">
      <alignment horizontal="right" vertical="center" shrinkToFit="1"/>
    </xf>
    <xf numFmtId="167" fontId="15" fillId="5" borderId="53" xfId="5" applyNumberFormat="1" applyFont="1" applyFill="1" applyBorder="1" applyAlignment="1" applyProtection="1">
      <alignment horizontal="right" vertical="center" shrinkToFit="1"/>
    </xf>
    <xf numFmtId="173" fontId="15" fillId="5" borderId="53" xfId="5" applyNumberFormat="1" applyFont="1" applyFill="1" applyBorder="1" applyAlignment="1" applyProtection="1">
      <alignment horizontal="right" vertical="center" shrinkToFit="1"/>
    </xf>
    <xf numFmtId="173" fontId="15" fillId="5" borderId="55" xfId="5" applyNumberFormat="1" applyFont="1" applyFill="1" applyBorder="1" applyAlignment="1" applyProtection="1">
      <alignment horizontal="right" vertical="center" shrinkToFit="1"/>
    </xf>
    <xf numFmtId="167" fontId="15" fillId="5" borderId="61" xfId="5" applyNumberFormat="1" applyFont="1" applyFill="1" applyBorder="1" applyAlignment="1" applyProtection="1">
      <alignment horizontal="right" vertical="center" shrinkToFit="1"/>
    </xf>
    <xf numFmtId="0" fontId="8" fillId="4" borderId="20" xfId="5" applyNumberFormat="1" applyFont="1" applyFill="1" applyBorder="1" applyAlignment="1" applyProtection="1">
      <alignment horizontal="right" vertical="center"/>
    </xf>
    <xf numFmtId="164" fontId="15" fillId="5" borderId="21" xfId="5" applyNumberFormat="1" applyFont="1" applyFill="1" applyBorder="1" applyAlignment="1" applyProtection="1">
      <alignment horizontal="right" vertical="center" shrinkToFit="1"/>
    </xf>
    <xf numFmtId="167" fontId="15" fillId="5" borderId="54" xfId="5" applyNumberFormat="1" applyFont="1" applyFill="1" applyBorder="1" applyAlignment="1" applyProtection="1">
      <alignment horizontal="right" vertical="center" shrinkToFit="1"/>
    </xf>
    <xf numFmtId="176" fontId="15" fillId="5" borderId="54" xfId="7" applyNumberFormat="1" applyFont="1" applyFill="1" applyBorder="1" applyAlignment="1" applyProtection="1">
      <alignment horizontal="right" vertical="center" shrinkToFit="1"/>
    </xf>
    <xf numFmtId="167" fontId="8" fillId="6" borderId="23" xfId="5" applyNumberFormat="1" applyFont="1" applyFill="1" applyBorder="1" applyAlignment="1" applyProtection="1">
      <alignment horizontal="right" vertical="center" shrinkToFit="1"/>
    </xf>
    <xf numFmtId="167" fontId="15" fillId="5" borderId="55" xfId="5" applyNumberFormat="1" applyFont="1" applyFill="1" applyBorder="1" applyAlignment="1" applyProtection="1">
      <alignment horizontal="right" vertical="center" shrinkToFit="1"/>
    </xf>
    <xf numFmtId="167" fontId="8" fillId="6" borderId="24" xfId="5" applyNumberFormat="1" applyFont="1" applyFill="1" applyBorder="1" applyAlignment="1" applyProtection="1">
      <alignment horizontal="right" vertical="center" shrinkToFit="1"/>
    </xf>
    <xf numFmtId="173" fontId="8" fillId="5" borderId="22" xfId="5" applyNumberFormat="1" applyFont="1" applyFill="1" applyBorder="1" applyAlignment="1" applyProtection="1">
      <alignment horizontal="right" vertical="center" shrinkToFit="1"/>
    </xf>
    <xf numFmtId="173" fontId="8" fillId="5" borderId="24" xfId="5" applyNumberFormat="1" applyFont="1" applyFill="1" applyBorder="1" applyAlignment="1" applyProtection="1">
      <alignment horizontal="right" vertical="center" shrinkToFit="1"/>
    </xf>
    <xf numFmtId="167" fontId="15" fillId="5" borderId="21" xfId="5" applyNumberFormat="1" applyFont="1" applyFill="1" applyBorder="1" applyAlignment="1" applyProtection="1">
      <alignment horizontal="right" vertical="center" shrinkToFit="1"/>
    </xf>
    <xf numFmtId="167" fontId="15" fillId="5" borderId="10" xfId="5" applyNumberFormat="1" applyFont="1" applyFill="1" applyBorder="1" applyAlignment="1" applyProtection="1">
      <alignment horizontal="right" vertical="center" shrinkToFit="1"/>
    </xf>
    <xf numFmtId="167" fontId="15" fillId="5" borderId="11" xfId="5" applyNumberFormat="1" applyFont="1" applyFill="1" applyBorder="1" applyAlignment="1" applyProtection="1">
      <alignment horizontal="right" vertical="center" shrinkToFit="1"/>
    </xf>
    <xf numFmtId="167" fontId="8" fillId="6" borderId="12" xfId="5" applyNumberFormat="1" applyFont="1" applyFill="1" applyBorder="1" applyAlignment="1" applyProtection="1">
      <alignment horizontal="right" vertical="center" shrinkToFit="1"/>
    </xf>
    <xf numFmtId="167" fontId="15" fillId="5" borderId="60" xfId="5" applyNumberFormat="1" applyFont="1" applyFill="1" applyBorder="1" applyAlignment="1" applyProtection="1">
      <alignment horizontal="right" vertical="center" shrinkToFit="1"/>
    </xf>
    <xf numFmtId="0" fontId="15" fillId="4" borderId="6" xfId="5" applyNumberFormat="1" applyFont="1" applyFill="1" applyBorder="1" applyAlignment="1" applyProtection="1">
      <alignment vertical="center"/>
    </xf>
    <xf numFmtId="0" fontId="15" fillId="4" borderId="7" xfId="5" applyNumberFormat="1" applyFont="1" applyFill="1" applyBorder="1" applyAlignment="1" applyProtection="1">
      <alignment vertical="center"/>
    </xf>
    <xf numFmtId="0" fontId="15" fillId="4" borderId="8" xfId="5" applyNumberFormat="1" applyFont="1" applyFill="1" applyBorder="1" applyAlignment="1" applyProtection="1">
      <alignment horizontal="right" vertical="center"/>
    </xf>
    <xf numFmtId="167" fontId="15" fillId="6" borderId="54" xfId="5" applyNumberFormat="1" applyFont="1" applyFill="1" applyBorder="1" applyAlignment="1" applyProtection="1">
      <alignment horizontal="right" vertical="center" shrinkToFit="1"/>
    </xf>
    <xf numFmtId="173" fontId="15" fillId="5" borderId="54" xfId="5" applyNumberFormat="1" applyFont="1" applyFill="1" applyBorder="1" applyAlignment="1" applyProtection="1">
      <alignment horizontal="right" vertical="center" shrinkToFit="1"/>
    </xf>
    <xf numFmtId="167" fontId="15" fillId="5" borderId="22" xfId="5" applyNumberFormat="1" applyFont="1" applyFill="1" applyBorder="1" applyAlignment="1" applyProtection="1">
      <alignment horizontal="right" vertical="center" shrinkToFit="1"/>
    </xf>
    <xf numFmtId="173" fontId="8" fillId="5" borderId="23" xfId="5" applyNumberFormat="1" applyFont="1" applyFill="1" applyBorder="1" applyAlignment="1" applyProtection="1">
      <alignment horizontal="right" vertical="center" shrinkToFit="1"/>
    </xf>
    <xf numFmtId="0" fontId="8" fillId="4" borderId="31" xfId="5" applyNumberFormat="1" applyFont="1" applyFill="1" applyBorder="1" applyAlignment="1" applyProtection="1">
      <alignment horizontal="right" vertical="center"/>
    </xf>
    <xf numFmtId="164" fontId="15" fillId="5" borderId="32" xfId="5" applyNumberFormat="1" applyFont="1" applyFill="1" applyBorder="1" applyAlignment="1" applyProtection="1">
      <alignment horizontal="right" vertical="center" shrinkToFit="1"/>
    </xf>
    <xf numFmtId="167" fontId="15" fillId="5" borderId="33" xfId="5" applyNumberFormat="1" applyFont="1" applyFill="1" applyBorder="1" applyAlignment="1" applyProtection="1">
      <alignment horizontal="right" vertical="center" shrinkToFit="1"/>
    </xf>
    <xf numFmtId="173" fontId="8" fillId="5" borderId="12" xfId="5" applyNumberFormat="1" applyFont="1" applyFill="1" applyBorder="1" applyAlignment="1" applyProtection="1">
      <alignment horizontal="right" vertical="center" shrinkToFit="1"/>
    </xf>
    <xf numFmtId="167" fontId="8" fillId="6" borderId="13" xfId="5" applyNumberFormat="1" applyFont="1" applyFill="1" applyBorder="1" applyAlignment="1" applyProtection="1">
      <alignment horizontal="right" vertical="center" shrinkToFit="1"/>
    </xf>
    <xf numFmtId="173" fontId="8" fillId="5" borderId="33" xfId="5" applyNumberFormat="1" applyFont="1" applyFill="1" applyBorder="1" applyAlignment="1" applyProtection="1">
      <alignment horizontal="right" vertical="center" shrinkToFit="1"/>
    </xf>
    <xf numFmtId="173" fontId="8" fillId="5" borderId="13" xfId="5" applyNumberFormat="1" applyFont="1" applyFill="1" applyBorder="1" applyAlignment="1" applyProtection="1">
      <alignment horizontal="right" vertical="center" shrinkToFit="1"/>
    </xf>
    <xf numFmtId="167" fontId="15" fillId="5" borderId="32" xfId="5" applyNumberFormat="1" applyFont="1" applyFill="1" applyBorder="1" applyAlignment="1" applyProtection="1">
      <alignment horizontal="right" vertical="center" shrinkToFit="1"/>
    </xf>
    <xf numFmtId="0" fontId="27" fillId="0" borderId="46" xfId="5" applyNumberFormat="1" applyFont="1" applyFill="1" applyBorder="1" applyAlignment="1" applyProtection="1">
      <alignment vertical="center"/>
      <protection locked="0"/>
    </xf>
    <xf numFmtId="0" fontId="27" fillId="0" borderId="46" xfId="5" applyNumberFormat="1" applyFont="1" applyFill="1" applyBorder="1" applyAlignment="1" applyProtection="1">
      <alignment horizontal="left" vertical="center"/>
      <protection locked="0"/>
    </xf>
    <xf numFmtId="0" fontId="27" fillId="0" borderId="46" xfId="5" applyNumberFormat="1" applyFont="1" applyFill="1" applyBorder="1" applyAlignment="1" applyProtection="1">
      <alignment horizontal="right" vertical="center"/>
      <protection locked="0"/>
    </xf>
    <xf numFmtId="0" fontId="37" fillId="0" borderId="0" xfId="5" applyNumberFormat="1" applyFont="1" applyFill="1" applyBorder="1" applyAlignment="1" applyProtection="1">
      <alignment vertical="center"/>
      <protection locked="0"/>
    </xf>
    <xf numFmtId="0" fontId="27" fillId="0" borderId="0" xfId="5" applyNumberFormat="1" applyFont="1" applyFill="1" applyBorder="1" applyAlignment="1" applyProtection="1">
      <alignment horizontal="left" vertical="center"/>
      <protection locked="0"/>
    </xf>
    <xf numFmtId="0" fontId="27" fillId="0" borderId="0" xfId="5" applyNumberFormat="1" applyFont="1" applyFill="1" applyBorder="1" applyAlignment="1" applyProtection="1">
      <alignment horizontal="right" vertical="center"/>
      <protection locked="0"/>
    </xf>
    <xf numFmtId="176" fontId="8" fillId="3" borderId="0" xfId="7" applyNumberFormat="1" applyFont="1" applyFill="1" applyAlignment="1" applyProtection="1">
      <alignment vertical="center"/>
      <protection hidden="1"/>
    </xf>
    <xf numFmtId="167" fontId="8" fillId="3" borderId="0" xfId="5" applyNumberFormat="1" applyFont="1" applyFill="1" applyAlignment="1" applyProtection="1">
      <alignment vertical="center"/>
      <protection hidden="1"/>
    </xf>
    <xf numFmtId="0" fontId="8" fillId="2" borderId="0" xfId="5" applyNumberFormat="1" applyFont="1" applyFill="1" applyAlignment="1" applyProtection="1">
      <alignment vertical="center"/>
      <protection hidden="1"/>
    </xf>
    <xf numFmtId="0" fontId="37" fillId="0" borderId="0" xfId="5" applyNumberFormat="1" applyFont="1" applyFill="1" applyBorder="1" applyAlignment="1" applyProtection="1">
      <alignment vertical="center"/>
      <protection hidden="1"/>
    </xf>
    <xf numFmtId="0" fontId="30" fillId="0" borderId="0" xfId="5" applyNumberFormat="1" applyFont="1" applyFill="1" applyBorder="1" applyAlignment="1" applyProtection="1">
      <alignment vertical="center"/>
      <protection hidden="1"/>
    </xf>
    <xf numFmtId="0" fontId="30" fillId="0" borderId="0" xfId="5" applyNumberFormat="1" applyFont="1" applyFill="1" applyBorder="1" applyAlignment="1" applyProtection="1">
      <alignment horizontal="right" vertical="center"/>
      <protection hidden="1"/>
    </xf>
    <xf numFmtId="0" fontId="8" fillId="3" borderId="0" xfId="5" applyNumberFormat="1" applyFont="1" applyFill="1" applyBorder="1" applyAlignment="1" applyProtection="1">
      <alignment vertical="center"/>
      <protection hidden="1"/>
    </xf>
    <xf numFmtId="0" fontId="27" fillId="0" borderId="46" xfId="5" applyNumberFormat="1" applyFont="1" applyFill="1" applyBorder="1" applyAlignment="1" applyProtection="1">
      <alignment horizontal="right" vertical="center"/>
      <protection hidden="1"/>
    </xf>
    <xf numFmtId="0" fontId="39" fillId="0" borderId="46" xfId="5" applyNumberFormat="1" applyFont="1" applyFill="1" applyBorder="1" applyAlignment="1" applyProtection="1">
      <alignment vertical="center"/>
      <protection hidden="1"/>
    </xf>
    <xf numFmtId="0" fontId="28" fillId="0" borderId="46" xfId="5" applyNumberFormat="1" applyFont="1" applyFill="1" applyBorder="1" applyAlignment="1" applyProtection="1">
      <alignment vertical="center"/>
      <protection hidden="1"/>
    </xf>
    <xf numFmtId="0" fontId="25" fillId="0" borderId="46" xfId="5" applyNumberFormat="1" applyFont="1" applyFill="1" applyBorder="1" applyAlignment="1" applyProtection="1">
      <alignment horizontal="left" vertical="center"/>
      <protection hidden="1"/>
    </xf>
    <xf numFmtId="0" fontId="27" fillId="0" borderId="46" xfId="5" applyNumberFormat="1" applyFont="1" applyFill="1" applyBorder="1" applyAlignment="1" applyProtection="1">
      <alignment vertical="center"/>
      <protection hidden="1"/>
    </xf>
    <xf numFmtId="0" fontId="39" fillId="0" borderId="0" xfId="5" applyNumberFormat="1" applyFont="1" applyFill="1" applyBorder="1" applyAlignment="1" applyProtection="1">
      <alignment vertical="center"/>
      <protection hidden="1"/>
    </xf>
    <xf numFmtId="0" fontId="28" fillId="0" borderId="0" xfId="5" applyNumberFormat="1" applyFont="1" applyFill="1" applyBorder="1" applyAlignment="1" applyProtection="1">
      <alignment vertical="center"/>
      <protection hidden="1"/>
    </xf>
    <xf numFmtId="0" fontId="27" fillId="0" borderId="0" xfId="5" applyNumberFormat="1" applyFont="1" applyFill="1" applyBorder="1" applyAlignment="1" applyProtection="1">
      <alignment vertical="center"/>
      <protection hidden="1"/>
    </xf>
    <xf numFmtId="0" fontId="25" fillId="0" borderId="0" xfId="5" applyNumberFormat="1" applyFont="1" applyFill="1" applyBorder="1" applyAlignment="1" applyProtection="1">
      <alignment horizontal="left" vertical="center"/>
      <protection hidden="1"/>
    </xf>
    <xf numFmtId="0" fontId="27" fillId="0" borderId="0" xfId="5" applyNumberFormat="1" applyFont="1" applyFill="1" applyBorder="1" applyAlignment="1" applyProtection="1">
      <alignment horizontal="right" vertical="center"/>
      <protection hidden="1"/>
    </xf>
    <xf numFmtId="10" fontId="8" fillId="3" borderId="0" xfId="7" applyNumberFormat="1" applyFont="1" applyFill="1" applyAlignment="1" applyProtection="1">
      <alignment vertical="center"/>
      <protection hidden="1"/>
    </xf>
    <xf numFmtId="0" fontId="8" fillId="2" borderId="0" xfId="5" applyNumberFormat="1" applyFont="1" applyFill="1" applyBorder="1" applyAlignment="1" applyProtection="1">
      <alignment vertical="center"/>
      <protection hidden="1"/>
    </xf>
    <xf numFmtId="0" fontId="1" fillId="0" borderId="0" xfId="0" applyFont="1" applyProtection="1">
      <protection hidden="1"/>
    </xf>
    <xf numFmtId="0" fontId="1" fillId="0" borderId="0" xfId="0" applyFont="1" applyAlignment="1" applyProtection="1">
      <alignment horizontal="right"/>
      <protection hidden="1"/>
    </xf>
    <xf numFmtId="0" fontId="5" fillId="0" borderId="0" xfId="0" applyFont="1" applyAlignment="1" applyProtection="1">
      <alignment horizontal="center"/>
      <protection hidden="1"/>
    </xf>
    <xf numFmtId="0" fontId="6" fillId="0" borderId="0" xfId="0" applyFont="1" applyProtection="1">
      <protection hidden="1"/>
    </xf>
    <xf numFmtId="0" fontId="5" fillId="0" borderId="0" xfId="0" applyFont="1" applyProtection="1">
      <protection hidden="1"/>
    </xf>
    <xf numFmtId="14" fontId="1" fillId="0" borderId="0" xfId="0" applyNumberFormat="1" applyFont="1" applyAlignment="1" applyProtection="1">
      <alignment horizontal="right"/>
      <protection hidden="1"/>
    </xf>
    <xf numFmtId="0" fontId="2" fillId="0" borderId="0" xfId="0" applyFont="1" applyProtection="1">
      <protection hidden="1"/>
    </xf>
    <xf numFmtId="0" fontId="10" fillId="0" borderId="0" xfId="5" applyNumberFormat="1" applyFont="1" applyFill="1" applyBorder="1" applyAlignment="1" applyProtection="1">
      <alignment horizontal="left" vertical="top"/>
      <protection hidden="1"/>
    </xf>
    <xf numFmtId="14" fontId="20" fillId="0" borderId="0" xfId="5" applyNumberFormat="1" applyFont="1" applyFill="1" applyBorder="1" applyAlignment="1" applyProtection="1">
      <alignment horizontal="right" vertical="top"/>
      <protection hidden="1"/>
    </xf>
    <xf numFmtId="14" fontId="20" fillId="0" borderId="0" xfId="5" applyNumberFormat="1" applyFont="1" applyFill="1" applyBorder="1" applyAlignment="1" applyProtection="1">
      <alignment horizontal="right" vertical="top" wrapText="1"/>
      <protection hidden="1"/>
    </xf>
    <xf numFmtId="0" fontId="8" fillId="3" borderId="0" xfId="5" applyFont="1" applyFill="1" applyAlignment="1" applyProtection="1">
      <alignment vertical="center"/>
      <protection hidden="1"/>
    </xf>
    <xf numFmtId="0" fontId="12" fillId="0" borderId="0" xfId="5" applyNumberFormat="1" applyFont="1" applyFill="1" applyBorder="1" applyAlignment="1" applyProtection="1">
      <alignment horizontal="centerContinuous" vertical="center"/>
      <protection hidden="1"/>
    </xf>
    <xf numFmtId="0" fontId="34" fillId="0" borderId="0" xfId="5" applyNumberFormat="1" applyFont="1" applyFill="1" applyBorder="1" applyAlignment="1" applyProtection="1">
      <alignment vertical="center"/>
      <protection hidden="1"/>
    </xf>
    <xf numFmtId="0" fontId="35" fillId="0" borderId="0" xfId="5" applyNumberFormat="1" applyFont="1" applyFill="1" applyBorder="1" applyAlignment="1" applyProtection="1">
      <alignment vertical="center"/>
      <protection hidden="1"/>
    </xf>
    <xf numFmtId="0" fontId="8" fillId="0" borderId="0" xfId="5" applyNumberFormat="1" applyFont="1" applyFill="1" applyAlignment="1" applyProtection="1">
      <alignment vertical="center"/>
      <protection hidden="1"/>
    </xf>
    <xf numFmtId="0" fontId="15" fillId="4" borderId="1" xfId="5" applyNumberFormat="1" applyFont="1" applyFill="1" applyBorder="1" applyAlignment="1" applyProtection="1">
      <alignment vertical="center" wrapText="1"/>
      <protection hidden="1"/>
    </xf>
    <xf numFmtId="0" fontId="15" fillId="4" borderId="6" xfId="5" applyNumberFormat="1" applyFont="1" applyFill="1" applyBorder="1" applyAlignment="1" applyProtection="1">
      <alignment horizontal="centerContinuous" vertical="center" wrapText="1"/>
      <protection hidden="1"/>
    </xf>
    <xf numFmtId="0" fontId="15" fillId="4" borderId="7" xfId="5" applyNumberFormat="1" applyFont="1" applyFill="1" applyBorder="1" applyAlignment="1" applyProtection="1">
      <alignment horizontal="centerContinuous" vertical="center" wrapText="1"/>
      <protection hidden="1"/>
    </xf>
    <xf numFmtId="0" fontId="15" fillId="4" borderId="8" xfId="5" applyNumberFormat="1" applyFont="1" applyFill="1" applyBorder="1" applyAlignment="1" applyProtection="1">
      <alignment horizontal="centerContinuous" vertical="center" wrapText="1"/>
      <protection hidden="1"/>
    </xf>
    <xf numFmtId="0" fontId="15" fillId="4" borderId="9" xfId="5" applyNumberFormat="1" applyFont="1" applyFill="1" applyBorder="1" applyAlignment="1" applyProtection="1">
      <alignment vertical="center" wrapText="1"/>
      <protection hidden="1"/>
    </xf>
    <xf numFmtId="0" fontId="8" fillId="4" borderId="33" xfId="5" applyNumberFormat="1" applyFont="1" applyFill="1" applyBorder="1" applyAlignment="1" applyProtection="1">
      <alignment horizontal="center" vertical="center" wrapText="1"/>
      <protection hidden="1"/>
    </xf>
    <xf numFmtId="0" fontId="8" fillId="4" borderId="12" xfId="5" applyNumberFormat="1" applyFont="1" applyFill="1" applyBorder="1" applyAlignment="1" applyProtection="1">
      <alignment horizontal="center" vertical="center" wrapText="1"/>
      <protection hidden="1"/>
    </xf>
    <xf numFmtId="0" fontId="8" fillId="4" borderId="13" xfId="5" applyNumberFormat="1" applyFont="1" applyFill="1" applyBorder="1" applyAlignment="1" applyProtection="1">
      <alignment horizontal="center" vertical="center" wrapText="1"/>
      <protection hidden="1"/>
    </xf>
    <xf numFmtId="0" fontId="15" fillId="4" borderId="6" xfId="5" applyNumberFormat="1" applyFont="1" applyFill="1" applyBorder="1" applyAlignment="1" applyProtection="1">
      <alignment vertical="center"/>
      <protection hidden="1"/>
    </xf>
    <xf numFmtId="0" fontId="15" fillId="4" borderId="7" xfId="5" applyNumberFormat="1" applyFont="1" applyFill="1" applyBorder="1" applyAlignment="1" applyProtection="1">
      <alignment vertical="center"/>
      <protection hidden="1"/>
    </xf>
    <xf numFmtId="0" fontId="15" fillId="4" borderId="8" xfId="5" applyNumberFormat="1" applyFont="1" applyFill="1" applyBorder="1" applyAlignment="1" applyProtection="1">
      <alignment vertical="center"/>
      <protection hidden="1"/>
    </xf>
    <xf numFmtId="167" fontId="15" fillId="6" borderId="16" xfId="5" applyNumberFormat="1" applyFont="1" applyFill="1" applyBorder="1" applyAlignment="1" applyProtection="1">
      <alignment horizontal="right" vertical="center" shrinkToFit="1"/>
      <protection hidden="1"/>
    </xf>
    <xf numFmtId="173" fontId="15" fillId="6" borderId="17" xfId="5" applyNumberFormat="1" applyFont="1" applyFill="1" applyBorder="1" applyAlignment="1" applyProtection="1">
      <alignment horizontal="right" vertical="center" shrinkToFit="1"/>
      <protection hidden="1"/>
    </xf>
    <xf numFmtId="0" fontId="15" fillId="4" borderId="49" xfId="5" applyNumberFormat="1" applyFont="1" applyFill="1" applyBorder="1" applyAlignment="1" applyProtection="1">
      <alignment vertical="center"/>
      <protection hidden="1"/>
    </xf>
    <xf numFmtId="0" fontId="15" fillId="4" borderId="50" xfId="5" applyNumberFormat="1" applyFont="1" applyFill="1" applyBorder="1" applyAlignment="1" applyProtection="1">
      <alignment vertical="center"/>
      <protection hidden="1"/>
    </xf>
    <xf numFmtId="164" fontId="8" fillId="5" borderId="53" xfId="5" applyNumberFormat="1" applyFont="1" applyFill="1" applyBorder="1" applyAlignment="1" applyProtection="1">
      <alignment horizontal="right" vertical="center" shrinkToFit="1"/>
      <protection hidden="1"/>
    </xf>
    <xf numFmtId="167" fontId="8" fillId="5" borderId="54" xfId="5" applyNumberFormat="1" applyFont="1" applyFill="1" applyBorder="1" applyAlignment="1" applyProtection="1">
      <alignment horizontal="right" vertical="center" shrinkToFit="1"/>
      <protection hidden="1"/>
    </xf>
    <xf numFmtId="173" fontId="8" fillId="5" borderId="55" xfId="5" applyNumberFormat="1" applyFont="1" applyFill="1" applyBorder="1" applyAlignment="1" applyProtection="1">
      <alignment horizontal="right" vertical="center" shrinkToFit="1"/>
      <protection hidden="1"/>
    </xf>
    <xf numFmtId="0" fontId="15" fillId="4" borderId="29" xfId="5" applyNumberFormat="1" applyFont="1" applyFill="1" applyBorder="1" applyAlignment="1" applyProtection="1">
      <alignment vertical="center"/>
      <protection hidden="1"/>
    </xf>
    <xf numFmtId="0" fontId="15" fillId="4" borderId="30" xfId="5" applyNumberFormat="1" applyFont="1" applyFill="1" applyBorder="1" applyAlignment="1" applyProtection="1">
      <alignment vertical="center"/>
      <protection hidden="1"/>
    </xf>
    <xf numFmtId="0" fontId="8" fillId="4" borderId="30" xfId="5" applyNumberFormat="1" applyFont="1" applyFill="1" applyBorder="1" applyAlignment="1" applyProtection="1">
      <alignment vertical="center"/>
      <protection hidden="1"/>
    </xf>
    <xf numFmtId="0" fontId="15" fillId="4" borderId="31" xfId="5" applyNumberFormat="1" applyFont="1" applyFill="1" applyBorder="1" applyAlignment="1" applyProtection="1">
      <alignment vertical="center"/>
      <protection hidden="1"/>
    </xf>
    <xf numFmtId="164" fontId="8" fillId="5" borderId="33" xfId="5" applyNumberFormat="1" applyFont="1" applyFill="1" applyBorder="1" applyAlignment="1" applyProtection="1">
      <alignment horizontal="right" vertical="center" shrinkToFit="1"/>
      <protection hidden="1"/>
    </xf>
    <xf numFmtId="167" fontId="8" fillId="5" borderId="12" xfId="5" applyNumberFormat="1" applyFont="1" applyFill="1" applyBorder="1" applyAlignment="1" applyProtection="1">
      <alignment horizontal="right" vertical="center" shrinkToFit="1"/>
      <protection hidden="1"/>
    </xf>
    <xf numFmtId="173" fontId="8" fillId="5" borderId="13" xfId="5" applyNumberFormat="1" applyFont="1" applyFill="1" applyBorder="1" applyAlignment="1" applyProtection="1">
      <alignment horizontal="right" vertical="center" shrinkToFit="1"/>
      <protection hidden="1"/>
    </xf>
    <xf numFmtId="173" fontId="15" fillId="6" borderId="8" xfId="5" applyNumberFormat="1" applyFont="1" applyFill="1" applyBorder="1" applyAlignment="1" applyProtection="1">
      <alignment horizontal="right" vertical="center" shrinkToFit="1"/>
      <protection hidden="1"/>
    </xf>
    <xf numFmtId="164" fontId="8" fillId="5" borderId="22" xfId="5" applyNumberFormat="1" applyFont="1" applyFill="1" applyBorder="1" applyAlignment="1" applyProtection="1">
      <alignment horizontal="right" vertical="center" shrinkToFit="1"/>
      <protection hidden="1"/>
    </xf>
    <xf numFmtId="167" fontId="8" fillId="5" borderId="23" xfId="5" applyNumberFormat="1" applyFont="1" applyFill="1" applyBorder="1" applyAlignment="1" applyProtection="1">
      <alignment horizontal="right" vertical="center" shrinkToFit="1"/>
      <protection hidden="1"/>
    </xf>
    <xf numFmtId="173" fontId="8" fillId="5" borderId="24" xfId="5" applyNumberFormat="1" applyFont="1" applyFill="1" applyBorder="1" applyAlignment="1" applyProtection="1">
      <alignment horizontal="right" vertical="center" shrinkToFit="1"/>
      <protection hidden="1"/>
    </xf>
    <xf numFmtId="0" fontId="8" fillId="4" borderId="18" xfId="5" applyNumberFormat="1" applyFont="1" applyFill="1" applyBorder="1" applyAlignment="1" applyProtection="1">
      <alignment vertical="center"/>
      <protection hidden="1"/>
    </xf>
    <xf numFmtId="0" fontId="8" fillId="4" borderId="19" xfId="5" applyNumberFormat="1" applyFont="1" applyFill="1" applyBorder="1" applyAlignment="1" applyProtection="1">
      <alignment vertical="center"/>
      <protection hidden="1"/>
    </xf>
    <xf numFmtId="0" fontId="8" fillId="4" borderId="26" xfId="5" applyNumberFormat="1" applyFont="1" applyFill="1" applyBorder="1" applyAlignment="1" applyProtection="1">
      <alignment vertical="center"/>
      <protection hidden="1"/>
    </xf>
    <xf numFmtId="0" fontId="8" fillId="4" borderId="27" xfId="5" applyNumberFormat="1" applyFont="1" applyFill="1" applyBorder="1" applyAlignment="1" applyProtection="1">
      <alignment horizontal="left" vertical="center"/>
      <protection hidden="1"/>
    </xf>
    <xf numFmtId="0" fontId="8" fillId="4" borderId="27" xfId="5" applyNumberFormat="1" applyFont="1" applyFill="1" applyBorder="1" applyAlignment="1" applyProtection="1">
      <alignment vertical="center"/>
      <protection hidden="1"/>
    </xf>
    <xf numFmtId="164" fontId="8" fillId="5" borderId="42" xfId="5" applyNumberFormat="1" applyFont="1" applyFill="1" applyBorder="1" applyAlignment="1" applyProtection="1">
      <alignment horizontal="right" vertical="center" shrinkToFit="1"/>
      <protection hidden="1"/>
    </xf>
    <xf numFmtId="167" fontId="8" fillId="5" borderId="43" xfId="5" applyNumberFormat="1" applyFont="1" applyFill="1" applyBorder="1" applyAlignment="1" applyProtection="1">
      <alignment horizontal="right" vertical="center" shrinkToFit="1"/>
      <protection hidden="1"/>
    </xf>
    <xf numFmtId="0" fontId="8" fillId="4" borderId="29" xfId="5" applyNumberFormat="1" applyFont="1" applyFill="1" applyBorder="1" applyAlignment="1" applyProtection="1">
      <alignment vertical="center"/>
      <protection hidden="1"/>
    </xf>
    <xf numFmtId="0" fontId="8" fillId="4" borderId="30" xfId="5" applyNumberFormat="1" applyFont="1" applyFill="1" applyBorder="1" applyAlignment="1" applyProtection="1">
      <alignment horizontal="left" vertical="center"/>
      <protection hidden="1"/>
    </xf>
    <xf numFmtId="0" fontId="39" fillId="2" borderId="0" xfId="5" applyNumberFormat="1" applyFont="1" applyFill="1" applyBorder="1" applyAlignment="1" applyProtection="1">
      <alignment vertical="center"/>
      <protection hidden="1"/>
    </xf>
    <xf numFmtId="0" fontId="24" fillId="2" borderId="0" xfId="5" applyFont="1" applyFill="1" applyBorder="1" applyAlignment="1" applyProtection="1">
      <alignment vertical="center"/>
      <protection hidden="1"/>
    </xf>
    <xf numFmtId="0" fontId="26" fillId="0" borderId="0" xfId="5" applyFont="1" applyFill="1" applyAlignment="1" applyProtection="1">
      <alignment vertical="center"/>
      <protection hidden="1"/>
    </xf>
    <xf numFmtId="0" fontId="15" fillId="4" borderId="2" xfId="5" applyNumberFormat="1" applyFont="1" applyFill="1" applyBorder="1" applyAlignment="1" applyProtection="1">
      <alignment vertical="center" wrapText="1"/>
      <protection hidden="1"/>
    </xf>
    <xf numFmtId="0" fontId="8" fillId="4" borderId="4" xfId="5" applyNumberFormat="1" applyFont="1" applyFill="1" applyBorder="1" applyAlignment="1" applyProtection="1">
      <alignment horizontal="left" vertical="center" wrapText="1"/>
      <protection hidden="1"/>
    </xf>
    <xf numFmtId="0" fontId="15" fillId="4" borderId="2" xfId="5" applyNumberFormat="1" applyFont="1" applyFill="1" applyBorder="1" applyAlignment="1" applyProtection="1">
      <alignment horizontal="centerContinuous" vertical="center" wrapText="1"/>
      <protection hidden="1"/>
    </xf>
    <xf numFmtId="0" fontId="15" fillId="4" borderId="3" xfId="5" applyNumberFormat="1" applyFont="1" applyFill="1" applyBorder="1" applyAlignment="1" applyProtection="1">
      <alignment horizontal="centerContinuous" vertical="center" wrapText="1"/>
      <protection hidden="1"/>
    </xf>
    <xf numFmtId="0" fontId="15" fillId="4" borderId="4" xfId="5" applyNumberFormat="1" applyFont="1" applyFill="1" applyBorder="1" applyAlignment="1" applyProtection="1">
      <alignment horizontal="centerContinuous" vertical="center" wrapText="1"/>
      <protection hidden="1"/>
    </xf>
    <xf numFmtId="0" fontId="15" fillId="4" borderId="5" xfId="5" applyNumberFormat="1" applyFont="1" applyFill="1" applyBorder="1" applyAlignment="1" applyProtection="1">
      <alignment vertical="center" wrapText="1"/>
      <protection hidden="1"/>
    </xf>
    <xf numFmtId="0" fontId="15" fillId="4" borderId="37" xfId="5" applyNumberFormat="1" applyFont="1" applyFill="1" applyBorder="1" applyAlignment="1" applyProtection="1">
      <alignment horizontal="centerContinuous" vertical="center" wrapText="1"/>
      <protection hidden="1"/>
    </xf>
    <xf numFmtId="0" fontId="15" fillId="4" borderId="51" xfId="5" applyNumberFormat="1" applyFont="1" applyFill="1" applyBorder="1" applyAlignment="1" applyProtection="1">
      <alignment horizontal="right" vertical="center"/>
      <protection hidden="1"/>
    </xf>
    <xf numFmtId="164" fontId="15" fillId="5" borderId="61" xfId="5" applyNumberFormat="1" applyFont="1" applyFill="1" applyBorder="1" applyAlignment="1" applyProtection="1">
      <alignment horizontal="right" vertical="center" shrinkToFit="1"/>
      <protection hidden="1"/>
    </xf>
    <xf numFmtId="167" fontId="15" fillId="5" borderId="53" xfId="5" applyNumberFormat="1" applyFont="1" applyFill="1" applyBorder="1" applyAlignment="1" applyProtection="1">
      <alignment horizontal="right" vertical="center" shrinkToFit="1"/>
      <protection hidden="1"/>
    </xf>
    <xf numFmtId="167" fontId="15" fillId="6" borderId="54" xfId="5" applyNumberFormat="1" applyFont="1" applyFill="1" applyBorder="1" applyAlignment="1" applyProtection="1">
      <alignment horizontal="right" vertical="center" shrinkToFit="1"/>
      <protection hidden="1"/>
    </xf>
    <xf numFmtId="173" fontId="8" fillId="5" borderId="54" xfId="5" applyNumberFormat="1" applyFont="1" applyFill="1" applyBorder="1" applyAlignment="1" applyProtection="1">
      <alignment horizontal="right" vertical="center" shrinkToFit="1"/>
      <protection hidden="1"/>
    </xf>
    <xf numFmtId="167" fontId="15" fillId="6" borderId="55" xfId="5" applyNumberFormat="1" applyFont="1" applyFill="1" applyBorder="1" applyAlignment="1" applyProtection="1">
      <alignment horizontal="right" vertical="center" shrinkToFit="1"/>
      <protection hidden="1"/>
    </xf>
    <xf numFmtId="173" fontId="8" fillId="5" borderId="53" xfId="5" applyNumberFormat="1" applyFont="1" applyFill="1" applyBorder="1" applyAlignment="1" applyProtection="1">
      <alignment horizontal="right" vertical="center" shrinkToFit="1"/>
      <protection hidden="1"/>
    </xf>
    <xf numFmtId="164" fontId="15" fillId="5" borderId="14" xfId="5" applyNumberFormat="1" applyFont="1" applyFill="1" applyBorder="1" applyAlignment="1" applyProtection="1">
      <alignment horizontal="right" vertical="center" shrinkToFit="1"/>
      <protection hidden="1"/>
    </xf>
    <xf numFmtId="177" fontId="15" fillId="5" borderId="14" xfId="2" applyNumberFormat="1" applyFont="1" applyFill="1" applyBorder="1" applyAlignment="1" applyProtection="1">
      <alignment horizontal="right" vertical="center" shrinkToFit="1"/>
      <protection hidden="1"/>
    </xf>
    <xf numFmtId="177" fontId="15" fillId="5" borderId="21" xfId="2" applyNumberFormat="1" applyFont="1" applyFill="1" applyBorder="1" applyAlignment="1" applyProtection="1">
      <alignment horizontal="right" vertical="center" shrinkToFit="1"/>
      <protection hidden="1"/>
    </xf>
    <xf numFmtId="164" fontId="15" fillId="5" borderId="25" xfId="5" applyNumberFormat="1" applyFont="1" applyFill="1" applyBorder="1" applyAlignment="1" applyProtection="1">
      <alignment horizontal="right" vertical="center" shrinkToFit="1"/>
      <protection hidden="1"/>
    </xf>
    <xf numFmtId="167" fontId="15" fillId="6" borderId="43" xfId="5" applyNumberFormat="1" applyFont="1" applyFill="1" applyBorder="1" applyAlignment="1" applyProtection="1">
      <alignment horizontal="right" vertical="center" shrinkToFit="1"/>
      <protection hidden="1"/>
    </xf>
    <xf numFmtId="0" fontId="15" fillId="4" borderId="5" xfId="5" applyNumberFormat="1" applyFont="1" applyFill="1" applyBorder="1" applyAlignment="1" applyProtection="1">
      <alignment vertical="center"/>
      <protection hidden="1"/>
    </xf>
    <xf numFmtId="0" fontId="15" fillId="4" borderId="67" xfId="5" applyNumberFormat="1" applyFont="1" applyFill="1" applyBorder="1" applyAlignment="1" applyProtection="1">
      <alignment horizontal="centerContinuous" vertical="center" wrapText="1"/>
      <protection hidden="1"/>
    </xf>
    <xf numFmtId="0" fontId="15" fillId="4" borderId="50" xfId="5" applyNumberFormat="1" applyFont="1" applyFill="1" applyBorder="1" applyAlignment="1" applyProtection="1">
      <alignment horizontal="centerContinuous" vertical="center" wrapText="1"/>
      <protection hidden="1"/>
    </xf>
    <xf numFmtId="0" fontId="15" fillId="4" borderId="51" xfId="5" applyNumberFormat="1" applyFont="1" applyFill="1" applyBorder="1" applyAlignment="1" applyProtection="1">
      <alignment horizontal="centerContinuous" vertical="center" wrapText="1"/>
      <protection hidden="1"/>
    </xf>
    <xf numFmtId="0" fontId="15" fillId="4" borderId="2" xfId="5" applyNumberFormat="1" applyFont="1" applyFill="1" applyBorder="1" applyAlignment="1" applyProtection="1">
      <alignment horizontal="centerContinuous" vertical="center"/>
      <protection hidden="1"/>
    </xf>
    <xf numFmtId="0" fontId="15" fillId="4" borderId="3" xfId="5" applyNumberFormat="1" applyFont="1" applyFill="1" applyBorder="1" applyAlignment="1" applyProtection="1">
      <alignment horizontal="centerContinuous" vertical="center"/>
      <protection hidden="1"/>
    </xf>
    <xf numFmtId="0" fontId="15" fillId="4" borderId="4" xfId="5" applyNumberFormat="1" applyFont="1" applyFill="1" applyBorder="1" applyAlignment="1" applyProtection="1">
      <alignment horizontal="centerContinuous" vertical="center"/>
      <protection hidden="1"/>
    </xf>
    <xf numFmtId="0" fontId="15" fillId="4" borderId="34" xfId="5" applyNumberFormat="1" applyFont="1" applyFill="1" applyBorder="1" applyAlignment="1" applyProtection="1">
      <alignment horizontal="centerContinuous" vertical="center"/>
      <protection hidden="1"/>
    </xf>
    <xf numFmtId="167" fontId="15" fillId="5" borderId="61" xfId="5" applyNumberFormat="1" applyFont="1" applyFill="1" applyBorder="1" applyAlignment="1" applyProtection="1">
      <alignment horizontal="right" vertical="center" shrinkToFit="1"/>
      <protection hidden="1"/>
    </xf>
    <xf numFmtId="0" fontId="15" fillId="4" borderId="31" xfId="5" applyNumberFormat="1" applyFont="1" applyFill="1" applyBorder="1" applyAlignment="1" applyProtection="1">
      <alignment horizontal="right" vertical="center"/>
      <protection hidden="1"/>
    </xf>
    <xf numFmtId="164" fontId="15" fillId="5" borderId="32" xfId="5" applyNumberFormat="1" applyFont="1" applyFill="1" applyBorder="1" applyAlignment="1" applyProtection="1">
      <alignment horizontal="right" vertical="center" shrinkToFit="1"/>
      <protection hidden="1"/>
    </xf>
    <xf numFmtId="167" fontId="15" fillId="5" borderId="33" xfId="5" applyNumberFormat="1" applyFont="1" applyFill="1" applyBorder="1" applyAlignment="1" applyProtection="1">
      <alignment horizontal="right" vertical="center" shrinkToFit="1"/>
      <protection hidden="1"/>
    </xf>
    <xf numFmtId="167" fontId="15" fillId="6" borderId="12" xfId="5" applyNumberFormat="1" applyFont="1" applyFill="1" applyBorder="1" applyAlignment="1" applyProtection="1">
      <alignment horizontal="right" vertical="center" shrinkToFit="1"/>
      <protection hidden="1"/>
    </xf>
    <xf numFmtId="173" fontId="8" fillId="5" borderId="12" xfId="5" applyNumberFormat="1" applyFont="1" applyFill="1" applyBorder="1" applyAlignment="1" applyProtection="1">
      <alignment horizontal="right" vertical="center" shrinkToFit="1"/>
      <protection hidden="1"/>
    </xf>
    <xf numFmtId="167" fontId="15" fillId="6" borderId="13" xfId="5" applyNumberFormat="1" applyFont="1" applyFill="1" applyBorder="1" applyAlignment="1" applyProtection="1">
      <alignment horizontal="right" vertical="center" shrinkToFit="1"/>
      <protection hidden="1"/>
    </xf>
    <xf numFmtId="173" fontId="8" fillId="5" borderId="33" xfId="5" applyNumberFormat="1" applyFont="1" applyFill="1" applyBorder="1" applyAlignment="1" applyProtection="1">
      <alignment horizontal="right" vertical="center" shrinkToFit="1"/>
      <protection hidden="1"/>
    </xf>
    <xf numFmtId="167" fontId="15" fillId="5" borderId="32" xfId="5" applyNumberFormat="1" applyFont="1" applyFill="1" applyBorder="1" applyAlignment="1" applyProtection="1">
      <alignment horizontal="right" vertical="center" shrinkToFit="1"/>
      <protection hidden="1"/>
    </xf>
    <xf numFmtId="0" fontId="24" fillId="0" borderId="0" xfId="5" applyFont="1" applyFill="1" applyBorder="1" applyAlignment="1" applyProtection="1">
      <alignment vertical="center"/>
      <protection hidden="1"/>
    </xf>
    <xf numFmtId="0" fontId="27" fillId="0" borderId="46" xfId="5" applyNumberFormat="1" applyFont="1" applyFill="1" applyBorder="1" applyAlignment="1" applyProtection="1">
      <alignment horizontal="left" vertical="center"/>
      <protection hidden="1"/>
    </xf>
    <xf numFmtId="0" fontId="34" fillId="0" borderId="0" xfId="5" applyNumberFormat="1" applyFont="1" applyFill="1" applyAlignment="1" applyProtection="1">
      <alignment vertical="center"/>
      <protection hidden="1"/>
    </xf>
    <xf numFmtId="0" fontId="8" fillId="4" borderId="10" xfId="5" applyNumberFormat="1" applyFont="1" applyFill="1" applyBorder="1" applyAlignment="1" applyProtection="1">
      <alignment horizontal="center" vertical="center" wrapText="1"/>
      <protection hidden="1"/>
    </xf>
    <xf numFmtId="0" fontId="8" fillId="4" borderId="11" xfId="5" applyNumberFormat="1" applyFont="1" applyFill="1" applyBorder="1" applyAlignment="1" applyProtection="1">
      <alignment horizontal="center" vertical="center" wrapText="1"/>
      <protection hidden="1"/>
    </xf>
    <xf numFmtId="0" fontId="8" fillId="4" borderId="29" xfId="5" applyNumberFormat="1" applyFont="1" applyFill="1" applyBorder="1" applyAlignment="1" applyProtection="1">
      <alignment horizontal="centerContinuous" vertical="center" wrapText="1"/>
      <protection hidden="1"/>
    </xf>
    <xf numFmtId="0" fontId="8" fillId="4" borderId="59" xfId="5" applyNumberFormat="1" applyFont="1" applyFill="1" applyBorder="1" applyAlignment="1" applyProtection="1">
      <alignment horizontal="centerContinuous" vertical="center" wrapText="1"/>
      <protection hidden="1"/>
    </xf>
    <xf numFmtId="0" fontId="8" fillId="4" borderId="57" xfId="5" applyNumberFormat="1" applyFont="1" applyFill="1" applyBorder="1" applyAlignment="1" applyProtection="1">
      <alignment horizontal="centerContinuous" vertical="center" wrapText="1"/>
      <protection hidden="1"/>
    </xf>
    <xf numFmtId="0" fontId="15" fillId="4" borderId="7" xfId="5" applyNumberFormat="1" applyFont="1" applyFill="1" applyBorder="1" applyAlignment="1" applyProtection="1">
      <alignment horizontal="left" vertical="center"/>
      <protection hidden="1"/>
    </xf>
    <xf numFmtId="0" fontId="15" fillId="4" borderId="7" xfId="5" applyNumberFormat="1" applyFont="1" applyFill="1" applyBorder="1" applyAlignment="1" applyProtection="1">
      <alignment horizontal="right" vertical="center"/>
      <protection hidden="1"/>
    </xf>
    <xf numFmtId="0" fontId="15" fillId="4" borderId="8" xfId="5" applyNumberFormat="1" applyFont="1" applyFill="1" applyBorder="1" applyAlignment="1" applyProtection="1">
      <alignment horizontal="left" vertical="center"/>
      <protection hidden="1"/>
    </xf>
    <xf numFmtId="167" fontId="15" fillId="4" borderId="15" xfId="5" applyNumberFormat="1" applyFont="1" applyFill="1" applyBorder="1" applyAlignment="1" applyProtection="1">
      <alignment horizontal="right" vertical="center" shrinkToFit="1"/>
      <protection hidden="1"/>
    </xf>
    <xf numFmtId="167" fontId="15" fillId="4" borderId="16" xfId="5" applyNumberFormat="1" applyFont="1" applyFill="1" applyBorder="1" applyAlignment="1" applyProtection="1">
      <alignment horizontal="right" vertical="center" shrinkToFit="1"/>
      <protection hidden="1"/>
    </xf>
    <xf numFmtId="173" fontId="15" fillId="4" borderId="17" xfId="5" applyNumberFormat="1" applyFont="1" applyFill="1" applyBorder="1" applyAlignment="1" applyProtection="1">
      <alignment horizontal="right" vertical="center" shrinkToFit="1"/>
      <protection hidden="1"/>
    </xf>
    <xf numFmtId="0" fontId="8" fillId="4" borderId="19" xfId="5" applyNumberFormat="1" applyFont="1" applyFill="1" applyBorder="1" applyAlignment="1" applyProtection="1">
      <alignment horizontal="right" vertical="center"/>
      <protection hidden="1"/>
    </xf>
    <xf numFmtId="167" fontId="8" fillId="4" borderId="22" xfId="5" applyNumberFormat="1" applyFont="1" applyFill="1" applyBorder="1" applyAlignment="1" applyProtection="1">
      <alignment horizontal="right" vertical="center" shrinkToFit="1"/>
      <protection hidden="1"/>
    </xf>
    <xf numFmtId="167" fontId="8" fillId="4" borderId="23" xfId="5" applyNumberFormat="1" applyFont="1" applyFill="1" applyBorder="1" applyAlignment="1" applyProtection="1">
      <alignment horizontal="right" vertical="center" shrinkToFit="1"/>
      <protection hidden="1"/>
    </xf>
    <xf numFmtId="173" fontId="8" fillId="4" borderId="24" xfId="5" applyNumberFormat="1" applyFont="1" applyFill="1" applyBorder="1" applyAlignment="1" applyProtection="1">
      <alignment horizontal="right" vertical="center" shrinkToFit="1"/>
      <protection hidden="1"/>
    </xf>
    <xf numFmtId="0" fontId="8" fillId="4" borderId="30" xfId="5" applyNumberFormat="1" applyFont="1" applyFill="1" applyBorder="1" applyAlignment="1" applyProtection="1">
      <alignment horizontal="right" vertical="center"/>
      <protection hidden="1"/>
    </xf>
    <xf numFmtId="0" fontId="8" fillId="4" borderId="31" xfId="5" applyNumberFormat="1" applyFont="1" applyFill="1" applyBorder="1" applyAlignment="1" applyProtection="1">
      <alignment horizontal="left" vertical="center"/>
      <protection hidden="1"/>
    </xf>
    <xf numFmtId="167" fontId="8" fillId="4" borderId="33" xfId="5" applyNumberFormat="1" applyFont="1" applyFill="1" applyBorder="1" applyAlignment="1" applyProtection="1">
      <alignment horizontal="right" vertical="center" shrinkToFit="1"/>
      <protection hidden="1"/>
    </xf>
    <xf numFmtId="167" fontId="8" fillId="4" borderId="12" xfId="5" applyNumberFormat="1" applyFont="1" applyFill="1" applyBorder="1" applyAlignment="1" applyProtection="1">
      <alignment horizontal="right" vertical="center" shrinkToFit="1"/>
      <protection hidden="1"/>
    </xf>
    <xf numFmtId="173" fontId="8" fillId="4" borderId="13" xfId="5" applyNumberFormat="1" applyFont="1" applyFill="1" applyBorder="1" applyAlignment="1" applyProtection="1">
      <alignment horizontal="right" vertical="center" shrinkToFit="1"/>
      <protection hidden="1"/>
    </xf>
    <xf numFmtId="0" fontId="8" fillId="4" borderId="7" xfId="5" applyNumberFormat="1" applyFont="1" applyFill="1" applyBorder="1" applyAlignment="1" applyProtection="1">
      <alignment horizontal="left" vertical="center"/>
      <protection hidden="1"/>
    </xf>
    <xf numFmtId="0" fontId="8" fillId="4" borderId="7" xfId="5" applyNumberFormat="1" applyFont="1" applyFill="1" applyBorder="1" applyAlignment="1" applyProtection="1">
      <alignment horizontal="right" vertical="center"/>
      <protection hidden="1"/>
    </xf>
    <xf numFmtId="0" fontId="8" fillId="4" borderId="8" xfId="5" applyNumberFormat="1" applyFont="1" applyFill="1" applyBorder="1" applyAlignment="1" applyProtection="1">
      <alignment horizontal="left" vertical="center"/>
      <protection hidden="1"/>
    </xf>
    <xf numFmtId="167" fontId="8" fillId="5" borderId="15" xfId="5" applyNumberFormat="1" applyFont="1" applyFill="1" applyBorder="1" applyAlignment="1" applyProtection="1">
      <alignment horizontal="right" vertical="center" shrinkToFit="1"/>
      <protection hidden="1"/>
    </xf>
    <xf numFmtId="167" fontId="8" fillId="5" borderId="16" xfId="5" applyNumberFormat="1" applyFont="1" applyFill="1" applyBorder="1" applyAlignment="1" applyProtection="1">
      <alignment horizontal="right" vertical="center" shrinkToFit="1"/>
      <protection hidden="1"/>
    </xf>
    <xf numFmtId="173" fontId="8" fillId="6" borderId="17" xfId="5" applyNumberFormat="1" applyFont="1" applyFill="1" applyBorder="1" applyAlignment="1" applyProtection="1">
      <alignment horizontal="right" vertical="center" shrinkToFit="1"/>
      <protection hidden="1"/>
    </xf>
    <xf numFmtId="167" fontId="8" fillId="5" borderId="22" xfId="5" applyNumberFormat="1" applyFont="1" applyFill="1" applyBorder="1" applyAlignment="1" applyProtection="1">
      <alignment horizontal="right" vertical="center" shrinkToFit="1"/>
      <protection hidden="1"/>
    </xf>
    <xf numFmtId="173" fontId="8" fillId="6" borderId="24" xfId="5" applyNumberFormat="1" applyFont="1" applyFill="1" applyBorder="1" applyAlignment="1" applyProtection="1">
      <alignment horizontal="right" vertical="center" shrinkToFit="1"/>
      <protection hidden="1"/>
    </xf>
    <xf numFmtId="0" fontId="8" fillId="4" borderId="19" xfId="5" applyNumberFormat="1" applyFont="1" applyFill="1" applyBorder="1" applyAlignment="1" applyProtection="1">
      <alignment horizontal="left" vertical="center"/>
      <protection hidden="1"/>
    </xf>
    <xf numFmtId="0" fontId="8" fillId="4" borderId="20" xfId="5" applyNumberFormat="1" applyFont="1" applyFill="1" applyBorder="1" applyAlignment="1" applyProtection="1">
      <alignment horizontal="left" vertical="center"/>
      <protection hidden="1"/>
    </xf>
    <xf numFmtId="0" fontId="15" fillId="4" borderId="19" xfId="5" applyNumberFormat="1" applyFont="1" applyFill="1" applyBorder="1" applyAlignment="1" applyProtection="1">
      <alignment horizontal="left" vertical="center"/>
      <protection hidden="1"/>
    </xf>
    <xf numFmtId="0" fontId="15" fillId="4" borderId="19" xfId="5" applyNumberFormat="1" applyFont="1" applyFill="1" applyBorder="1" applyAlignment="1" applyProtection="1">
      <alignment horizontal="right" vertical="center"/>
      <protection hidden="1"/>
    </xf>
    <xf numFmtId="0" fontId="15" fillId="4" borderId="20" xfId="5" applyNumberFormat="1" applyFont="1" applyFill="1" applyBorder="1" applyAlignment="1" applyProtection="1">
      <alignment horizontal="left" vertical="center"/>
      <protection hidden="1"/>
    </xf>
    <xf numFmtId="167" fontId="8" fillId="5" borderId="42" xfId="5" applyNumberFormat="1" applyFont="1" applyFill="1" applyBorder="1" applyAlignment="1" applyProtection="1">
      <alignment horizontal="right" vertical="center" shrinkToFit="1"/>
      <protection hidden="1"/>
    </xf>
    <xf numFmtId="173" fontId="8" fillId="6" borderId="52" xfId="5" applyNumberFormat="1" applyFont="1" applyFill="1" applyBorder="1" applyAlignment="1" applyProtection="1">
      <alignment horizontal="right" vertical="center" shrinkToFit="1"/>
      <protection hidden="1"/>
    </xf>
    <xf numFmtId="0" fontId="8" fillId="4" borderId="27" xfId="5" applyNumberFormat="1" applyFont="1" applyFill="1" applyBorder="1" applyAlignment="1" applyProtection="1">
      <alignment horizontal="right" vertical="center"/>
      <protection hidden="1"/>
    </xf>
    <xf numFmtId="0" fontId="8" fillId="4" borderId="28" xfId="5" applyNumberFormat="1" applyFont="1" applyFill="1" applyBorder="1" applyAlignment="1" applyProtection="1">
      <alignment horizontal="left" vertical="center"/>
      <protection hidden="1"/>
    </xf>
    <xf numFmtId="167" fontId="15" fillId="6" borderId="42" xfId="5" applyNumberFormat="1" applyFont="1" applyFill="1" applyBorder="1" applyAlignment="1" applyProtection="1">
      <alignment horizontal="right" vertical="center" shrinkToFit="1"/>
      <protection hidden="1"/>
    </xf>
    <xf numFmtId="173" fontId="15" fillId="6" borderId="52" xfId="5" applyNumberFormat="1" applyFont="1" applyFill="1" applyBorder="1" applyAlignment="1" applyProtection="1">
      <alignment horizontal="right" vertical="center" shrinkToFit="1"/>
      <protection hidden="1"/>
    </xf>
    <xf numFmtId="167" fontId="8" fillId="5" borderId="33" xfId="5" applyNumberFormat="1" applyFont="1" applyFill="1" applyBorder="1" applyAlignment="1" applyProtection="1">
      <alignment horizontal="right" vertical="center" shrinkToFit="1"/>
      <protection hidden="1"/>
    </xf>
    <xf numFmtId="173" fontId="8" fillId="6" borderId="13" xfId="5" applyNumberFormat="1" applyFont="1" applyFill="1" applyBorder="1" applyAlignment="1" applyProtection="1">
      <alignment horizontal="right" vertical="center" shrinkToFit="1"/>
      <protection hidden="1"/>
    </xf>
    <xf numFmtId="0" fontId="8" fillId="0" borderId="0" xfId="5" applyNumberFormat="1" applyFont="1" applyFill="1" applyBorder="1" applyAlignment="1" applyProtection="1">
      <alignment vertical="center"/>
      <protection hidden="1"/>
    </xf>
    <xf numFmtId="0" fontId="8" fillId="4" borderId="35" xfId="5" applyNumberFormat="1" applyFont="1" applyFill="1" applyBorder="1" applyAlignment="1" applyProtection="1">
      <alignment horizontal="center" vertical="center" wrapText="1"/>
      <protection hidden="1"/>
    </xf>
    <xf numFmtId="0" fontId="8" fillId="4" borderId="36" xfId="5" applyNumberFormat="1" applyFont="1" applyFill="1" applyBorder="1" applyAlignment="1" applyProtection="1">
      <alignment horizontal="center" vertical="center" wrapText="1"/>
      <protection hidden="1"/>
    </xf>
    <xf numFmtId="0" fontId="8" fillId="4" borderId="36" xfId="5" applyNumberFormat="1" applyFont="1" applyFill="1" applyBorder="1" applyAlignment="1" applyProtection="1">
      <alignment horizontal="centerContinuous" vertical="center" wrapText="1"/>
      <protection hidden="1"/>
    </xf>
    <xf numFmtId="0" fontId="8" fillId="4" borderId="3" xfId="5" applyNumberFormat="1" applyFont="1" applyFill="1" applyBorder="1" applyAlignment="1" applyProtection="1">
      <alignment horizontal="centerContinuous" vertical="center" wrapText="1"/>
      <protection hidden="1"/>
    </xf>
    <xf numFmtId="0" fontId="8" fillId="4" borderId="4" xfId="5" applyNumberFormat="1" applyFont="1" applyFill="1" applyBorder="1" applyAlignment="1" applyProtection="1">
      <alignment horizontal="centerContinuous" vertical="center" wrapText="1"/>
      <protection hidden="1"/>
    </xf>
    <xf numFmtId="167" fontId="15" fillId="4" borderId="16" xfId="5" applyNumberFormat="1" applyFont="1" applyFill="1" applyBorder="1" applyAlignment="1" applyProtection="1">
      <alignment horizontal="right" vertical="center" shrinkToFit="1"/>
      <protection hidden="1"/>
    </xf>
    <xf numFmtId="167" fontId="15" fillId="4" borderId="7" xfId="5" applyNumberFormat="1" applyFont="1" applyFill="1" applyBorder="1" applyAlignment="1" applyProtection="1">
      <alignment horizontal="right" vertical="center" shrinkToFit="1"/>
      <protection hidden="1"/>
    </xf>
    <xf numFmtId="167" fontId="15" fillId="4" borderId="8" xfId="5" applyNumberFormat="1" applyFont="1" applyFill="1" applyBorder="1" applyAlignment="1" applyProtection="1">
      <alignment horizontal="right" vertical="center" shrinkToFit="1"/>
      <protection hidden="1"/>
    </xf>
    <xf numFmtId="167" fontId="8" fillId="4" borderId="12" xfId="5" applyNumberFormat="1" applyFont="1" applyFill="1" applyBorder="1" applyAlignment="1" applyProtection="1">
      <alignment horizontal="right" vertical="center" shrinkToFit="1"/>
      <protection hidden="1"/>
    </xf>
    <xf numFmtId="167" fontId="8" fillId="4" borderId="30" xfId="5" applyNumberFormat="1" applyFont="1" applyFill="1" applyBorder="1" applyAlignment="1" applyProtection="1">
      <alignment horizontal="right" vertical="center" shrinkToFit="1"/>
      <protection hidden="1"/>
    </xf>
    <xf numFmtId="167" fontId="8" fillId="4" borderId="31" xfId="5" applyNumberFormat="1" applyFont="1" applyFill="1" applyBorder="1" applyAlignment="1" applyProtection="1">
      <alignment horizontal="right" vertical="center" shrinkToFit="1"/>
      <protection hidden="1"/>
    </xf>
    <xf numFmtId="167" fontId="15" fillId="6" borderId="15" xfId="5" applyNumberFormat="1" applyFont="1" applyFill="1" applyBorder="1" applyAlignment="1" applyProtection="1">
      <alignment horizontal="right" vertical="center" shrinkToFit="1"/>
      <protection hidden="1"/>
    </xf>
    <xf numFmtId="167" fontId="15" fillId="6" borderId="16" xfId="5" applyNumberFormat="1" applyFont="1" applyFill="1" applyBorder="1" applyAlignment="1" applyProtection="1">
      <alignment horizontal="right" vertical="center" shrinkToFit="1"/>
      <protection hidden="1"/>
    </xf>
    <xf numFmtId="167" fontId="15" fillId="6" borderId="7" xfId="5" applyNumberFormat="1" applyFont="1" applyFill="1" applyBorder="1" applyAlignment="1" applyProtection="1">
      <alignment horizontal="right" vertical="center" shrinkToFit="1"/>
      <protection hidden="1"/>
    </xf>
    <xf numFmtId="167" fontId="15" fillId="6" borderId="8" xfId="5" applyNumberFormat="1" applyFont="1" applyFill="1" applyBorder="1" applyAlignment="1" applyProtection="1">
      <alignment horizontal="right" vertical="center" shrinkToFit="1"/>
      <protection hidden="1"/>
    </xf>
    <xf numFmtId="0" fontId="15" fillId="4" borderId="7" xfId="5" applyNumberFormat="1" applyFont="1" applyFill="1" applyBorder="1" applyAlignment="1" applyProtection="1">
      <alignment horizontal="left" vertical="center"/>
      <protection hidden="1"/>
    </xf>
    <xf numFmtId="0" fontId="15" fillId="4" borderId="8" xfId="5" applyNumberFormat="1" applyFont="1" applyFill="1" applyBorder="1" applyAlignment="1" applyProtection="1">
      <alignment horizontal="left" vertical="center"/>
      <protection hidden="1"/>
    </xf>
    <xf numFmtId="0" fontId="8" fillId="4" borderId="9" xfId="5" applyNumberFormat="1" applyFont="1" applyFill="1" applyBorder="1" applyAlignment="1" applyProtection="1">
      <alignment vertical="center"/>
      <protection hidden="1"/>
    </xf>
    <xf numFmtId="0" fontId="8" fillId="4" borderId="47" xfId="5" applyNumberFormat="1" applyFont="1" applyFill="1" applyBorder="1" applyAlignment="1" applyProtection="1">
      <alignment horizontal="left" vertical="center"/>
      <protection hidden="1"/>
    </xf>
    <xf numFmtId="0" fontId="8" fillId="4" borderId="47" xfId="5" applyNumberFormat="1" applyFont="1" applyFill="1" applyBorder="1" applyAlignment="1" applyProtection="1">
      <alignment horizontal="right" vertical="center"/>
      <protection hidden="1"/>
    </xf>
    <xf numFmtId="0" fontId="8" fillId="4" borderId="56" xfId="5" applyNumberFormat="1" applyFont="1" applyFill="1" applyBorder="1" applyAlignment="1" applyProtection="1">
      <alignment horizontal="left" vertical="center"/>
      <protection hidden="1"/>
    </xf>
    <xf numFmtId="167" fontId="8" fillId="5" borderId="10" xfId="5" applyNumberFormat="1" applyFont="1" applyFill="1" applyBorder="1" applyAlignment="1" applyProtection="1">
      <alignment horizontal="right" vertical="center" shrinkToFit="1"/>
      <protection hidden="1"/>
    </xf>
    <xf numFmtId="167" fontId="8" fillId="5" borderId="11" xfId="5" applyNumberFormat="1" applyFont="1" applyFill="1" applyBorder="1" applyAlignment="1" applyProtection="1">
      <alignment horizontal="right" vertical="center" shrinkToFit="1"/>
      <protection hidden="1"/>
    </xf>
    <xf numFmtId="167" fontId="8" fillId="5" borderId="12" xfId="5" applyNumberFormat="1" applyFont="1" applyFill="1" applyBorder="1" applyAlignment="1" applyProtection="1">
      <alignment horizontal="right" vertical="center" shrinkToFit="1"/>
      <protection hidden="1"/>
    </xf>
    <xf numFmtId="167" fontId="8" fillId="5" borderId="30" xfId="5" applyNumberFormat="1" applyFont="1" applyFill="1" applyBorder="1" applyAlignment="1" applyProtection="1">
      <alignment horizontal="right" vertical="center" shrinkToFit="1"/>
      <protection hidden="1"/>
    </xf>
    <xf numFmtId="167" fontId="8" fillId="5" borderId="31" xfId="5" applyNumberFormat="1" applyFont="1" applyFill="1" applyBorder="1" applyAlignment="1" applyProtection="1">
      <alignment horizontal="right" vertical="center" shrinkToFit="1"/>
      <protection hidden="1"/>
    </xf>
    <xf numFmtId="0" fontId="15" fillId="4" borderId="69" xfId="5" applyNumberFormat="1" applyFont="1" applyFill="1" applyBorder="1" applyAlignment="1" applyProtection="1">
      <alignment horizontal="centerContinuous" vertical="center"/>
      <protection hidden="1"/>
    </xf>
    <xf numFmtId="0" fontId="15" fillId="4" borderId="39" xfId="5" applyNumberFormat="1" applyFont="1" applyFill="1" applyBorder="1" applyAlignment="1" applyProtection="1">
      <alignment horizontal="centerContinuous" vertical="center"/>
      <protection hidden="1"/>
    </xf>
    <xf numFmtId="0" fontId="15" fillId="4" borderId="3" xfId="5" applyNumberFormat="1" applyFont="1" applyFill="1" applyBorder="1" applyAlignment="1" applyProtection="1">
      <alignment horizontal="right" vertical="center"/>
      <protection hidden="1"/>
    </xf>
    <xf numFmtId="0" fontId="15" fillId="4" borderId="3" xfId="5" applyNumberFormat="1" applyFont="1" applyFill="1" applyBorder="1" applyAlignment="1" applyProtection="1">
      <alignment horizontal="center" vertical="center"/>
      <protection hidden="1"/>
    </xf>
    <xf numFmtId="0" fontId="15" fillId="4" borderId="4" xfId="5" applyNumberFormat="1" applyFont="1" applyFill="1" applyBorder="1" applyAlignment="1" applyProtection="1">
      <alignment horizontal="center" vertical="center"/>
      <protection hidden="1"/>
    </xf>
    <xf numFmtId="173" fontId="15" fillId="6" borderId="15" xfId="5" applyNumberFormat="1" applyFont="1" applyFill="1" applyBorder="1" applyAlignment="1" applyProtection="1">
      <alignment horizontal="right" vertical="center" shrinkToFit="1"/>
      <protection hidden="1"/>
    </xf>
    <xf numFmtId="173" fontId="15" fillId="6" borderId="54" xfId="5" applyNumberFormat="1" applyFont="1" applyFill="1" applyBorder="1" applyAlignment="1" applyProtection="1">
      <alignment horizontal="right" vertical="center" shrinkToFit="1"/>
      <protection hidden="1"/>
    </xf>
    <xf numFmtId="173" fontId="15" fillId="6" borderId="50" xfId="5" applyNumberFormat="1" applyFont="1" applyFill="1" applyBorder="1" applyAlignment="1" applyProtection="1">
      <alignment horizontal="right" vertical="center" shrinkToFit="1"/>
      <protection hidden="1"/>
    </xf>
    <xf numFmtId="173" fontId="15" fillId="6" borderId="51" xfId="5" applyNumberFormat="1" applyFont="1" applyFill="1" applyBorder="1" applyAlignment="1" applyProtection="1">
      <alignment horizontal="right" vertical="center" shrinkToFit="1"/>
      <protection hidden="1"/>
    </xf>
    <xf numFmtId="173" fontId="15" fillId="6" borderId="16" xfId="5" applyNumberFormat="1" applyFont="1" applyFill="1" applyBorder="1" applyAlignment="1" applyProtection="1">
      <alignment horizontal="right" vertical="center" shrinkToFit="1"/>
      <protection hidden="1"/>
    </xf>
    <xf numFmtId="173" fontId="15" fillId="6" borderId="16" xfId="5" applyNumberFormat="1" applyFont="1" applyFill="1" applyBorder="1" applyAlignment="1" applyProtection="1">
      <alignment horizontal="right" vertical="center" shrinkToFit="1"/>
      <protection hidden="1"/>
    </xf>
    <xf numFmtId="173" fontId="15" fillId="6" borderId="7" xfId="5" applyNumberFormat="1" applyFont="1" applyFill="1" applyBorder="1" applyAlignment="1" applyProtection="1">
      <alignment horizontal="right" vertical="center" shrinkToFit="1"/>
      <protection hidden="1"/>
    </xf>
    <xf numFmtId="173" fontId="8" fillId="5" borderId="10" xfId="5" applyNumberFormat="1" applyFont="1" applyFill="1" applyBorder="1" applyAlignment="1" applyProtection="1">
      <alignment horizontal="right" vertical="center" shrinkToFit="1"/>
      <protection hidden="1"/>
    </xf>
    <xf numFmtId="173" fontId="8" fillId="5" borderId="11" xfId="5" applyNumberFormat="1" applyFont="1" applyFill="1" applyBorder="1" applyAlignment="1" applyProtection="1">
      <alignment horizontal="right" vertical="center" shrinkToFit="1"/>
      <protection hidden="1"/>
    </xf>
    <xf numFmtId="173" fontId="8" fillId="5" borderId="12" xfId="5" applyNumberFormat="1" applyFont="1" applyFill="1" applyBorder="1" applyAlignment="1" applyProtection="1">
      <alignment horizontal="right" vertical="center" shrinkToFit="1"/>
      <protection hidden="1"/>
    </xf>
    <xf numFmtId="173" fontId="8" fillId="5" borderId="30" xfId="5" applyNumberFormat="1" applyFont="1" applyFill="1" applyBorder="1" applyAlignment="1" applyProtection="1">
      <alignment horizontal="right" vertical="center" shrinkToFit="1"/>
      <protection hidden="1"/>
    </xf>
    <xf numFmtId="173" fontId="8" fillId="5" borderId="31" xfId="5" applyNumberFormat="1" applyFont="1" applyFill="1" applyBorder="1" applyAlignment="1" applyProtection="1">
      <alignment horizontal="right" vertical="center" shrinkToFit="1"/>
      <protection hidden="1"/>
    </xf>
    <xf numFmtId="0" fontId="27" fillId="0" borderId="0" xfId="5" applyNumberFormat="1" applyFont="1" applyFill="1" applyBorder="1" applyAlignment="1" applyProtection="1">
      <alignment horizontal="left" vertical="center"/>
      <protection hidden="1"/>
    </xf>
    <xf numFmtId="171" fontId="35" fillId="2" borderId="0" xfId="5" applyNumberFormat="1" applyFont="1" applyFill="1" applyBorder="1" applyAlignment="1" applyProtection="1">
      <alignment vertical="center"/>
      <protection hidden="1"/>
    </xf>
    <xf numFmtId="0" fontId="15" fillId="4" borderId="2" xfId="5" applyNumberFormat="1" applyFont="1" applyFill="1" applyBorder="1" applyAlignment="1" applyProtection="1">
      <alignment vertical="center"/>
      <protection hidden="1"/>
    </xf>
    <xf numFmtId="0" fontId="15" fillId="4" borderId="3" xfId="5" applyNumberFormat="1" applyFont="1" applyFill="1" applyBorder="1" applyAlignment="1" applyProtection="1">
      <alignment horizontal="left" vertical="center"/>
      <protection hidden="1"/>
    </xf>
    <xf numFmtId="0" fontId="15" fillId="4" borderId="4" xfId="5" applyNumberFormat="1" applyFont="1" applyFill="1" applyBorder="1" applyAlignment="1" applyProtection="1">
      <alignment horizontal="left" vertical="center"/>
      <protection hidden="1"/>
    </xf>
    <xf numFmtId="167" fontId="15" fillId="6" borderId="34" xfId="5" applyNumberFormat="1" applyFont="1" applyFill="1" applyBorder="1" applyAlignment="1" applyProtection="1">
      <alignment horizontal="right" vertical="center" shrinkToFit="1"/>
      <protection hidden="1"/>
    </xf>
    <xf numFmtId="173" fontId="15" fillId="6" borderId="35" xfId="5" applyNumberFormat="1" applyFont="1" applyFill="1" applyBorder="1" applyAlignment="1" applyProtection="1">
      <alignment horizontal="right" vertical="center" shrinkToFit="1"/>
      <protection hidden="1"/>
    </xf>
    <xf numFmtId="173" fontId="15" fillId="6" borderId="40" xfId="5" applyNumberFormat="1" applyFont="1" applyFill="1" applyBorder="1" applyAlignment="1" applyProtection="1">
      <alignment horizontal="right" vertical="center" shrinkToFit="1"/>
      <protection hidden="1"/>
    </xf>
    <xf numFmtId="0" fontId="8" fillId="4" borderId="2" xfId="5" applyNumberFormat="1" applyFont="1" applyFill="1" applyBorder="1" applyAlignment="1" applyProtection="1">
      <alignment vertical="center"/>
      <protection hidden="1"/>
    </xf>
    <xf numFmtId="0" fontId="8" fillId="4" borderId="3" xfId="5" applyNumberFormat="1" applyFont="1" applyFill="1" applyBorder="1" applyAlignment="1" applyProtection="1">
      <alignment horizontal="left" vertical="center"/>
      <protection hidden="1"/>
    </xf>
    <xf numFmtId="0" fontId="8" fillId="4" borderId="3" xfId="5" applyNumberFormat="1" applyFont="1" applyFill="1" applyBorder="1" applyAlignment="1" applyProtection="1">
      <alignment horizontal="right" vertical="center"/>
      <protection hidden="1"/>
    </xf>
    <xf numFmtId="0" fontId="8" fillId="4" borderId="4" xfId="5" applyNumberFormat="1" applyFont="1" applyFill="1" applyBorder="1" applyAlignment="1" applyProtection="1">
      <alignment horizontal="left" vertical="center"/>
      <protection hidden="1"/>
    </xf>
    <xf numFmtId="167" fontId="8" fillId="5" borderId="34" xfId="5" applyNumberFormat="1" applyFont="1" applyFill="1" applyBorder="1" applyAlignment="1" applyProtection="1">
      <alignment horizontal="right" vertical="center" shrinkToFit="1"/>
      <protection hidden="1"/>
    </xf>
    <xf numFmtId="173" fontId="8" fillId="5" borderId="35" xfId="5" applyNumberFormat="1" applyFont="1" applyFill="1" applyBorder="1" applyAlignment="1" applyProtection="1">
      <alignment horizontal="right" vertical="center" shrinkToFit="1"/>
      <protection hidden="1"/>
    </xf>
    <xf numFmtId="173" fontId="8" fillId="5" borderId="40" xfId="5" applyNumberFormat="1" applyFont="1" applyFill="1" applyBorder="1" applyAlignment="1" applyProtection="1">
      <alignment horizontal="right" vertical="center" shrinkToFit="1"/>
      <protection hidden="1"/>
    </xf>
    <xf numFmtId="0" fontId="8" fillId="4" borderId="6" xfId="5" applyNumberFormat="1" applyFont="1" applyFill="1" applyBorder="1" applyAlignment="1" applyProtection="1">
      <alignment vertical="center"/>
      <protection hidden="1"/>
    </xf>
    <xf numFmtId="167" fontId="8" fillId="5" borderId="14" xfId="5" applyNumberFormat="1" applyFont="1" applyFill="1" applyBorder="1" applyAlignment="1" applyProtection="1">
      <alignment horizontal="right" vertical="center" shrinkToFit="1"/>
      <protection hidden="1"/>
    </xf>
    <xf numFmtId="173" fontId="8" fillId="5" borderId="15" xfId="5" applyNumberFormat="1" applyFont="1" applyFill="1" applyBorder="1" applyAlignment="1" applyProtection="1">
      <alignment horizontal="right" vertical="center" shrinkToFit="1"/>
      <protection hidden="1"/>
    </xf>
    <xf numFmtId="173" fontId="8" fillId="5" borderId="17" xfId="5" applyNumberFormat="1" applyFont="1" applyFill="1" applyBorder="1" applyAlignment="1" applyProtection="1">
      <alignment horizontal="right" vertical="center" shrinkToFit="1"/>
      <protection hidden="1"/>
    </xf>
    <xf numFmtId="167" fontId="8" fillId="5" borderId="21" xfId="5" applyNumberFormat="1" applyFont="1" applyFill="1" applyBorder="1" applyAlignment="1" applyProtection="1">
      <alignment horizontal="right" vertical="center" shrinkToFit="1"/>
      <protection hidden="1"/>
    </xf>
    <xf numFmtId="173" fontId="8" fillId="5" borderId="22" xfId="5" applyNumberFormat="1" applyFont="1" applyFill="1" applyBorder="1" applyAlignment="1" applyProtection="1">
      <alignment horizontal="right" vertical="center" shrinkToFit="1"/>
      <protection hidden="1"/>
    </xf>
    <xf numFmtId="167" fontId="8" fillId="5" borderId="32" xfId="5" applyNumberFormat="1" applyFont="1" applyFill="1" applyBorder="1" applyAlignment="1" applyProtection="1">
      <alignment horizontal="right" vertical="center" shrinkToFit="1"/>
      <protection hidden="1"/>
    </xf>
    <xf numFmtId="0" fontId="8" fillId="4" borderId="46" xfId="5" applyNumberFormat="1" applyFont="1" applyFill="1" applyBorder="1" applyAlignment="1" applyProtection="1">
      <alignment horizontal="right" vertical="center"/>
      <protection hidden="1"/>
    </xf>
    <xf numFmtId="167" fontId="15" fillId="4" borderId="6" xfId="5" applyNumberFormat="1" applyFont="1" applyFill="1" applyBorder="1" applyAlignment="1" applyProtection="1">
      <alignment horizontal="centerContinuous" vertical="center"/>
      <protection hidden="1"/>
    </xf>
    <xf numFmtId="167" fontId="15" fillId="4" borderId="7" xfId="5" applyNumberFormat="1" applyFont="1" applyFill="1" applyBorder="1" applyAlignment="1" applyProtection="1">
      <alignment horizontal="centerContinuous" vertical="center"/>
      <protection hidden="1"/>
    </xf>
    <xf numFmtId="167" fontId="15" fillId="4" borderId="8" xfId="5" applyNumberFormat="1" applyFont="1" applyFill="1" applyBorder="1" applyAlignment="1" applyProtection="1">
      <alignment horizontal="centerContinuous" vertical="center"/>
      <protection hidden="1"/>
    </xf>
    <xf numFmtId="167" fontId="8" fillId="4" borderId="29" xfId="5" applyNumberFormat="1" applyFont="1" applyFill="1" applyBorder="1" applyAlignment="1" applyProtection="1">
      <alignment horizontal="centerContinuous" vertical="center"/>
      <protection hidden="1"/>
    </xf>
    <xf numFmtId="167" fontId="8" fillId="4" borderId="30" xfId="5" applyNumberFormat="1" applyFont="1" applyFill="1" applyBorder="1" applyAlignment="1" applyProtection="1">
      <alignment horizontal="centerContinuous" vertical="center"/>
      <protection hidden="1"/>
    </xf>
    <xf numFmtId="167" fontId="8" fillId="4" borderId="31" xfId="5" applyNumberFormat="1" applyFont="1" applyFill="1" applyBorder="1" applyAlignment="1" applyProtection="1">
      <alignment horizontal="centerContinuous" vertical="center"/>
      <protection hidden="1"/>
    </xf>
    <xf numFmtId="0" fontId="10" fillId="0" borderId="0" xfId="5" applyNumberFormat="1" applyFont="1" applyFill="1" applyBorder="1" applyAlignment="1" applyProtection="1">
      <alignment horizontal="left" vertical="top" wrapText="1"/>
      <protection hidden="1"/>
    </xf>
    <xf numFmtId="0" fontId="34" fillId="7" borderId="0" xfId="5" applyNumberFormat="1" applyFont="1" applyFill="1" applyBorder="1" applyAlignment="1" applyProtection="1">
      <alignment vertical="center"/>
      <protection hidden="1"/>
    </xf>
    <xf numFmtId="0" fontId="35" fillId="2" borderId="0" xfId="5" applyNumberFormat="1" applyFont="1" applyFill="1" applyBorder="1" applyAlignment="1" applyProtection="1">
      <alignment vertical="center"/>
      <protection hidden="1"/>
    </xf>
    <xf numFmtId="167" fontId="15" fillId="6" borderId="35" xfId="5" applyNumberFormat="1" applyFont="1" applyFill="1" applyBorder="1" applyAlignment="1" applyProtection="1">
      <alignment horizontal="right" vertical="center" shrinkToFit="1"/>
      <protection hidden="1"/>
    </xf>
    <xf numFmtId="167" fontId="8" fillId="5" borderId="35" xfId="5" applyNumberFormat="1" applyFont="1" applyFill="1" applyBorder="1" applyAlignment="1" applyProtection="1">
      <alignment horizontal="right" vertical="center" shrinkToFit="1"/>
      <protection hidden="1"/>
    </xf>
    <xf numFmtId="0" fontId="8" fillId="4" borderId="40" xfId="5" applyNumberFormat="1" applyFont="1" applyFill="1" applyBorder="1" applyAlignment="1" applyProtection="1">
      <alignment horizontal="centerContinuous" vertical="center" wrapText="1"/>
      <protection hidden="1"/>
    </xf>
    <xf numFmtId="167" fontId="15" fillId="4" borderId="37" xfId="5" applyNumberFormat="1" applyFont="1" applyFill="1" applyBorder="1" applyAlignment="1" applyProtection="1">
      <alignment horizontal="right" vertical="center" shrinkToFit="1"/>
      <protection hidden="1"/>
    </xf>
    <xf numFmtId="167" fontId="15" fillId="4" borderId="17" xfId="5" applyNumberFormat="1" applyFont="1" applyFill="1" applyBorder="1" applyAlignment="1" applyProtection="1">
      <alignment horizontal="right" vertical="center" shrinkToFit="1"/>
      <protection hidden="1"/>
    </xf>
    <xf numFmtId="167" fontId="8" fillId="4" borderId="57" xfId="5" applyNumberFormat="1" applyFont="1" applyFill="1" applyBorder="1" applyAlignment="1" applyProtection="1">
      <alignment horizontal="right" vertical="center" shrinkToFit="1"/>
      <protection hidden="1"/>
    </xf>
    <xf numFmtId="167" fontId="8" fillId="4" borderId="13" xfId="5" applyNumberFormat="1" applyFont="1" applyFill="1" applyBorder="1" applyAlignment="1" applyProtection="1">
      <alignment horizontal="right" vertical="center" shrinkToFit="1"/>
      <protection hidden="1"/>
    </xf>
    <xf numFmtId="167" fontId="15" fillId="6" borderId="37" xfId="5" applyNumberFormat="1" applyFont="1" applyFill="1" applyBorder="1" applyAlignment="1" applyProtection="1">
      <alignment horizontal="right" vertical="center" shrinkToFit="1"/>
      <protection hidden="1"/>
    </xf>
    <xf numFmtId="167" fontId="15" fillId="6" borderId="17" xfId="5" applyNumberFormat="1" applyFont="1" applyFill="1" applyBorder="1" applyAlignment="1" applyProtection="1">
      <alignment horizontal="right" vertical="center" shrinkToFit="1"/>
      <protection hidden="1"/>
    </xf>
    <xf numFmtId="0" fontId="8" fillId="4" borderId="50" xfId="5" applyNumberFormat="1" applyFont="1" applyFill="1" applyBorder="1" applyAlignment="1" applyProtection="1">
      <alignment horizontal="left" vertical="center"/>
      <protection hidden="1"/>
    </xf>
    <xf numFmtId="0" fontId="8" fillId="4" borderId="50" xfId="5" applyNumberFormat="1" applyFont="1" applyFill="1" applyBorder="1" applyAlignment="1" applyProtection="1">
      <alignment horizontal="right" vertical="center"/>
      <protection hidden="1"/>
    </xf>
    <xf numFmtId="0" fontId="8" fillId="4" borderId="51" xfId="5" applyNumberFormat="1" applyFont="1" applyFill="1" applyBorder="1" applyAlignment="1" applyProtection="1">
      <alignment horizontal="left" vertical="center"/>
      <protection hidden="1"/>
    </xf>
    <xf numFmtId="167" fontId="8" fillId="5" borderId="53" xfId="5" applyNumberFormat="1" applyFont="1" applyFill="1" applyBorder="1" applyAlignment="1" applyProtection="1">
      <alignment horizontal="right" vertical="center" shrinkToFit="1"/>
      <protection hidden="1"/>
    </xf>
    <xf numFmtId="167" fontId="8" fillId="5" borderId="67" xfId="5" applyNumberFormat="1" applyFont="1" applyFill="1" applyBorder="1" applyAlignment="1" applyProtection="1">
      <alignment horizontal="right" vertical="center" shrinkToFit="1"/>
      <protection hidden="1"/>
    </xf>
    <xf numFmtId="167" fontId="8" fillId="5" borderId="55" xfId="5" applyNumberFormat="1" applyFont="1" applyFill="1" applyBorder="1" applyAlignment="1" applyProtection="1">
      <alignment horizontal="right" vertical="center" shrinkToFit="1"/>
      <protection hidden="1"/>
    </xf>
    <xf numFmtId="167" fontId="8" fillId="5" borderId="38" xfId="5" applyNumberFormat="1" applyFont="1" applyFill="1" applyBorder="1" applyAlignment="1" applyProtection="1">
      <alignment horizontal="right" vertical="center" shrinkToFit="1"/>
      <protection hidden="1"/>
    </xf>
    <xf numFmtId="167" fontId="8" fillId="5" borderId="24" xfId="5" applyNumberFormat="1" applyFont="1" applyFill="1" applyBorder="1" applyAlignment="1" applyProtection="1">
      <alignment horizontal="right" vertical="center" shrinkToFit="1"/>
      <protection hidden="1"/>
    </xf>
    <xf numFmtId="0" fontId="8" fillId="4" borderId="47" xfId="5" applyNumberFormat="1" applyFont="1" applyFill="1" applyBorder="1" applyAlignment="1" applyProtection="1">
      <alignment horizontal="left" vertical="center" wrapText="1"/>
      <protection hidden="1"/>
    </xf>
    <xf numFmtId="167" fontId="8" fillId="5" borderId="57" xfId="5" applyNumberFormat="1" applyFont="1" applyFill="1" applyBorder="1" applyAlignment="1" applyProtection="1">
      <alignment horizontal="right" vertical="center" shrinkToFit="1"/>
      <protection hidden="1"/>
    </xf>
    <xf numFmtId="167" fontId="8" fillId="5" borderId="13" xfId="5" applyNumberFormat="1" applyFont="1" applyFill="1" applyBorder="1" applyAlignment="1" applyProtection="1">
      <alignment horizontal="right" vertical="center" shrinkToFit="1"/>
      <protection hidden="1"/>
    </xf>
    <xf numFmtId="0" fontId="15" fillId="4" borderId="40" xfId="5" applyNumberFormat="1" applyFont="1" applyFill="1" applyBorder="1" applyAlignment="1" applyProtection="1">
      <alignment horizontal="centerContinuous" vertical="center"/>
      <protection hidden="1"/>
    </xf>
    <xf numFmtId="173" fontId="15" fillId="6" borderId="37" xfId="5" applyNumberFormat="1" applyFont="1" applyFill="1" applyBorder="1" applyAlignment="1" applyProtection="1">
      <alignment horizontal="right" vertical="center" shrinkToFit="1"/>
      <protection hidden="1"/>
    </xf>
    <xf numFmtId="173" fontId="8" fillId="5" borderId="67" xfId="5" applyNumberFormat="1" applyFont="1" applyFill="1" applyBorder="1" applyAlignment="1" applyProtection="1">
      <alignment horizontal="right" vertical="center" shrinkToFit="1"/>
      <protection hidden="1"/>
    </xf>
    <xf numFmtId="173" fontId="8" fillId="5" borderId="38" xfId="5" applyNumberFormat="1" applyFont="1" applyFill="1" applyBorder="1" applyAlignment="1" applyProtection="1">
      <alignment horizontal="right" vertical="center" shrinkToFit="1"/>
      <protection hidden="1"/>
    </xf>
    <xf numFmtId="173" fontId="8" fillId="5" borderId="57" xfId="5" applyNumberFormat="1" applyFont="1" applyFill="1" applyBorder="1" applyAlignment="1" applyProtection="1">
      <alignment horizontal="right" vertical="center" shrinkToFit="1"/>
      <protection hidden="1"/>
    </xf>
    <xf numFmtId="0" fontId="15" fillId="4" borderId="3" xfId="5" applyNumberFormat="1" applyFont="1" applyFill="1" applyBorder="1" applyAlignment="1" applyProtection="1">
      <alignment horizontal="left" vertical="center"/>
      <protection hidden="1"/>
    </xf>
    <xf numFmtId="0" fontId="15" fillId="4" borderId="4" xfId="5" applyNumberFormat="1" applyFont="1" applyFill="1" applyBorder="1" applyAlignment="1" applyProtection="1">
      <alignment horizontal="left" vertical="center"/>
      <protection hidden="1"/>
    </xf>
    <xf numFmtId="173" fontId="15" fillId="6" borderId="36" xfId="5" applyNumberFormat="1" applyFont="1" applyFill="1" applyBorder="1" applyAlignment="1" applyProtection="1">
      <alignment horizontal="right" vertical="center" shrinkToFit="1"/>
      <protection hidden="1"/>
    </xf>
    <xf numFmtId="173" fontId="15" fillId="6" borderId="39" xfId="5" applyNumberFormat="1" applyFont="1" applyFill="1" applyBorder="1" applyAlignment="1" applyProtection="1">
      <alignment horizontal="right" vertical="center" shrinkToFit="1"/>
      <protection hidden="1"/>
    </xf>
    <xf numFmtId="176" fontId="35" fillId="0" borderId="0" xfId="7" applyNumberFormat="1" applyFont="1" applyFill="1" applyBorder="1" applyAlignment="1" applyProtection="1">
      <alignment vertical="center"/>
      <protection hidden="1"/>
    </xf>
    <xf numFmtId="0" fontId="8" fillId="4" borderId="10" xfId="5" applyNumberFormat="1" applyFont="1" applyFill="1" applyBorder="1" applyAlignment="1" applyProtection="1">
      <alignment horizontal="center" vertical="center" wrapText="1"/>
      <protection hidden="1"/>
    </xf>
    <xf numFmtId="0" fontId="8" fillId="4" borderId="60" xfId="5" applyNumberFormat="1" applyFont="1" applyFill="1" applyBorder="1" applyAlignment="1" applyProtection="1">
      <alignment horizontal="center" vertical="center" wrapText="1"/>
      <protection hidden="1"/>
    </xf>
    <xf numFmtId="173" fontId="15" fillId="4" borderId="15" xfId="5" applyNumberFormat="1" applyFont="1" applyFill="1" applyBorder="1" applyAlignment="1" applyProtection="1">
      <alignment horizontal="right" vertical="center" shrinkToFit="1"/>
      <protection hidden="1"/>
    </xf>
    <xf numFmtId="173" fontId="15" fillId="4" borderId="16" xfId="5" applyNumberFormat="1" applyFont="1" applyFill="1" applyBorder="1" applyAlignment="1" applyProtection="1">
      <alignment horizontal="right" vertical="center" shrinkToFit="1"/>
      <protection hidden="1"/>
    </xf>
    <xf numFmtId="173" fontId="8" fillId="4" borderId="33" xfId="5" applyNumberFormat="1" applyFont="1" applyFill="1" applyBorder="1" applyAlignment="1" applyProtection="1">
      <alignment horizontal="right" vertical="center" shrinkToFit="1"/>
      <protection hidden="1"/>
    </xf>
    <xf numFmtId="173" fontId="8" fillId="4" borderId="12" xfId="5" applyNumberFormat="1" applyFont="1" applyFill="1" applyBorder="1" applyAlignment="1" applyProtection="1">
      <alignment horizontal="right" vertical="center" shrinkToFit="1"/>
      <protection hidden="1"/>
    </xf>
    <xf numFmtId="0" fontId="42" fillId="0" borderId="0" xfId="5" applyFont="1" applyFill="1" applyAlignment="1" applyProtection="1">
      <alignment vertical="center"/>
      <protection hidden="1"/>
    </xf>
    <xf numFmtId="0" fontId="26" fillId="0" borderId="0" xfId="5" applyNumberFormat="1" applyFont="1" applyFill="1" applyAlignment="1" applyProtection="1">
      <alignment vertical="center"/>
      <protection hidden="1"/>
    </xf>
    <xf numFmtId="0" fontId="8" fillId="4" borderId="3" xfId="5" applyNumberFormat="1" applyFont="1" applyFill="1" applyBorder="1" applyAlignment="1" applyProtection="1">
      <alignment vertical="center"/>
      <protection hidden="1"/>
    </xf>
    <xf numFmtId="0" fontId="8" fillId="4" borderId="4" xfId="5" applyNumberFormat="1" applyFont="1" applyFill="1" applyBorder="1" applyAlignment="1" applyProtection="1">
      <alignment vertical="center"/>
      <protection hidden="1"/>
    </xf>
    <xf numFmtId="0" fontId="8" fillId="4" borderId="35" xfId="5" applyNumberFormat="1" applyFont="1" applyFill="1" applyBorder="1" applyAlignment="1" applyProtection="1">
      <alignment horizontal="center" vertical="center"/>
      <protection hidden="1"/>
    </xf>
    <xf numFmtId="0" fontId="8" fillId="4" borderId="36" xfId="5" applyNumberFormat="1" applyFont="1" applyFill="1" applyBorder="1" applyAlignment="1" applyProtection="1">
      <alignment horizontal="center" vertical="center"/>
      <protection hidden="1"/>
    </xf>
    <xf numFmtId="0" fontId="8" fillId="4" borderId="40" xfId="5" applyNumberFormat="1" applyFont="1" applyFill="1" applyBorder="1" applyAlignment="1" applyProtection="1">
      <alignment horizontal="center" vertical="center"/>
      <protection hidden="1"/>
    </xf>
    <xf numFmtId="0" fontId="15" fillId="4" borderId="2" xfId="5" applyNumberFormat="1" applyFont="1" applyFill="1" applyBorder="1" applyAlignment="1" applyProtection="1">
      <alignment horizontal="left" vertical="center"/>
      <protection hidden="1"/>
    </xf>
    <xf numFmtId="164" fontId="15" fillId="4" borderId="2" xfId="0" applyNumberFormat="1" applyFont="1" applyFill="1" applyBorder="1" applyAlignment="1" applyProtection="1">
      <alignment horizontal="right" vertical="center"/>
      <protection hidden="1"/>
    </xf>
    <xf numFmtId="164" fontId="15" fillId="4" borderId="36" xfId="0" applyNumberFormat="1" applyFont="1" applyFill="1" applyBorder="1" applyAlignment="1" applyProtection="1">
      <alignment horizontal="right" vertical="center"/>
      <protection hidden="1"/>
    </xf>
    <xf numFmtId="164" fontId="15" fillId="4" borderId="4" xfId="0" applyNumberFormat="1" applyFont="1" applyFill="1" applyBorder="1" applyAlignment="1" applyProtection="1">
      <alignment horizontal="right" vertical="center"/>
      <protection hidden="1"/>
    </xf>
    <xf numFmtId="0" fontId="8" fillId="0" borderId="0" xfId="5" applyNumberFormat="1" applyFont="1" applyFill="1" applyBorder="1" applyAlignment="1" applyProtection="1">
      <alignment horizontal="right" vertical="center"/>
      <protection hidden="1"/>
    </xf>
    <xf numFmtId="174" fontId="15" fillId="4" borderId="2" xfId="0" applyNumberFormat="1" applyFont="1" applyFill="1" applyBorder="1" applyAlignment="1" applyProtection="1">
      <alignment horizontal="right" vertical="center"/>
      <protection hidden="1"/>
    </xf>
    <xf numFmtId="174" fontId="15" fillId="4" borderId="36" xfId="0" applyNumberFormat="1" applyFont="1" applyFill="1" applyBorder="1" applyAlignment="1" applyProtection="1">
      <alignment horizontal="right" vertical="center"/>
      <protection hidden="1"/>
    </xf>
    <xf numFmtId="174" fontId="15" fillId="4" borderId="4" xfId="0" applyNumberFormat="1" applyFont="1" applyFill="1" applyBorder="1" applyAlignment="1" applyProtection="1">
      <alignment horizontal="right" vertical="center"/>
      <protection hidden="1"/>
    </xf>
    <xf numFmtId="0" fontId="12" fillId="0" borderId="0" xfId="5" applyFont="1" applyFill="1" applyBorder="1" applyAlignment="1" applyProtection="1">
      <alignment horizontal="centerContinuous" vertical="center"/>
      <protection hidden="1"/>
    </xf>
    <xf numFmtId="0" fontId="18" fillId="4" borderId="2" xfId="5" applyNumberFormat="1" applyFont="1" applyFill="1" applyBorder="1" applyAlignment="1" applyProtection="1">
      <alignment horizontal="centerContinuous" vertical="center"/>
      <protection hidden="1"/>
    </xf>
    <xf numFmtId="0" fontId="18" fillId="4" borderId="3" xfId="5" applyNumberFormat="1" applyFont="1" applyFill="1" applyBorder="1" applyAlignment="1" applyProtection="1">
      <alignment horizontal="centerContinuous" vertical="center"/>
      <protection hidden="1"/>
    </xf>
    <xf numFmtId="0" fontId="18" fillId="4" borderId="4" xfId="5" applyNumberFormat="1" applyFont="1" applyFill="1" applyBorder="1" applyAlignment="1" applyProtection="1">
      <alignment horizontal="centerContinuous" vertical="center"/>
      <protection hidden="1"/>
    </xf>
    <xf numFmtId="0" fontId="15" fillId="4" borderId="9" xfId="5" applyNumberFormat="1" applyFont="1" applyFill="1" applyBorder="1" applyAlignment="1" applyProtection="1">
      <alignment vertical="center"/>
      <protection hidden="1"/>
    </xf>
    <xf numFmtId="0" fontId="15" fillId="4" borderId="3" xfId="5" applyNumberFormat="1" applyFont="1" applyFill="1" applyBorder="1" applyAlignment="1" applyProtection="1">
      <alignment vertical="center"/>
      <protection hidden="1"/>
    </xf>
    <xf numFmtId="0" fontId="15" fillId="4" borderId="4" xfId="5" applyNumberFormat="1" applyFont="1" applyFill="1" applyBorder="1" applyAlignment="1" applyProtection="1">
      <alignment vertical="center"/>
      <protection hidden="1"/>
    </xf>
    <xf numFmtId="177" fontId="15" fillId="6" borderId="36" xfId="2" applyNumberFormat="1" applyFont="1" applyFill="1" applyBorder="1" applyAlignment="1" applyProtection="1">
      <alignment horizontal="right" vertical="center" shrinkToFit="1"/>
      <protection hidden="1"/>
    </xf>
    <xf numFmtId="0" fontId="15" fillId="3" borderId="0" xfId="5" applyNumberFormat="1" applyFont="1" applyFill="1" applyAlignment="1" applyProtection="1">
      <alignment vertical="center"/>
      <protection hidden="1"/>
    </xf>
    <xf numFmtId="0" fontId="8" fillId="4" borderId="7" xfId="5" applyNumberFormat="1" applyFont="1" applyFill="1" applyBorder="1" applyAlignment="1" applyProtection="1">
      <alignment vertical="center"/>
      <protection hidden="1"/>
    </xf>
    <xf numFmtId="0" fontId="8" fillId="4" borderId="8" xfId="5" applyNumberFormat="1" applyFont="1" applyFill="1" applyBorder="1" applyAlignment="1" applyProtection="1">
      <alignment vertical="center"/>
      <protection hidden="1"/>
    </xf>
    <xf numFmtId="177" fontId="8" fillId="5" borderId="16" xfId="2" applyNumberFormat="1" applyFont="1" applyFill="1" applyBorder="1" applyAlignment="1" applyProtection="1">
      <alignment horizontal="right" vertical="center" shrinkToFit="1"/>
      <protection hidden="1"/>
    </xf>
    <xf numFmtId="173" fontId="8" fillId="6" borderId="16" xfId="5" applyNumberFormat="1" applyFont="1" applyFill="1" applyBorder="1" applyAlignment="1" applyProtection="1">
      <alignment horizontal="right" vertical="center" shrinkToFit="1"/>
      <protection hidden="1"/>
    </xf>
    <xf numFmtId="0" fontId="8" fillId="4" borderId="20" xfId="5" applyNumberFormat="1" applyFont="1" applyFill="1" applyBorder="1" applyAlignment="1" applyProtection="1">
      <alignment vertical="center"/>
      <protection hidden="1"/>
    </xf>
    <xf numFmtId="177" fontId="8" fillId="5" borderId="23" xfId="2" applyNumberFormat="1" applyFont="1" applyFill="1" applyBorder="1" applyAlignment="1" applyProtection="1">
      <alignment horizontal="right" vertical="center" shrinkToFit="1"/>
      <protection hidden="1"/>
    </xf>
    <xf numFmtId="173" fontId="8" fillId="6" borderId="23" xfId="5" applyNumberFormat="1" applyFont="1" applyFill="1" applyBorder="1" applyAlignment="1" applyProtection="1">
      <alignment horizontal="right" vertical="center" shrinkToFit="1"/>
      <protection hidden="1"/>
    </xf>
    <xf numFmtId="0" fontId="8" fillId="4" borderId="22" xfId="5" applyNumberFormat="1" applyFont="1" applyFill="1" applyBorder="1" applyAlignment="1" applyProtection="1">
      <alignment vertical="center"/>
      <protection hidden="1"/>
    </xf>
    <xf numFmtId="0" fontId="8" fillId="4" borderId="23" xfId="5" applyNumberFormat="1" applyFont="1" applyFill="1" applyBorder="1" applyAlignment="1" applyProtection="1">
      <alignment vertical="center"/>
      <protection hidden="1"/>
    </xf>
    <xf numFmtId="0" fontId="8" fillId="4" borderId="38" xfId="5" applyNumberFormat="1" applyFont="1" applyFill="1" applyBorder="1" applyAlignment="1" applyProtection="1">
      <alignment vertical="center"/>
      <protection hidden="1"/>
    </xf>
    <xf numFmtId="173" fontId="8" fillId="6" borderId="38" xfId="5" applyNumberFormat="1" applyFont="1" applyFill="1" applyBorder="1" applyAlignment="1" applyProtection="1">
      <alignment horizontal="right" vertical="center" shrinkToFit="1"/>
      <protection hidden="1"/>
    </xf>
    <xf numFmtId="0" fontId="8" fillId="4" borderId="33" xfId="5" applyNumberFormat="1" applyFont="1" applyFill="1" applyBorder="1" applyAlignment="1" applyProtection="1">
      <alignment vertical="center"/>
      <protection hidden="1"/>
    </xf>
    <xf numFmtId="0" fontId="8" fillId="4" borderId="12" xfId="5" applyNumberFormat="1" applyFont="1" applyFill="1" applyBorder="1" applyAlignment="1" applyProtection="1">
      <alignment vertical="center"/>
      <protection hidden="1"/>
    </xf>
    <xf numFmtId="0" fontId="8" fillId="4" borderId="57" xfId="5" applyNumberFormat="1" applyFont="1" applyFill="1" applyBorder="1" applyAlignment="1" applyProtection="1">
      <alignment vertical="center"/>
      <protection hidden="1"/>
    </xf>
    <xf numFmtId="177" fontId="8" fillId="5" borderId="12" xfId="2" applyNumberFormat="1" applyFont="1" applyFill="1" applyBorder="1" applyAlignment="1" applyProtection="1">
      <alignment horizontal="right" vertical="center" shrinkToFit="1"/>
      <protection hidden="1"/>
    </xf>
    <xf numFmtId="173" fontId="8" fillId="6" borderId="57" xfId="5" applyNumberFormat="1" applyFont="1" applyFill="1" applyBorder="1" applyAlignment="1" applyProtection="1">
      <alignment horizontal="right" vertical="center" shrinkToFit="1"/>
      <protection hidden="1"/>
    </xf>
    <xf numFmtId="0" fontId="24" fillId="0" borderId="46" xfId="5" applyNumberFormat="1" applyFont="1" applyFill="1" applyBorder="1" applyAlignment="1" applyProtection="1">
      <alignment vertical="center"/>
      <protection hidden="1"/>
    </xf>
    <xf numFmtId="0" fontId="8" fillId="0" borderId="46" xfId="5" applyNumberFormat="1" applyFont="1" applyFill="1" applyBorder="1" applyAlignment="1" applyProtection="1">
      <alignment vertical="center"/>
      <protection hidden="1"/>
    </xf>
    <xf numFmtId="0" fontId="8" fillId="0" borderId="0" xfId="5" applyFont="1" applyFill="1" applyAlignment="1" applyProtection="1">
      <alignment vertical="center"/>
      <protection hidden="1"/>
    </xf>
    <xf numFmtId="0" fontId="12" fillId="2" borderId="0" xfId="5" applyNumberFormat="1" applyFont="1" applyFill="1" applyBorder="1" applyAlignment="1" applyProtection="1">
      <alignment horizontal="centerContinuous" vertical="center"/>
      <protection hidden="1"/>
    </xf>
    <xf numFmtId="0" fontId="8" fillId="0" borderId="0" xfId="5" applyNumberFormat="1" applyFont="1" applyFill="1" applyBorder="1" applyAlignment="1" applyProtection="1">
      <alignment horizontal="left" vertical="center"/>
      <protection hidden="1"/>
    </xf>
    <xf numFmtId="178" fontId="15" fillId="6" borderId="34" xfId="1" applyNumberFormat="1" applyFont="1" applyFill="1" applyBorder="1" applyAlignment="1" applyProtection="1">
      <alignment horizontal="right" vertical="center" shrinkToFit="1"/>
      <protection hidden="1"/>
    </xf>
    <xf numFmtId="5" fontId="15" fillId="6" borderId="34" xfId="1" applyNumberFormat="1" applyFont="1" applyFill="1" applyBorder="1" applyAlignment="1" applyProtection="1">
      <alignment horizontal="right" vertical="center" shrinkToFit="1"/>
      <protection hidden="1"/>
    </xf>
    <xf numFmtId="164" fontId="15" fillId="6" borderId="34" xfId="5" applyNumberFormat="1" applyFont="1" applyFill="1" applyBorder="1" applyAlignment="1" applyProtection="1">
      <alignment horizontal="right" vertical="center" shrinkToFit="1"/>
      <protection hidden="1"/>
    </xf>
    <xf numFmtId="164" fontId="8" fillId="5" borderId="34" xfId="5" applyNumberFormat="1" applyFont="1" applyFill="1" applyBorder="1" applyAlignment="1" applyProtection="1">
      <alignment horizontal="right" vertical="center" shrinkToFit="1"/>
      <protection hidden="1"/>
    </xf>
    <xf numFmtId="178" fontId="14" fillId="5" borderId="34" xfId="1" applyNumberFormat="1" applyFont="1" applyFill="1" applyBorder="1" applyAlignment="1" applyProtection="1">
      <alignment horizontal="right" vertical="center" shrinkToFit="1"/>
      <protection hidden="1"/>
    </xf>
    <xf numFmtId="5" fontId="14" fillId="5" borderId="34" xfId="1" applyNumberFormat="1" applyFont="1" applyFill="1" applyBorder="1" applyAlignment="1" applyProtection="1">
      <alignment horizontal="right" vertical="center" shrinkToFit="1"/>
      <protection hidden="1"/>
    </xf>
    <xf numFmtId="0" fontId="17" fillId="4" borderId="3" xfId="5" applyNumberFormat="1" applyFont="1" applyFill="1" applyBorder="1" applyAlignment="1" applyProtection="1">
      <alignment horizontal="left" vertical="center"/>
      <protection hidden="1"/>
    </xf>
    <xf numFmtId="0" fontId="17" fillId="4" borderId="3" xfId="5" applyNumberFormat="1" applyFont="1" applyFill="1" applyBorder="1" applyAlignment="1" applyProtection="1">
      <alignment horizontal="right" vertical="center"/>
      <protection hidden="1"/>
    </xf>
    <xf numFmtId="0" fontId="14" fillId="4" borderId="3" xfId="5" applyNumberFormat="1" applyFont="1" applyFill="1" applyBorder="1" applyAlignment="1" applyProtection="1">
      <alignment horizontal="left" vertical="center"/>
      <protection hidden="1"/>
    </xf>
    <xf numFmtId="0" fontId="14" fillId="4" borderId="3" xfId="5" applyNumberFormat="1" applyFont="1" applyFill="1" applyBorder="1" applyAlignment="1" applyProtection="1">
      <alignment horizontal="right" vertical="center"/>
      <protection hidden="1"/>
    </xf>
    <xf numFmtId="0" fontId="7" fillId="0" borderId="0" xfId="5" applyProtection="1">
      <protection hidden="1"/>
    </xf>
    <xf numFmtId="0" fontId="8" fillId="4" borderId="3" xfId="5" applyNumberFormat="1" applyFont="1" applyFill="1" applyBorder="1" applyAlignment="1" applyProtection="1">
      <alignment horizontal="left" vertical="center" wrapText="1"/>
      <protection hidden="1"/>
    </xf>
    <xf numFmtId="0" fontId="8" fillId="4" borderId="58" xfId="5" applyNumberFormat="1" applyFont="1" applyFill="1" applyBorder="1" applyAlignment="1" applyProtection="1">
      <alignment vertical="center"/>
      <protection hidden="1"/>
    </xf>
    <xf numFmtId="0" fontId="8" fillId="4" borderId="59" xfId="5" applyNumberFormat="1" applyFont="1" applyFill="1" applyBorder="1" applyAlignment="1" applyProtection="1">
      <alignment vertical="center"/>
      <protection hidden="1"/>
    </xf>
    <xf numFmtId="0" fontId="26" fillId="0" borderId="0" xfId="5" applyFont="1" applyFill="1" applyAlignment="1" applyProtection="1">
      <alignment vertical="center" wrapText="1"/>
      <protection hidden="1"/>
    </xf>
    <xf numFmtId="164" fontId="15" fillId="6" borderId="35" xfId="5" applyNumberFormat="1" applyFont="1" applyFill="1" applyBorder="1" applyAlignment="1" applyProtection="1">
      <alignment horizontal="right" vertical="center" shrinkToFit="1"/>
      <protection hidden="1"/>
    </xf>
    <xf numFmtId="164" fontId="15" fillId="6" borderId="40" xfId="5" applyNumberFormat="1" applyFont="1" applyFill="1" applyBorder="1" applyAlignment="1" applyProtection="1">
      <alignment horizontal="right" vertical="center" shrinkToFit="1"/>
      <protection hidden="1"/>
    </xf>
    <xf numFmtId="173" fontId="15" fillId="6" borderId="34" xfId="5" applyNumberFormat="1" applyFont="1" applyFill="1" applyBorder="1" applyAlignment="1" applyProtection="1">
      <alignment horizontal="right" vertical="center" shrinkToFit="1"/>
      <protection hidden="1"/>
    </xf>
    <xf numFmtId="164" fontId="8" fillId="5" borderId="35" xfId="5" applyNumberFormat="1" applyFont="1" applyFill="1" applyBorder="1" applyAlignment="1" applyProtection="1">
      <alignment horizontal="right" vertical="center" shrinkToFit="1"/>
      <protection hidden="1"/>
    </xf>
    <xf numFmtId="164" fontId="8" fillId="5" borderId="40" xfId="5" applyNumberFormat="1" applyFont="1" applyFill="1" applyBorder="1" applyAlignment="1" applyProtection="1">
      <alignment horizontal="right" vertical="center" shrinkToFit="1"/>
      <protection hidden="1"/>
    </xf>
    <xf numFmtId="173" fontId="8" fillId="5" borderId="34" xfId="5" applyNumberFormat="1" applyFont="1" applyFill="1" applyBorder="1" applyAlignment="1" applyProtection="1">
      <alignment horizontal="right" vertical="center" shrinkToFit="1"/>
      <protection hidden="1"/>
    </xf>
    <xf numFmtId="173" fontId="8" fillId="5" borderId="23" xfId="5" applyNumberFormat="1" applyFont="1" applyFill="1" applyBorder="1" applyAlignment="1" applyProtection="1">
      <alignment horizontal="right" vertical="center" shrinkToFit="1"/>
      <protection hidden="1"/>
    </xf>
    <xf numFmtId="167" fontId="15" fillId="6" borderId="36" xfId="5" applyNumberFormat="1" applyFont="1" applyFill="1" applyBorder="1" applyAlignment="1" applyProtection="1">
      <alignment horizontal="right" vertical="center" shrinkToFit="1"/>
      <protection hidden="1"/>
    </xf>
    <xf numFmtId="167" fontId="15" fillId="6" borderId="40" xfId="5"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10" fillId="0" borderId="0" xfId="5" applyFont="1" applyFill="1" applyBorder="1" applyAlignment="1" applyProtection="1">
      <alignment horizontal="left" vertical="top" wrapText="1"/>
      <protection locked="0"/>
    </xf>
    <xf numFmtId="0" fontId="8" fillId="4" borderId="1" xfId="5" applyFont="1" applyFill="1" applyBorder="1" applyAlignment="1" applyProtection="1">
      <alignment vertical="center" textRotation="90"/>
    </xf>
    <xf numFmtId="0" fontId="8" fillId="4" borderId="48" xfId="5" applyFont="1" applyFill="1" applyBorder="1" applyAlignment="1" applyProtection="1">
      <alignment vertical="center" textRotation="90"/>
    </xf>
    <xf numFmtId="0" fontId="8" fillId="4" borderId="5" xfId="5" applyFont="1" applyFill="1" applyBorder="1" applyAlignment="1" applyProtection="1">
      <alignment vertical="center" textRotation="90"/>
    </xf>
    <xf numFmtId="0" fontId="8" fillId="4" borderId="63" xfId="5" applyFont="1" applyFill="1" applyBorder="1" applyAlignment="1" applyProtection="1">
      <alignment vertical="center" textRotation="90"/>
    </xf>
    <xf numFmtId="0" fontId="8" fillId="4" borderId="26" xfId="5" applyFont="1" applyFill="1" applyBorder="1" applyAlignment="1" applyProtection="1">
      <alignment horizontal="center" vertical="center" textRotation="90"/>
    </xf>
    <xf numFmtId="0" fontId="8" fillId="4" borderId="70" xfId="5" applyFont="1" applyFill="1" applyBorder="1" applyAlignment="1" applyProtection="1">
      <alignment horizontal="center" vertical="center" textRotation="90"/>
    </xf>
    <xf numFmtId="0" fontId="8" fillId="4" borderId="5" xfId="5" applyFont="1" applyFill="1" applyBorder="1" applyAlignment="1" applyProtection="1">
      <alignment horizontal="center" vertical="center" textRotation="90"/>
    </xf>
    <xf numFmtId="0" fontId="8" fillId="4" borderId="71" xfId="5" applyFont="1" applyFill="1" applyBorder="1" applyAlignment="1" applyProtection="1">
      <alignment horizontal="center" vertical="center" textRotation="90"/>
    </xf>
    <xf numFmtId="0" fontId="8" fillId="4" borderId="49" xfId="5" applyFont="1" applyFill="1" applyBorder="1" applyAlignment="1" applyProtection="1">
      <alignment horizontal="center" vertical="center" textRotation="90"/>
    </xf>
    <xf numFmtId="0" fontId="8" fillId="4" borderId="72" xfId="5" applyFont="1" applyFill="1" applyBorder="1" applyAlignment="1" applyProtection="1">
      <alignment horizontal="center" vertical="center" textRotation="90"/>
    </xf>
    <xf numFmtId="0" fontId="8" fillId="4" borderId="46" xfId="5" applyFont="1" applyFill="1" applyBorder="1" applyAlignment="1" applyProtection="1">
      <alignment vertical="center" wrapText="1"/>
    </xf>
    <xf numFmtId="0" fontId="8" fillId="4" borderId="48" xfId="5" applyFont="1" applyFill="1" applyBorder="1" applyAlignment="1" applyProtection="1">
      <alignment vertical="center" wrapText="1"/>
    </xf>
    <xf numFmtId="0" fontId="8" fillId="4" borderId="0" xfId="5" applyFont="1" applyFill="1" applyBorder="1" applyAlignment="1" applyProtection="1">
      <alignment vertical="center" wrapText="1"/>
    </xf>
    <xf numFmtId="0" fontId="8" fillId="4" borderId="63" xfId="5" applyFont="1" applyFill="1" applyBorder="1" applyAlignment="1" applyProtection="1">
      <alignment vertical="center" wrapText="1"/>
    </xf>
    <xf numFmtId="0" fontId="8" fillId="4" borderId="47" xfId="5" applyFont="1" applyFill="1" applyBorder="1" applyAlignment="1" applyProtection="1">
      <alignment vertical="center" wrapText="1"/>
    </xf>
    <xf numFmtId="0" fontId="8" fillId="4" borderId="56" xfId="5" applyFont="1" applyFill="1" applyBorder="1" applyAlignment="1" applyProtection="1">
      <alignment vertical="center" wrapText="1"/>
    </xf>
    <xf numFmtId="0" fontId="15" fillId="4" borderId="44" xfId="5" applyFont="1" applyFill="1" applyBorder="1" applyAlignment="1" applyProtection="1">
      <alignment horizontal="center" vertical="center" wrapText="1"/>
    </xf>
    <xf numFmtId="0" fontId="15" fillId="4" borderId="45" xfId="5" applyFont="1" applyFill="1" applyBorder="1" applyAlignment="1" applyProtection="1">
      <alignment horizontal="center" vertical="center" wrapText="1"/>
    </xf>
    <xf numFmtId="0" fontId="10" fillId="0" borderId="0" xfId="5" applyFont="1" applyFill="1" applyBorder="1" applyAlignment="1" applyProtection="1">
      <alignment horizontal="left" vertical="top"/>
      <protection locked="0"/>
    </xf>
    <xf numFmtId="0" fontId="7" fillId="0" borderId="0" xfId="5" applyAlignment="1"/>
    <xf numFmtId="0" fontId="7" fillId="0" borderId="48" xfId="5" applyBorder="1" applyAlignment="1" applyProtection="1">
      <alignment vertical="center" textRotation="90"/>
    </xf>
    <xf numFmtId="0" fontId="7" fillId="0" borderId="5" xfId="5" applyBorder="1" applyAlignment="1" applyProtection="1">
      <alignment vertical="center" textRotation="90"/>
    </xf>
    <xf numFmtId="0" fontId="7" fillId="0" borderId="63" xfId="5" applyBorder="1" applyAlignment="1" applyProtection="1">
      <alignment vertical="center" textRotation="90"/>
    </xf>
    <xf numFmtId="0" fontId="7" fillId="0" borderId="9" xfId="5" applyBorder="1" applyAlignment="1" applyProtection="1">
      <alignment vertical="center" textRotation="90"/>
    </xf>
    <xf numFmtId="0" fontId="7" fillId="0" borderId="56" xfId="5" applyBorder="1" applyAlignment="1" applyProtection="1">
      <alignment vertical="center" textRotation="90"/>
    </xf>
    <xf numFmtId="0" fontId="8" fillId="4" borderId="1" xfId="5" applyFont="1" applyFill="1" applyBorder="1" applyAlignment="1" applyProtection="1">
      <alignment vertical="center" wrapText="1"/>
    </xf>
    <xf numFmtId="0" fontId="8" fillId="4" borderId="5" xfId="5" applyFont="1" applyFill="1" applyBorder="1" applyAlignment="1" applyProtection="1">
      <alignment vertical="center" wrapText="1"/>
    </xf>
    <xf numFmtId="0" fontId="8" fillId="4" borderId="9" xfId="5" applyFont="1" applyFill="1" applyBorder="1" applyAlignment="1" applyProtection="1">
      <alignment vertical="center" wrapText="1"/>
    </xf>
    <xf numFmtId="0" fontId="7" fillId="0" borderId="48" xfId="5" applyBorder="1" applyProtection="1"/>
    <xf numFmtId="0" fontId="7" fillId="0" borderId="5" xfId="5" applyBorder="1" applyProtection="1"/>
    <xf numFmtId="0" fontId="7" fillId="0" borderId="63" xfId="5" applyBorder="1" applyProtection="1"/>
    <xf numFmtId="0" fontId="7" fillId="0" borderId="9" xfId="5" applyBorder="1" applyProtection="1"/>
    <xf numFmtId="0" fontId="7" fillId="0" borderId="56" xfId="5" applyBorder="1" applyProtection="1"/>
    <xf numFmtId="0" fontId="8" fillId="4" borderId="46" xfId="5" applyNumberFormat="1" applyFont="1" applyFill="1" applyBorder="1" applyAlignment="1" applyProtection="1">
      <alignment vertical="center" wrapText="1"/>
    </xf>
    <xf numFmtId="0" fontId="8" fillId="4" borderId="48" xfId="5" applyNumberFormat="1" applyFont="1" applyFill="1" applyBorder="1" applyAlignment="1" applyProtection="1">
      <alignment vertical="center" wrapText="1"/>
    </xf>
    <xf numFmtId="0" fontId="8" fillId="4" borderId="0" xfId="5" applyNumberFormat="1" applyFont="1" applyFill="1" applyBorder="1" applyAlignment="1" applyProtection="1">
      <alignment vertical="center" wrapText="1"/>
    </xf>
    <xf numFmtId="0" fontId="8" fillId="4" borderId="63" xfId="5" applyNumberFormat="1" applyFont="1" applyFill="1" applyBorder="1" applyAlignment="1" applyProtection="1">
      <alignment vertical="center" wrapText="1"/>
    </xf>
    <xf numFmtId="0" fontId="8" fillId="4" borderId="47" xfId="5" applyNumberFormat="1" applyFont="1" applyFill="1" applyBorder="1" applyAlignment="1" applyProtection="1">
      <alignment vertical="center" wrapText="1"/>
    </xf>
    <xf numFmtId="0" fontId="8" fillId="4" borderId="56" xfId="5" applyNumberFormat="1" applyFont="1" applyFill="1" applyBorder="1" applyAlignment="1" applyProtection="1">
      <alignment vertical="center" wrapText="1"/>
    </xf>
    <xf numFmtId="0" fontId="8" fillId="4" borderId="1" xfId="5" applyNumberFormat="1" applyFont="1" applyFill="1" applyBorder="1" applyAlignment="1" applyProtection="1">
      <alignment vertical="center" textRotation="90"/>
    </xf>
    <xf numFmtId="0" fontId="8" fillId="4" borderId="48" xfId="5" applyNumberFormat="1" applyFont="1" applyFill="1" applyBorder="1" applyAlignment="1" applyProtection="1">
      <alignment vertical="center" textRotation="90"/>
    </xf>
    <xf numFmtId="0" fontId="8" fillId="4" borderId="5" xfId="5" applyNumberFormat="1" applyFont="1" applyFill="1" applyBorder="1" applyAlignment="1" applyProtection="1">
      <alignment vertical="center" textRotation="90"/>
    </xf>
    <xf numFmtId="0" fontId="8" fillId="4" borderId="63" xfId="5" applyNumberFormat="1" applyFont="1" applyFill="1" applyBorder="1" applyAlignment="1" applyProtection="1">
      <alignment vertical="center" textRotation="90"/>
    </xf>
    <xf numFmtId="0" fontId="8" fillId="4" borderId="9" xfId="5" applyNumberFormat="1" applyFont="1" applyFill="1" applyBorder="1" applyAlignment="1" applyProtection="1">
      <alignment vertical="center" textRotation="90"/>
    </xf>
    <xf numFmtId="0" fontId="8" fillId="4" borderId="56" xfId="5" applyNumberFormat="1" applyFont="1" applyFill="1" applyBorder="1" applyAlignment="1" applyProtection="1">
      <alignment vertical="center" textRotation="90"/>
    </xf>
    <xf numFmtId="0" fontId="34" fillId="0" borderId="0" xfId="5" applyNumberFormat="1" applyFont="1" applyFill="1" applyBorder="1" applyAlignment="1" applyProtection="1">
      <alignment horizontal="left" vertical="center" wrapText="1"/>
    </xf>
    <xf numFmtId="0" fontId="8" fillId="4" borderId="0" xfId="5" applyNumberFormat="1" applyFont="1" applyFill="1" applyBorder="1" applyAlignment="1" applyProtection="1">
      <alignment horizontal="left" vertical="center" wrapText="1"/>
      <protection locked="0"/>
    </xf>
    <xf numFmtId="0" fontId="7" fillId="0" borderId="0" xfId="5" applyAlignment="1">
      <alignment horizontal="left" vertical="center" wrapText="1"/>
    </xf>
    <xf numFmtId="0" fontId="7" fillId="0" borderId="63" xfId="5" applyBorder="1" applyAlignment="1">
      <alignment horizontal="left" vertical="center" wrapText="1"/>
    </xf>
    <xf numFmtId="0" fontId="7" fillId="0" borderId="47" xfId="5" applyBorder="1" applyAlignment="1">
      <alignment horizontal="left" vertical="center" wrapText="1"/>
    </xf>
    <xf numFmtId="0" fontId="7" fillId="0" borderId="56" xfId="5" applyBorder="1" applyAlignment="1">
      <alignment horizontal="left" vertical="center" wrapText="1"/>
    </xf>
    <xf numFmtId="0" fontId="15" fillId="4" borderId="44" xfId="5" applyNumberFormat="1" applyFont="1" applyFill="1" applyBorder="1" applyAlignment="1" applyProtection="1">
      <alignment horizontal="center" vertical="center" wrapText="1"/>
      <protection locked="0"/>
    </xf>
    <xf numFmtId="0" fontId="15" fillId="4" borderId="73" xfId="5" applyNumberFormat="1" applyFont="1" applyFill="1" applyBorder="1" applyAlignment="1" applyProtection="1">
      <alignment horizontal="center" vertical="center" wrapText="1"/>
      <protection locked="0"/>
    </xf>
    <xf numFmtId="0" fontId="15" fillId="4" borderId="45" xfId="5" applyNumberFormat="1" applyFont="1" applyFill="1" applyBorder="1" applyAlignment="1" applyProtection="1">
      <alignment horizontal="center" vertical="center" wrapText="1"/>
      <protection locked="0"/>
    </xf>
    <xf numFmtId="0" fontId="15" fillId="4" borderId="65" xfId="5" applyNumberFormat="1" applyFont="1" applyFill="1" applyBorder="1" applyAlignment="1" applyProtection="1">
      <alignment horizontal="center" vertical="center" wrapText="1"/>
      <protection locked="0"/>
    </xf>
    <xf numFmtId="0" fontId="15" fillId="4" borderId="74" xfId="5" applyNumberFormat="1" applyFont="1" applyFill="1" applyBorder="1" applyAlignment="1" applyProtection="1">
      <alignment horizontal="center" vertical="center" wrapText="1"/>
      <protection locked="0"/>
    </xf>
    <xf numFmtId="0" fontId="15" fillId="4" borderId="10" xfId="5" applyNumberFormat="1" applyFont="1" applyFill="1" applyBorder="1" applyAlignment="1" applyProtection="1">
      <alignment horizontal="center" vertical="center" wrapText="1"/>
      <protection locked="0"/>
    </xf>
    <xf numFmtId="0" fontId="15" fillId="4" borderId="1" xfId="5" applyNumberFormat="1" applyFont="1" applyFill="1" applyBorder="1" applyAlignment="1" applyProtection="1">
      <alignment horizontal="center" vertical="center" wrapText="1"/>
      <protection locked="0"/>
    </xf>
    <xf numFmtId="0" fontId="15" fillId="4" borderId="48" xfId="5" applyNumberFormat="1" applyFont="1" applyFill="1" applyBorder="1" applyAlignment="1" applyProtection="1">
      <alignment horizontal="center" vertical="center" wrapText="1"/>
      <protection locked="0"/>
    </xf>
    <xf numFmtId="0" fontId="15" fillId="4" borderId="49" xfId="5" applyNumberFormat="1" applyFont="1" applyFill="1" applyBorder="1" applyAlignment="1" applyProtection="1">
      <alignment horizontal="center" vertical="center" wrapText="1"/>
      <protection locked="0"/>
    </xf>
    <xf numFmtId="0" fontId="15" fillId="4" borderId="51" xfId="5" applyNumberFormat="1" applyFont="1" applyFill="1" applyBorder="1" applyAlignment="1" applyProtection="1">
      <alignment horizontal="center" vertical="center" wrapText="1"/>
      <protection locked="0"/>
    </xf>
    <xf numFmtId="0" fontId="8" fillId="4" borderId="43" xfId="5" applyNumberFormat="1" applyFont="1" applyFill="1" applyBorder="1" applyAlignment="1" applyProtection="1">
      <alignment horizontal="center" vertical="center" wrapText="1"/>
      <protection locked="0"/>
    </xf>
    <xf numFmtId="0" fontId="8" fillId="4" borderId="11" xfId="5" applyNumberFormat="1" applyFont="1" applyFill="1" applyBorder="1" applyAlignment="1" applyProtection="1">
      <alignment horizontal="center" vertical="center" wrapText="1"/>
      <protection locked="0"/>
    </xf>
    <xf numFmtId="0" fontId="15" fillId="4" borderId="52" xfId="5" applyNumberFormat="1" applyFont="1" applyFill="1" applyBorder="1" applyAlignment="1" applyProtection="1">
      <alignment horizontal="center" vertical="center" wrapText="1"/>
      <protection locked="0"/>
    </xf>
    <xf numFmtId="0" fontId="15" fillId="4" borderId="60" xfId="5" applyNumberFormat="1" applyFont="1" applyFill="1" applyBorder="1" applyAlignment="1" applyProtection="1">
      <alignment horizontal="center" vertical="center" wrapText="1"/>
      <protection locked="0"/>
    </xf>
    <xf numFmtId="0" fontId="15" fillId="4" borderId="43" xfId="5" applyNumberFormat="1" applyFont="1" applyFill="1" applyBorder="1" applyAlignment="1" applyProtection="1">
      <alignment horizontal="center" vertical="center" wrapText="1"/>
      <protection locked="0"/>
    </xf>
    <xf numFmtId="0" fontId="15" fillId="4" borderId="11" xfId="5" applyNumberFormat="1" applyFont="1" applyFill="1" applyBorder="1" applyAlignment="1" applyProtection="1">
      <alignment horizontal="center" vertical="center" wrapText="1"/>
      <protection locked="0"/>
    </xf>
    <xf numFmtId="0" fontId="8" fillId="4" borderId="46" xfId="5" applyNumberFormat="1" applyFont="1" applyFill="1" applyBorder="1" applyAlignment="1" applyProtection="1">
      <alignment horizontal="left" vertical="center" wrapText="1"/>
      <protection locked="0"/>
    </xf>
    <xf numFmtId="0" fontId="7" fillId="0" borderId="46" xfId="5" applyBorder="1" applyAlignment="1">
      <alignment horizontal="left" vertical="center" wrapText="1"/>
    </xf>
    <xf numFmtId="0" fontId="7" fillId="0" borderId="48" xfId="5" applyBorder="1" applyAlignment="1">
      <alignment horizontal="left" vertical="center" wrapText="1"/>
    </xf>
    <xf numFmtId="0" fontId="10" fillId="0" borderId="0" xfId="5" applyFont="1" applyFill="1" applyBorder="1" applyAlignment="1" applyProtection="1">
      <alignment horizontal="left" vertical="top" wrapText="1"/>
      <protection hidden="1"/>
    </xf>
    <xf numFmtId="0" fontId="10" fillId="0" borderId="0" xfId="5" applyFont="1" applyFill="1" applyBorder="1" applyAlignment="1" applyProtection="1">
      <alignment horizontal="left" vertical="top"/>
      <protection hidden="1"/>
    </xf>
    <xf numFmtId="0" fontId="7" fillId="0" borderId="0" xfId="5" applyAlignment="1" applyProtection="1">
      <protection hidden="1"/>
    </xf>
    <xf numFmtId="0" fontId="8" fillId="4" borderId="46" xfId="5" applyNumberFormat="1" applyFont="1" applyFill="1" applyBorder="1" applyAlignment="1" applyProtection="1">
      <alignment horizontal="left" vertical="center" wrapText="1"/>
      <protection hidden="1"/>
    </xf>
    <xf numFmtId="0" fontId="8" fillId="4" borderId="47" xfId="5" applyNumberFormat="1" applyFont="1" applyFill="1" applyBorder="1" applyAlignment="1" applyProtection="1">
      <alignment horizontal="left" vertical="center" wrapText="1"/>
      <protection hidden="1"/>
    </xf>
    <xf numFmtId="0" fontId="15" fillId="4" borderId="6" xfId="5" applyNumberFormat="1" applyFont="1" applyFill="1" applyBorder="1" applyAlignment="1" applyProtection="1">
      <alignment horizontal="center" vertical="center" wrapText="1"/>
      <protection hidden="1"/>
    </xf>
    <xf numFmtId="0" fontId="15" fillId="4" borderId="7" xfId="5" applyNumberFormat="1" applyFont="1" applyFill="1" applyBorder="1" applyAlignment="1" applyProtection="1">
      <alignment horizontal="center" vertical="center" wrapText="1"/>
      <protection hidden="1"/>
    </xf>
    <xf numFmtId="0" fontId="15" fillId="4" borderId="8" xfId="5" applyNumberFormat="1" applyFont="1" applyFill="1" applyBorder="1" applyAlignment="1" applyProtection="1">
      <alignment horizontal="center" vertical="center" wrapText="1"/>
      <protection hidden="1"/>
    </xf>
    <xf numFmtId="0" fontId="15" fillId="4" borderId="44" xfId="5" applyNumberFormat="1" applyFont="1" applyFill="1" applyBorder="1" applyAlignment="1" applyProtection="1">
      <alignment horizontal="center" vertical="center" wrapText="1"/>
      <protection hidden="1"/>
    </xf>
    <xf numFmtId="0" fontId="15" fillId="4" borderId="45" xfId="5" applyNumberFormat="1" applyFont="1" applyFill="1" applyBorder="1" applyAlignment="1" applyProtection="1">
      <alignment horizontal="center" vertical="center" wrapText="1"/>
      <protection hidden="1"/>
    </xf>
    <xf numFmtId="0" fontId="8" fillId="4" borderId="43" xfId="5" applyNumberFormat="1" applyFont="1" applyFill="1" applyBorder="1" applyAlignment="1" applyProtection="1">
      <alignment horizontal="center" vertical="center" wrapText="1"/>
      <protection hidden="1"/>
    </xf>
    <xf numFmtId="0" fontId="8" fillId="4" borderId="11" xfId="5" applyNumberFormat="1" applyFont="1" applyFill="1" applyBorder="1" applyAlignment="1" applyProtection="1">
      <alignment horizontal="center" vertical="center" wrapText="1"/>
      <protection hidden="1"/>
    </xf>
    <xf numFmtId="0" fontId="15" fillId="4" borderId="52" xfId="5" applyNumberFormat="1" applyFont="1" applyFill="1" applyBorder="1" applyAlignment="1" applyProtection="1">
      <alignment horizontal="center" vertical="center" wrapText="1"/>
      <protection hidden="1"/>
    </xf>
    <xf numFmtId="0" fontId="15" fillId="4" borderId="60" xfId="5" applyNumberFormat="1" applyFont="1" applyFill="1" applyBorder="1" applyAlignment="1" applyProtection="1">
      <alignment horizontal="center" vertical="center" wrapText="1"/>
      <protection hidden="1"/>
    </xf>
    <xf numFmtId="0" fontId="15" fillId="4" borderId="2" xfId="5" applyNumberFormat="1" applyFont="1" applyFill="1" applyBorder="1" applyAlignment="1" applyProtection="1">
      <alignment horizontal="center" vertical="center"/>
      <protection hidden="1"/>
    </xf>
    <xf numFmtId="0" fontId="7" fillId="0" borderId="3" xfId="5" applyBorder="1" applyAlignment="1" applyProtection="1">
      <alignment vertical="center"/>
      <protection hidden="1"/>
    </xf>
    <xf numFmtId="0" fontId="7" fillId="0" borderId="4" xfId="5" applyBorder="1" applyAlignment="1" applyProtection="1">
      <alignment vertical="center"/>
      <protection hidden="1"/>
    </xf>
    <xf numFmtId="0" fontId="8" fillId="4" borderId="0" xfId="5" applyNumberFormat="1" applyFont="1" applyFill="1" applyBorder="1" applyAlignment="1" applyProtection="1">
      <alignment horizontal="left" vertical="center" wrapText="1"/>
      <protection hidden="1"/>
    </xf>
    <xf numFmtId="0" fontId="7" fillId="0" borderId="0" xfId="5" applyAlignment="1" applyProtection="1">
      <alignment horizontal="left" vertical="center" wrapText="1"/>
      <protection hidden="1"/>
    </xf>
    <xf numFmtId="0" fontId="7" fillId="0" borderId="63" xfId="5" applyBorder="1" applyAlignment="1" applyProtection="1">
      <alignment horizontal="left" vertical="center" wrapText="1"/>
      <protection hidden="1"/>
    </xf>
    <xf numFmtId="0" fontId="7" fillId="0" borderId="47" xfId="5" applyBorder="1" applyAlignment="1" applyProtection="1">
      <alignment horizontal="left" vertical="center" wrapText="1"/>
      <protection hidden="1"/>
    </xf>
    <xf numFmtId="0" fontId="7" fillId="0" borderId="56" xfId="5" applyBorder="1" applyAlignment="1" applyProtection="1">
      <alignment horizontal="left" vertical="center" wrapText="1"/>
      <protection hidden="1"/>
    </xf>
    <xf numFmtId="0" fontId="15" fillId="4" borderId="73" xfId="5" applyNumberFormat="1" applyFont="1" applyFill="1" applyBorder="1" applyAlignment="1" applyProtection="1">
      <alignment horizontal="center" vertical="center" wrapText="1"/>
      <protection hidden="1"/>
    </xf>
    <xf numFmtId="0" fontId="15" fillId="4" borderId="65" xfId="5" applyNumberFormat="1" applyFont="1" applyFill="1" applyBorder="1" applyAlignment="1" applyProtection="1">
      <alignment horizontal="center" vertical="center" wrapText="1"/>
      <protection hidden="1"/>
    </xf>
    <xf numFmtId="0" fontId="15" fillId="4" borderId="74" xfId="5" applyNumberFormat="1" applyFont="1" applyFill="1" applyBorder="1" applyAlignment="1" applyProtection="1">
      <alignment horizontal="center" vertical="center" wrapText="1"/>
      <protection hidden="1"/>
    </xf>
    <xf numFmtId="0" fontId="15" fillId="4" borderId="10" xfId="5" applyNumberFormat="1" applyFont="1" applyFill="1" applyBorder="1" applyAlignment="1" applyProtection="1">
      <alignment horizontal="center" vertical="center" wrapText="1"/>
      <protection hidden="1"/>
    </xf>
    <xf numFmtId="0" fontId="15" fillId="4" borderId="1" xfId="5" applyNumberFormat="1" applyFont="1" applyFill="1" applyBorder="1" applyAlignment="1" applyProtection="1">
      <alignment horizontal="center" vertical="center" wrapText="1"/>
      <protection hidden="1"/>
    </xf>
    <xf numFmtId="0" fontId="15" fillId="4" borderId="48" xfId="5" applyNumberFormat="1" applyFont="1" applyFill="1" applyBorder="1" applyAlignment="1" applyProtection="1">
      <alignment horizontal="center" vertical="center" wrapText="1"/>
      <protection hidden="1"/>
    </xf>
    <xf numFmtId="0" fontId="15" fillId="4" borderId="49" xfId="5" applyNumberFormat="1" applyFont="1" applyFill="1" applyBorder="1" applyAlignment="1" applyProtection="1">
      <alignment horizontal="center" vertical="center" wrapText="1"/>
      <protection hidden="1"/>
    </xf>
    <xf numFmtId="0" fontId="15" fillId="4" borderId="51" xfId="5" applyNumberFormat="1" applyFont="1" applyFill="1" applyBorder="1" applyAlignment="1" applyProtection="1">
      <alignment horizontal="center" vertical="center" wrapText="1"/>
      <protection hidden="1"/>
    </xf>
    <xf numFmtId="0" fontId="15" fillId="4" borderId="43" xfId="5" applyNumberFormat="1" applyFont="1" applyFill="1" applyBorder="1" applyAlignment="1" applyProtection="1">
      <alignment horizontal="center" vertical="center" wrapText="1"/>
      <protection hidden="1"/>
    </xf>
    <xf numFmtId="0" fontId="15" fillId="4" borderId="11" xfId="5" applyNumberFormat="1" applyFont="1" applyFill="1" applyBorder="1" applyAlignment="1" applyProtection="1">
      <alignment horizontal="center" vertical="center" wrapText="1"/>
      <protection hidden="1"/>
    </xf>
    <xf numFmtId="0" fontId="15" fillId="4" borderId="5" xfId="5" applyNumberFormat="1" applyFont="1" applyFill="1" applyBorder="1" applyAlignment="1" applyProtection="1">
      <alignment horizontal="center" vertical="center" wrapText="1"/>
      <protection hidden="1"/>
    </xf>
    <xf numFmtId="0" fontId="15" fillId="4" borderId="63" xfId="5" applyNumberFormat="1" applyFont="1" applyFill="1" applyBorder="1" applyAlignment="1" applyProtection="1">
      <alignment horizontal="center" vertical="center" wrapText="1"/>
      <protection hidden="1"/>
    </xf>
    <xf numFmtId="0" fontId="8" fillId="4" borderId="63" xfId="5" applyNumberFormat="1" applyFont="1" applyFill="1" applyBorder="1" applyAlignment="1" applyProtection="1">
      <alignment horizontal="left" vertical="center" wrapText="1"/>
      <protection hidden="1"/>
    </xf>
    <xf numFmtId="167" fontId="15" fillId="4" borderId="37" xfId="5" applyNumberFormat="1" applyFont="1" applyFill="1" applyBorder="1" applyAlignment="1" applyProtection="1">
      <alignment horizontal="right" vertical="center" shrinkToFit="1"/>
      <protection hidden="1"/>
    </xf>
    <xf numFmtId="167" fontId="15" fillId="4" borderId="41" xfId="5" applyNumberFormat="1" applyFont="1" applyFill="1" applyBorder="1" applyAlignment="1" applyProtection="1">
      <alignment horizontal="right" vertical="center" shrinkToFit="1"/>
      <protection hidden="1"/>
    </xf>
    <xf numFmtId="167" fontId="8" fillId="4" borderId="18" xfId="5" applyNumberFormat="1" applyFont="1" applyFill="1" applyBorder="1" applyAlignment="1" applyProtection="1">
      <alignment horizontal="right" vertical="center" shrinkToFit="1"/>
      <protection hidden="1"/>
    </xf>
    <xf numFmtId="167" fontId="8" fillId="4" borderId="58" xfId="5" applyNumberFormat="1" applyFont="1" applyFill="1" applyBorder="1" applyAlignment="1" applyProtection="1">
      <alignment horizontal="right" vertical="center" shrinkToFit="1"/>
      <protection hidden="1"/>
    </xf>
    <xf numFmtId="167" fontId="8" fillId="4" borderId="38" xfId="5" applyNumberFormat="1" applyFont="1" applyFill="1" applyBorder="1" applyAlignment="1" applyProtection="1">
      <alignment horizontal="right" vertical="center" shrinkToFit="1"/>
      <protection hidden="1"/>
    </xf>
    <xf numFmtId="167" fontId="8" fillId="5" borderId="18" xfId="5" applyNumberFormat="1" applyFont="1" applyFill="1" applyBorder="1" applyAlignment="1" applyProtection="1">
      <alignment horizontal="right" vertical="center" shrinkToFit="1"/>
      <protection hidden="1"/>
    </xf>
    <xf numFmtId="167" fontId="8" fillId="5" borderId="58" xfId="5" applyNumberFormat="1" applyFont="1" applyFill="1" applyBorder="1" applyAlignment="1" applyProtection="1">
      <alignment horizontal="right" vertical="center" shrinkToFit="1"/>
      <protection hidden="1"/>
    </xf>
    <xf numFmtId="0" fontId="15" fillId="4" borderId="46" xfId="5" applyNumberFormat="1" applyFont="1" applyFill="1" applyBorder="1" applyAlignment="1" applyProtection="1">
      <alignment horizontal="left" vertical="center" wrapText="1"/>
      <protection hidden="1"/>
    </xf>
    <xf numFmtId="0" fontId="15" fillId="4" borderId="48" xfId="5" applyNumberFormat="1" applyFont="1" applyFill="1" applyBorder="1" applyAlignment="1" applyProtection="1">
      <alignment horizontal="left" vertical="center" wrapText="1"/>
      <protection hidden="1"/>
    </xf>
    <xf numFmtId="0" fontId="15" fillId="4" borderId="0" xfId="5" applyNumberFormat="1" applyFont="1" applyFill="1" applyBorder="1" applyAlignment="1" applyProtection="1">
      <alignment horizontal="left" vertical="center" wrapText="1"/>
      <protection hidden="1"/>
    </xf>
    <xf numFmtId="0" fontId="15" fillId="4" borderId="63" xfId="5" applyNumberFormat="1" applyFont="1" applyFill="1" applyBorder="1" applyAlignment="1" applyProtection="1">
      <alignment horizontal="left" vertical="center" wrapText="1"/>
      <protection hidden="1"/>
    </xf>
    <xf numFmtId="0" fontId="15" fillId="4" borderId="47" xfId="5" applyNumberFormat="1" applyFont="1" applyFill="1" applyBorder="1" applyAlignment="1" applyProtection="1">
      <alignment horizontal="left" vertical="center" wrapText="1"/>
      <protection hidden="1"/>
    </xf>
    <xf numFmtId="0" fontId="15" fillId="4" borderId="56" xfId="5" applyNumberFormat="1" applyFont="1" applyFill="1" applyBorder="1" applyAlignment="1" applyProtection="1">
      <alignment horizontal="left" vertical="center" wrapText="1"/>
      <protection hidden="1"/>
    </xf>
    <xf numFmtId="167" fontId="15" fillId="4" borderId="6" xfId="5" applyNumberFormat="1" applyFont="1" applyFill="1" applyBorder="1" applyAlignment="1" applyProtection="1">
      <alignment horizontal="right" vertical="center" shrinkToFit="1"/>
      <protection hidden="1"/>
    </xf>
    <xf numFmtId="167" fontId="8" fillId="5" borderId="38" xfId="5" applyNumberFormat="1" applyFont="1" applyFill="1" applyBorder="1" applyAlignment="1" applyProtection="1">
      <alignment horizontal="right" vertical="center" shrinkToFit="1"/>
      <protection hidden="1"/>
    </xf>
    <xf numFmtId="167" fontId="8" fillId="4" borderId="29" xfId="5" applyNumberFormat="1" applyFont="1" applyFill="1" applyBorder="1" applyAlignment="1" applyProtection="1">
      <alignment horizontal="right" vertical="center" shrinkToFit="1"/>
      <protection hidden="1"/>
    </xf>
    <xf numFmtId="167" fontId="8" fillId="4" borderId="59" xfId="5" applyNumberFormat="1" applyFont="1" applyFill="1" applyBorder="1" applyAlignment="1" applyProtection="1">
      <alignment horizontal="right" vertical="center" shrinkToFit="1"/>
      <protection hidden="1"/>
    </xf>
    <xf numFmtId="167" fontId="8" fillId="4" borderId="57" xfId="5" applyNumberFormat="1" applyFont="1" applyFill="1" applyBorder="1" applyAlignment="1" applyProtection="1">
      <alignment horizontal="right" vertical="center" shrinkToFit="1"/>
      <protection hidden="1"/>
    </xf>
    <xf numFmtId="0" fontId="15" fillId="4" borderId="1" xfId="5" applyNumberFormat="1" applyFont="1" applyFill="1" applyBorder="1" applyAlignment="1" applyProtection="1">
      <alignment horizontal="right" vertical="center" textRotation="90"/>
      <protection hidden="1"/>
    </xf>
    <xf numFmtId="0" fontId="15" fillId="4" borderId="76" xfId="5" applyNumberFormat="1" applyFont="1" applyFill="1" applyBorder="1" applyAlignment="1" applyProtection="1">
      <alignment horizontal="right" vertical="center" textRotation="90"/>
      <protection hidden="1"/>
    </xf>
    <xf numFmtId="0" fontId="15" fillId="4" borderId="5" xfId="5" applyNumberFormat="1" applyFont="1" applyFill="1" applyBorder="1" applyAlignment="1" applyProtection="1">
      <alignment horizontal="right" vertical="center" textRotation="90"/>
      <protection hidden="1"/>
    </xf>
    <xf numFmtId="0" fontId="15" fillId="4" borderId="71" xfId="5" applyNumberFormat="1" applyFont="1" applyFill="1" applyBorder="1" applyAlignment="1" applyProtection="1">
      <alignment horizontal="right" vertical="center" textRotation="90"/>
      <protection hidden="1"/>
    </xf>
    <xf numFmtId="0" fontId="15" fillId="4" borderId="9" xfId="5" applyNumberFormat="1" applyFont="1" applyFill="1" applyBorder="1" applyAlignment="1" applyProtection="1">
      <alignment horizontal="right" vertical="center" textRotation="90"/>
      <protection hidden="1"/>
    </xf>
    <xf numFmtId="0" fontId="15" fillId="4" borderId="75" xfId="5" applyNumberFormat="1" applyFont="1" applyFill="1" applyBorder="1" applyAlignment="1" applyProtection="1">
      <alignment horizontal="right" vertical="center" textRotation="90"/>
      <protection hidden="1"/>
    </xf>
    <xf numFmtId="167" fontId="8" fillId="5" borderId="6" xfId="5" applyNumberFormat="1" applyFont="1" applyFill="1" applyBorder="1" applyAlignment="1" applyProtection="1">
      <alignment horizontal="right" vertical="center" shrinkToFit="1"/>
      <protection hidden="1"/>
    </xf>
    <xf numFmtId="167" fontId="8" fillId="5" borderId="41" xfId="5" applyNumberFormat="1" applyFont="1" applyFill="1" applyBorder="1" applyAlignment="1" applyProtection="1">
      <alignment horizontal="right" vertical="center" shrinkToFit="1"/>
      <protection hidden="1"/>
    </xf>
    <xf numFmtId="167" fontId="8" fillId="5" borderId="37" xfId="5" applyNumberFormat="1" applyFont="1" applyFill="1" applyBorder="1" applyAlignment="1" applyProtection="1">
      <alignment horizontal="right" vertical="center" shrinkToFit="1"/>
      <protection hidden="1"/>
    </xf>
    <xf numFmtId="0" fontId="8" fillId="4" borderId="19" xfId="5" applyNumberFormat="1" applyFont="1" applyFill="1" applyBorder="1" applyAlignment="1" applyProtection="1">
      <alignment horizontal="left" vertical="center" wrapText="1"/>
      <protection hidden="1"/>
    </xf>
    <xf numFmtId="0" fontId="8" fillId="4" borderId="19" xfId="5" applyNumberFormat="1" applyFont="1" applyFill="1" applyBorder="1" applyAlignment="1" applyProtection="1">
      <alignment horizontal="left" vertical="center"/>
      <protection hidden="1"/>
    </xf>
    <xf numFmtId="0" fontId="8" fillId="4" borderId="20" xfId="5" applyNumberFormat="1" applyFont="1" applyFill="1" applyBorder="1" applyAlignment="1" applyProtection="1">
      <alignment horizontal="left" vertical="center"/>
      <protection hidden="1"/>
    </xf>
    <xf numFmtId="167" fontId="15" fillId="6" borderId="18" xfId="5" applyNumberFormat="1" applyFont="1" applyFill="1" applyBorder="1" applyAlignment="1" applyProtection="1">
      <alignment horizontal="right" vertical="center" shrinkToFit="1"/>
      <protection hidden="1"/>
    </xf>
    <xf numFmtId="167" fontId="15" fillId="6" borderId="58" xfId="5" applyNumberFormat="1" applyFont="1" applyFill="1" applyBorder="1" applyAlignment="1" applyProtection="1">
      <alignment horizontal="right" vertical="center" shrinkToFit="1"/>
      <protection hidden="1"/>
    </xf>
    <xf numFmtId="167" fontId="15" fillId="6" borderId="38" xfId="5" applyNumberFormat="1" applyFont="1" applyFill="1" applyBorder="1" applyAlignment="1" applyProtection="1">
      <alignment horizontal="right" vertical="center" shrinkToFit="1"/>
      <protection hidden="1"/>
    </xf>
    <xf numFmtId="167" fontId="8" fillId="5" borderId="12" xfId="5" applyNumberFormat="1" applyFont="1" applyFill="1" applyBorder="1" applyAlignment="1" applyProtection="1">
      <alignment horizontal="right" vertical="center" shrinkToFit="1"/>
      <protection hidden="1"/>
    </xf>
    <xf numFmtId="173" fontId="15" fillId="6" borderId="54" xfId="5" applyNumberFormat="1" applyFont="1" applyFill="1" applyBorder="1" applyAlignment="1" applyProtection="1">
      <alignment horizontal="right" vertical="center" shrinkToFit="1"/>
      <protection hidden="1"/>
    </xf>
    <xf numFmtId="0" fontId="15" fillId="4" borderId="7" xfId="5" applyNumberFormat="1" applyFont="1" applyFill="1" applyBorder="1" applyAlignment="1" applyProtection="1">
      <alignment horizontal="left" vertical="center" wrapText="1"/>
      <protection hidden="1"/>
    </xf>
    <xf numFmtId="0" fontId="15" fillId="4" borderId="7" xfId="5" applyNumberFormat="1" applyFont="1" applyFill="1" applyBorder="1" applyAlignment="1" applyProtection="1">
      <alignment horizontal="left" vertical="center"/>
      <protection hidden="1"/>
    </xf>
    <xf numFmtId="0" fontId="15" fillId="4" borderId="8" xfId="5" applyNumberFormat="1" applyFont="1" applyFill="1" applyBorder="1" applyAlignment="1" applyProtection="1">
      <alignment horizontal="left" vertical="center"/>
      <protection hidden="1"/>
    </xf>
    <xf numFmtId="0" fontId="8" fillId="4" borderId="48" xfId="5" applyNumberFormat="1" applyFont="1" applyFill="1" applyBorder="1" applyAlignment="1" applyProtection="1">
      <alignment horizontal="left" vertical="center" wrapText="1"/>
      <protection hidden="1"/>
    </xf>
    <xf numFmtId="0" fontId="8" fillId="4" borderId="56" xfId="5" applyNumberFormat="1" applyFont="1" applyFill="1" applyBorder="1" applyAlignment="1" applyProtection="1">
      <alignment horizontal="left" vertical="center" wrapText="1"/>
      <protection hidden="1"/>
    </xf>
    <xf numFmtId="167" fontId="15" fillId="4" borderId="16" xfId="5" applyNumberFormat="1" applyFont="1" applyFill="1" applyBorder="1" applyAlignment="1" applyProtection="1">
      <alignment horizontal="right" vertical="center" shrinkToFit="1"/>
      <protection hidden="1"/>
    </xf>
    <xf numFmtId="167" fontId="8" fillId="4" borderId="12" xfId="5" applyNumberFormat="1" applyFont="1" applyFill="1" applyBorder="1" applyAlignment="1" applyProtection="1">
      <alignment horizontal="right" vertical="center" shrinkToFit="1"/>
      <protection hidden="1"/>
    </xf>
    <xf numFmtId="167" fontId="15" fillId="6" borderId="16" xfId="5" applyNumberFormat="1" applyFont="1" applyFill="1" applyBorder="1" applyAlignment="1" applyProtection="1">
      <alignment horizontal="right" vertical="center" shrinkToFit="1"/>
      <protection hidden="1"/>
    </xf>
    <xf numFmtId="173" fontId="15" fillId="6" borderId="16" xfId="5" applyNumberFormat="1" applyFont="1" applyFill="1" applyBorder="1" applyAlignment="1" applyProtection="1">
      <alignment horizontal="right" vertical="center" shrinkToFit="1"/>
      <protection hidden="1"/>
    </xf>
    <xf numFmtId="173" fontId="8" fillId="5" borderId="12" xfId="5" applyNumberFormat="1" applyFont="1" applyFill="1" applyBorder="1" applyAlignment="1" applyProtection="1">
      <alignment horizontal="right" vertical="center" shrinkToFit="1"/>
      <protection hidden="1"/>
    </xf>
    <xf numFmtId="0" fontId="7" fillId="0" borderId="0" xfId="5" applyAlignment="1" applyProtection="1">
      <alignment horizontal="left" vertical="top"/>
      <protection hidden="1"/>
    </xf>
    <xf numFmtId="0" fontId="15" fillId="4" borderId="8" xfId="5" applyNumberFormat="1" applyFont="1" applyFill="1" applyBorder="1" applyAlignment="1" applyProtection="1">
      <alignment horizontal="center" vertical="center"/>
      <protection hidden="1"/>
    </xf>
    <xf numFmtId="0" fontId="10" fillId="0" borderId="0" xfId="5" applyNumberFormat="1" applyFont="1" applyFill="1" applyBorder="1" applyAlignment="1" applyProtection="1">
      <alignment horizontal="left" vertical="top" wrapText="1"/>
      <protection hidden="1"/>
    </xf>
    <xf numFmtId="0" fontId="8" fillId="4" borderId="26" xfId="5" applyNumberFormat="1" applyFont="1" applyFill="1" applyBorder="1" applyAlignment="1" applyProtection="1">
      <alignment horizontal="right" vertical="center" textRotation="90"/>
      <protection hidden="1"/>
    </xf>
    <xf numFmtId="0" fontId="8" fillId="4" borderId="70" xfId="5" applyNumberFormat="1" applyFont="1" applyFill="1" applyBorder="1" applyAlignment="1" applyProtection="1">
      <alignment horizontal="right" vertical="center" textRotation="90"/>
      <protection hidden="1"/>
    </xf>
    <xf numFmtId="0" fontId="8" fillId="4" borderId="5" xfId="5" applyNumberFormat="1" applyFont="1" applyFill="1" applyBorder="1" applyAlignment="1" applyProtection="1">
      <alignment horizontal="right" vertical="center" textRotation="90"/>
      <protection hidden="1"/>
    </xf>
    <xf numFmtId="0" fontId="8" fillId="4" borderId="71" xfId="5" applyNumberFormat="1" applyFont="1" applyFill="1" applyBorder="1" applyAlignment="1" applyProtection="1">
      <alignment horizontal="right" vertical="center" textRotation="90"/>
      <protection hidden="1"/>
    </xf>
    <xf numFmtId="0" fontId="8" fillId="4" borderId="9" xfId="5" applyNumberFormat="1" applyFont="1" applyFill="1" applyBorder="1" applyAlignment="1" applyProtection="1">
      <alignment horizontal="right" vertical="center" textRotation="90"/>
      <protection hidden="1"/>
    </xf>
    <xf numFmtId="0" fontId="8" fillId="4" borderId="75" xfId="5" applyNumberFormat="1" applyFont="1" applyFill="1" applyBorder="1" applyAlignment="1" applyProtection="1">
      <alignment horizontal="right" vertical="center" textRotation="90"/>
      <protection hidden="1"/>
    </xf>
    <xf numFmtId="0" fontId="8" fillId="4" borderId="62" xfId="5" applyNumberFormat="1" applyFont="1" applyFill="1" applyBorder="1" applyAlignment="1" applyProtection="1">
      <alignment horizontal="center" vertical="center" textRotation="90"/>
      <protection hidden="1"/>
    </xf>
    <xf numFmtId="0" fontId="8" fillId="4" borderId="70" xfId="5" applyNumberFormat="1" applyFont="1" applyFill="1" applyBorder="1" applyAlignment="1" applyProtection="1">
      <alignment horizontal="center" vertical="center" textRotation="90"/>
      <protection hidden="1"/>
    </xf>
    <xf numFmtId="0" fontId="8" fillId="4" borderId="68" xfId="5" applyNumberFormat="1" applyFont="1" applyFill="1" applyBorder="1" applyAlignment="1" applyProtection="1">
      <alignment horizontal="center" vertical="center" textRotation="90"/>
      <protection hidden="1"/>
    </xf>
    <xf numFmtId="0" fontId="8" fillId="4" borderId="75" xfId="5" applyNumberFormat="1" applyFont="1" applyFill="1" applyBorder="1" applyAlignment="1" applyProtection="1">
      <alignment horizontal="center" vertical="center" textRotation="90"/>
      <protection hidden="1"/>
    </xf>
    <xf numFmtId="0" fontId="15" fillId="4" borderId="3" xfId="5" applyNumberFormat="1" applyFont="1" applyFill="1" applyBorder="1" applyAlignment="1" applyProtection="1">
      <alignment horizontal="left" vertical="center" wrapText="1"/>
      <protection hidden="1"/>
    </xf>
    <xf numFmtId="0" fontId="15" fillId="4" borderId="3" xfId="5" applyNumberFormat="1" applyFont="1" applyFill="1" applyBorder="1" applyAlignment="1" applyProtection="1">
      <alignment horizontal="left" vertical="center"/>
      <protection hidden="1"/>
    </xf>
    <xf numFmtId="0" fontId="15" fillId="4" borderId="4" xfId="5" applyNumberFormat="1" applyFont="1" applyFill="1" applyBorder="1" applyAlignment="1" applyProtection="1">
      <alignment horizontal="left" vertical="center"/>
      <protection hidden="1"/>
    </xf>
    <xf numFmtId="0" fontId="8" fillId="4" borderId="64" xfId="5" applyNumberFormat="1" applyFont="1" applyFill="1" applyBorder="1" applyAlignment="1" applyProtection="1">
      <alignment horizontal="center" vertical="center" wrapText="1"/>
      <protection hidden="1"/>
    </xf>
    <xf numFmtId="0" fontId="8" fillId="4" borderId="66" xfId="5" applyNumberFormat="1" applyFont="1" applyFill="1" applyBorder="1" applyAlignment="1" applyProtection="1">
      <alignment horizontal="center" vertical="center" wrapText="1"/>
      <protection hidden="1"/>
    </xf>
    <xf numFmtId="0" fontId="8" fillId="4" borderId="60" xfId="5" applyNumberFormat="1" applyFont="1" applyFill="1" applyBorder="1" applyAlignment="1" applyProtection="1">
      <alignment horizontal="center" vertical="center" wrapText="1"/>
      <protection hidden="1"/>
    </xf>
    <xf numFmtId="0" fontId="8" fillId="4" borderId="65" xfId="5" applyNumberFormat="1" applyFont="1" applyFill="1" applyBorder="1" applyAlignment="1" applyProtection="1">
      <alignment horizontal="center" vertical="center" wrapText="1"/>
      <protection hidden="1"/>
    </xf>
    <xf numFmtId="0" fontId="8" fillId="4" borderId="10" xfId="5" applyNumberFormat="1" applyFont="1" applyFill="1" applyBorder="1" applyAlignment="1" applyProtection="1">
      <alignment horizontal="center" vertical="center" wrapText="1"/>
      <protection hidden="1"/>
    </xf>
    <xf numFmtId="0" fontId="8" fillId="4" borderId="77" xfId="5" applyNumberFormat="1" applyFont="1" applyFill="1" applyBorder="1" applyAlignment="1" applyProtection="1">
      <alignment horizontal="center" vertical="center" wrapText="1"/>
      <protection hidden="1"/>
    </xf>
    <xf numFmtId="0" fontId="8" fillId="4" borderId="68" xfId="5" applyNumberFormat="1" applyFont="1" applyFill="1" applyBorder="1" applyAlignment="1" applyProtection="1">
      <alignment horizontal="center" vertical="center" wrapText="1"/>
      <protection hidden="1"/>
    </xf>
    <xf numFmtId="0" fontId="7" fillId="0" borderId="3" xfId="5" applyBorder="1" applyAlignment="1" applyProtection="1">
      <protection hidden="1"/>
    </xf>
    <xf numFmtId="0" fontId="7" fillId="0" borderId="4" xfId="5" applyBorder="1" applyAlignment="1" applyProtection="1">
      <protection hidden="1"/>
    </xf>
    <xf numFmtId="0" fontId="7" fillId="4" borderId="3" xfId="5" applyFill="1" applyBorder="1" applyAlignment="1" applyProtection="1">
      <alignment vertical="center"/>
      <protection hidden="1"/>
    </xf>
    <xf numFmtId="0" fontId="8" fillId="4" borderId="1" xfId="5" applyNumberFormat="1" applyFont="1" applyFill="1" applyBorder="1" applyAlignment="1" applyProtection="1">
      <alignment vertical="center" textRotation="90"/>
      <protection hidden="1"/>
    </xf>
    <xf numFmtId="0" fontId="8" fillId="4" borderId="48" xfId="5" applyNumberFormat="1" applyFont="1" applyFill="1" applyBorder="1" applyAlignment="1" applyProtection="1">
      <alignment vertical="center" textRotation="90"/>
      <protection hidden="1"/>
    </xf>
    <xf numFmtId="0" fontId="8" fillId="4" borderId="5" xfId="5" applyNumberFormat="1" applyFont="1" applyFill="1" applyBorder="1" applyAlignment="1" applyProtection="1">
      <alignment vertical="center" textRotation="90"/>
      <protection hidden="1"/>
    </xf>
    <xf numFmtId="0" fontId="8" fillId="4" borderId="63" xfId="5" applyNumberFormat="1" applyFont="1" applyFill="1" applyBorder="1" applyAlignment="1" applyProtection="1">
      <alignment vertical="center" textRotation="90"/>
      <protection hidden="1"/>
    </xf>
    <xf numFmtId="0" fontId="8" fillId="4" borderId="9" xfId="5" applyNumberFormat="1" applyFont="1" applyFill="1" applyBorder="1" applyAlignment="1" applyProtection="1">
      <alignment vertical="center" textRotation="90"/>
      <protection hidden="1"/>
    </xf>
    <xf numFmtId="0" fontId="8" fillId="4" borderId="56" xfId="5" applyNumberFormat="1" applyFont="1" applyFill="1" applyBorder="1" applyAlignment="1" applyProtection="1">
      <alignment vertical="center" textRotation="90"/>
      <protection hidden="1"/>
    </xf>
    <xf numFmtId="0" fontId="5" fillId="0" borderId="0" xfId="0" applyFont="1" applyFill="1" applyProtection="1">
      <protection hidden="1"/>
    </xf>
    <xf numFmtId="14" fontId="1" fillId="0" borderId="0" xfId="0" applyNumberFormat="1" applyFont="1" applyFill="1" applyAlignment="1" applyProtection="1">
      <alignment horizontal="right"/>
      <protection hidden="1"/>
    </xf>
    <xf numFmtId="0" fontId="1" fillId="0" borderId="0" xfId="0" applyFont="1" applyFill="1" applyProtection="1">
      <protection hidden="1"/>
    </xf>
    <xf numFmtId="0" fontId="2" fillId="0" borderId="0" xfId="0" applyFont="1" applyFill="1" applyProtection="1">
      <protection hidden="1"/>
    </xf>
    <xf numFmtId="0" fontId="1" fillId="0" borderId="0" xfId="0" applyFont="1" applyFill="1" applyAlignment="1" applyProtection="1">
      <alignment horizontal="right"/>
      <protection hidden="1"/>
    </xf>
    <xf numFmtId="0" fontId="15" fillId="4" borderId="0" xfId="5" applyNumberFormat="1" applyFont="1" applyFill="1" applyBorder="1" applyAlignment="1" applyProtection="1">
      <alignment horizontal="right" vertical="center"/>
      <protection hidden="1"/>
    </xf>
    <xf numFmtId="0" fontId="8" fillId="2" borderId="0" xfId="6" applyFont="1" applyFill="1" applyAlignment="1" applyProtection="1">
      <alignment horizontal="justify" wrapText="1"/>
      <protection hidden="1"/>
    </xf>
    <xf numFmtId="0" fontId="8" fillId="2" borderId="0" xfId="6" applyFont="1" applyFill="1" applyAlignment="1" applyProtection="1">
      <alignment horizontal="right" wrapText="1"/>
      <protection hidden="1"/>
    </xf>
    <xf numFmtId="0" fontId="9" fillId="2" borderId="0" xfId="0" applyFont="1" applyFill="1" applyProtection="1">
      <protection hidden="1"/>
    </xf>
    <xf numFmtId="0" fontId="10" fillId="2" borderId="0" xfId="0" applyFont="1" applyFill="1" applyBorder="1" applyAlignment="1" applyProtection="1">
      <alignment horizontal="left" vertical="top" wrapText="1"/>
      <protection hidden="1"/>
    </xf>
    <xf numFmtId="0" fontId="11" fillId="2" borderId="0" xfId="0" applyFont="1" applyFill="1" applyBorder="1" applyAlignment="1" applyProtection="1">
      <alignment horizontal="right" vertical="top" wrapText="1"/>
      <protection hidden="1"/>
    </xf>
    <xf numFmtId="0" fontId="12" fillId="2" borderId="0" xfId="6" applyFont="1" applyFill="1" applyAlignment="1" applyProtection="1">
      <alignment horizontal="left" wrapText="1"/>
      <protection hidden="1"/>
    </xf>
    <xf numFmtId="0" fontId="18" fillId="2" borderId="0" xfId="6" applyFont="1" applyFill="1" applyAlignment="1" applyProtection="1">
      <alignment horizontal="left" wrapText="1" indent="3"/>
      <protection hidden="1"/>
    </xf>
    <xf numFmtId="0" fontId="8" fillId="2" borderId="0" xfId="6" applyFont="1" applyFill="1" applyAlignment="1" applyProtection="1">
      <alignment horizontal="justify" wrapText="1"/>
      <protection hidden="1"/>
    </xf>
    <xf numFmtId="0" fontId="8" fillId="2" borderId="0" xfId="0" applyFont="1" applyFill="1" applyAlignment="1" applyProtection="1">
      <alignment horizontal="justify" wrapText="1"/>
      <protection hidden="1"/>
    </xf>
    <xf numFmtId="0" fontId="8" fillId="2" borderId="0" xfId="0" applyFont="1" applyFill="1" applyAlignment="1" applyProtection="1">
      <alignment horizontal="left" wrapText="1" indent="9"/>
      <protection hidden="1"/>
    </xf>
    <xf numFmtId="0" fontId="8" fillId="2" borderId="0" xfId="0" applyFont="1" applyFill="1" applyAlignment="1" applyProtection="1">
      <alignment horizontal="left" wrapText="1" indent="13"/>
      <protection hidden="1"/>
    </xf>
    <xf numFmtId="0" fontId="8" fillId="2" borderId="0" xfId="0" applyFont="1" applyFill="1" applyAlignment="1" applyProtection="1">
      <alignment horizontal="left" wrapText="1" indent="9"/>
      <protection hidden="1"/>
    </xf>
    <xf numFmtId="0" fontId="8" fillId="2" borderId="0" xfId="0" applyFont="1" applyFill="1" applyAlignment="1" applyProtection="1">
      <alignment horizontal="left" wrapText="1"/>
      <protection hidden="1"/>
    </xf>
    <xf numFmtId="0" fontId="13" fillId="2" borderId="0" xfId="0" applyFont="1" applyFill="1" applyAlignment="1" applyProtection="1">
      <alignment horizontal="justify" wrapText="1"/>
      <protection hidden="1"/>
    </xf>
    <xf numFmtId="0" fontId="14" fillId="2" borderId="0" xfId="0" applyFont="1" applyFill="1" applyAlignment="1" applyProtection="1">
      <alignment horizontal="justify" wrapText="1"/>
      <protection hidden="1"/>
    </xf>
    <xf numFmtId="0" fontId="8" fillId="2" borderId="0" xfId="0" applyFont="1" applyFill="1" applyAlignment="1" applyProtection="1">
      <alignment horizontal="left" wrapText="1" indent="4"/>
      <protection hidden="1"/>
    </xf>
    <xf numFmtId="0" fontId="16" fillId="2" borderId="0" xfId="6" applyFont="1" applyFill="1" applyAlignment="1" applyProtection="1">
      <alignment horizontal="center" wrapText="1"/>
      <protection hidden="1"/>
    </xf>
    <xf numFmtId="0" fontId="15" fillId="2" borderId="0" xfId="6" applyFont="1" applyFill="1" applyAlignment="1" applyProtection="1">
      <alignment horizontal="justify" wrapText="1"/>
      <protection hidden="1"/>
    </xf>
    <xf numFmtId="0" fontId="15" fillId="2" borderId="0" xfId="6" applyFont="1" applyFill="1" applyAlignment="1" applyProtection="1">
      <alignment horizontal="left" wrapText="1" indent="3"/>
      <protection hidden="1"/>
    </xf>
    <xf numFmtId="0" fontId="15" fillId="2" borderId="0" xfId="6" applyFont="1" applyFill="1" applyAlignment="1" applyProtection="1">
      <alignment horizontal="left" wrapText="1" indent="2"/>
      <protection hidden="1"/>
    </xf>
    <xf numFmtId="0" fontId="8" fillId="2" borderId="0" xfId="6" applyFont="1" applyFill="1" applyAlignment="1" applyProtection="1">
      <alignment horizontal="left" wrapText="1" indent="4"/>
      <protection hidden="1"/>
    </xf>
    <xf numFmtId="0" fontId="8" fillId="2" borderId="0" xfId="6" applyFont="1" applyFill="1" applyAlignment="1" applyProtection="1">
      <alignment horizontal="left" wrapText="1" indent="4"/>
      <protection hidden="1"/>
    </xf>
    <xf numFmtId="0" fontId="15" fillId="2" borderId="0" xfId="6" applyFont="1" applyFill="1" applyAlignment="1" applyProtection="1">
      <alignment horizontal="left" wrapText="1" indent="2"/>
      <protection hidden="1"/>
    </xf>
    <xf numFmtId="0" fontId="18" fillId="2" borderId="0" xfId="6" applyFont="1" applyFill="1" applyAlignment="1" applyProtection="1">
      <alignment wrapText="1"/>
      <protection hidden="1"/>
    </xf>
    <xf numFmtId="0" fontId="9" fillId="2" borderId="0" xfId="0" applyFont="1" applyFill="1" applyAlignment="1" applyProtection="1">
      <alignment wrapText="1"/>
      <protection hidden="1"/>
    </xf>
    <xf numFmtId="0" fontId="19" fillId="0" borderId="0" xfId="5" applyFont="1" applyAlignment="1" applyProtection="1">
      <protection hidden="1"/>
    </xf>
    <xf numFmtId="0" fontId="15" fillId="4" borderId="1" xfId="5" applyFont="1" applyFill="1" applyBorder="1" applyAlignment="1" applyProtection="1">
      <alignment horizontal="center" vertical="center" wrapText="1"/>
      <protection hidden="1"/>
    </xf>
    <xf numFmtId="0" fontId="8" fillId="4" borderId="46" xfId="5" applyFont="1" applyFill="1" applyBorder="1" applyAlignment="1" applyProtection="1">
      <alignment horizontal="left" vertical="center" wrapText="1"/>
      <protection hidden="1"/>
    </xf>
    <xf numFmtId="0" fontId="8" fillId="4" borderId="48" xfId="5" applyFont="1" applyFill="1" applyBorder="1" applyAlignment="1" applyProtection="1">
      <alignment horizontal="left" vertical="center" wrapText="1"/>
      <protection hidden="1"/>
    </xf>
    <xf numFmtId="0" fontId="18" fillId="4" borderId="2" xfId="5" applyFont="1" applyFill="1" applyBorder="1" applyAlignment="1" applyProtection="1">
      <alignment horizontal="centerContinuous" vertical="center"/>
      <protection hidden="1"/>
    </xf>
    <xf numFmtId="0" fontId="18" fillId="4" borderId="3" xfId="5" applyFont="1" applyFill="1" applyBorder="1" applyAlignment="1" applyProtection="1">
      <alignment horizontal="centerContinuous" vertical="center"/>
      <protection hidden="1"/>
    </xf>
    <xf numFmtId="0" fontId="18" fillId="4" borderId="4" xfId="5" applyFont="1" applyFill="1" applyBorder="1" applyAlignment="1" applyProtection="1">
      <alignment horizontal="centerContinuous" vertical="center"/>
      <protection hidden="1"/>
    </xf>
    <xf numFmtId="0" fontId="15" fillId="4" borderId="5" xfId="5" applyFont="1" applyFill="1" applyBorder="1" applyAlignment="1" applyProtection="1">
      <alignment horizontal="center" vertical="center"/>
      <protection hidden="1"/>
    </xf>
    <xf numFmtId="0" fontId="8" fillId="4" borderId="0" xfId="5" applyFont="1" applyFill="1" applyBorder="1" applyAlignment="1" applyProtection="1">
      <alignment horizontal="left" vertical="center" wrapText="1"/>
      <protection hidden="1"/>
    </xf>
    <xf numFmtId="0" fontId="8" fillId="4" borderId="63" xfId="5" applyFont="1" applyFill="1" applyBorder="1" applyAlignment="1" applyProtection="1">
      <alignment horizontal="left" vertical="center" wrapText="1"/>
      <protection hidden="1"/>
    </xf>
    <xf numFmtId="0" fontId="15" fillId="4" borderId="44" xfId="5" applyFont="1" applyFill="1" applyBorder="1" applyAlignment="1" applyProtection="1">
      <alignment horizontal="center" vertical="center" wrapText="1"/>
      <protection hidden="1"/>
    </xf>
    <xf numFmtId="0" fontId="8" fillId="4" borderId="6" xfId="5" applyFont="1" applyFill="1" applyBorder="1" applyAlignment="1" applyProtection="1">
      <alignment horizontal="centerContinuous" vertical="center"/>
      <protection hidden="1"/>
    </xf>
    <xf numFmtId="0" fontId="8" fillId="4" borderId="7" xfId="5" applyFont="1" applyFill="1" applyBorder="1" applyAlignment="1" applyProtection="1">
      <alignment horizontal="centerContinuous" vertical="center"/>
      <protection hidden="1"/>
    </xf>
    <xf numFmtId="0" fontId="8" fillId="4" borderId="8" xfId="5" applyFont="1" applyFill="1" applyBorder="1" applyAlignment="1" applyProtection="1">
      <alignment horizontal="centerContinuous" vertical="center"/>
      <protection hidden="1"/>
    </xf>
    <xf numFmtId="0" fontId="15" fillId="4" borderId="44" xfId="5" applyFont="1" applyFill="1" applyBorder="1" applyAlignment="1" applyProtection="1">
      <alignment horizontal="center" vertical="center"/>
      <protection hidden="1"/>
    </xf>
    <xf numFmtId="0" fontId="15" fillId="4" borderId="9" xfId="5" applyFont="1" applyFill="1" applyBorder="1" applyAlignment="1" applyProtection="1">
      <alignment horizontal="center" vertical="center"/>
      <protection hidden="1"/>
    </xf>
    <xf numFmtId="0" fontId="8" fillId="4" borderId="47" xfId="5" applyFont="1" applyFill="1" applyBorder="1" applyAlignment="1" applyProtection="1">
      <alignment horizontal="left" vertical="center" wrapText="1"/>
      <protection hidden="1"/>
    </xf>
    <xf numFmtId="0" fontId="8" fillId="4" borderId="56" xfId="5" applyFont="1" applyFill="1" applyBorder="1" applyAlignment="1" applyProtection="1">
      <alignment horizontal="left" vertical="center" wrapText="1"/>
      <protection hidden="1"/>
    </xf>
    <xf numFmtId="0" fontId="15" fillId="4" borderId="45" xfId="5" applyFont="1" applyFill="1" applyBorder="1" applyAlignment="1" applyProtection="1">
      <alignment horizontal="center" vertical="center" wrapText="1"/>
      <protection hidden="1"/>
    </xf>
    <xf numFmtId="0" fontId="8" fillId="4" borderId="10" xfId="5" applyFont="1" applyFill="1" applyBorder="1" applyAlignment="1" applyProtection="1">
      <alignment horizontal="center" wrapText="1"/>
      <protection hidden="1"/>
    </xf>
    <xf numFmtId="0" fontId="8" fillId="4" borderId="11" xfId="5" applyFont="1" applyFill="1" applyBorder="1" applyAlignment="1" applyProtection="1">
      <alignment horizontal="center" wrapText="1"/>
      <protection hidden="1"/>
    </xf>
    <xf numFmtId="0" fontId="8" fillId="4" borderId="12" xfId="5" applyFont="1" applyFill="1" applyBorder="1" applyAlignment="1" applyProtection="1">
      <alignment horizontal="center" vertical="center" wrapText="1"/>
      <protection hidden="1"/>
    </xf>
    <xf numFmtId="0" fontId="8" fillId="4" borderId="13" xfId="5" applyFont="1" applyFill="1" applyBorder="1" applyAlignment="1" applyProtection="1">
      <alignment horizontal="center" vertical="center" wrapText="1"/>
      <protection hidden="1"/>
    </xf>
    <xf numFmtId="0" fontId="15" fillId="4" borderId="45" xfId="5" applyFont="1" applyFill="1" applyBorder="1" applyAlignment="1" applyProtection="1">
      <alignment horizontal="center" vertical="center"/>
      <protection hidden="1"/>
    </xf>
    <xf numFmtId="0" fontId="15" fillId="4" borderId="6" xfId="5" applyFont="1" applyFill="1" applyBorder="1" applyAlignment="1" applyProtection="1">
      <alignment horizontal="left" vertical="center"/>
      <protection hidden="1"/>
    </xf>
    <xf numFmtId="0" fontId="15" fillId="4" borderId="7" xfId="5" applyFont="1" applyFill="1" applyBorder="1" applyAlignment="1" applyProtection="1">
      <alignment horizontal="left" vertical="center"/>
      <protection hidden="1"/>
    </xf>
    <xf numFmtId="0" fontId="15" fillId="4" borderId="8" xfId="5" applyFont="1" applyFill="1" applyBorder="1" applyAlignment="1" applyProtection="1">
      <alignment horizontal="left" vertical="center"/>
      <protection hidden="1"/>
    </xf>
    <xf numFmtId="164" fontId="8" fillId="5" borderId="15" xfId="5" applyNumberFormat="1" applyFont="1" applyFill="1" applyBorder="1" applyAlignment="1" applyProtection="1">
      <alignment horizontal="right" vertical="center" shrinkToFit="1"/>
      <protection hidden="1"/>
    </xf>
    <xf numFmtId="164" fontId="8" fillId="5" borderId="16" xfId="5" applyNumberFormat="1" applyFont="1" applyFill="1" applyBorder="1" applyAlignment="1" applyProtection="1">
      <alignment horizontal="right" vertical="center" shrinkToFit="1"/>
      <protection hidden="1"/>
    </xf>
    <xf numFmtId="164" fontId="8" fillId="5" borderId="17" xfId="5" applyNumberFormat="1" applyFont="1" applyFill="1" applyBorder="1" applyAlignment="1" applyProtection="1">
      <alignment horizontal="right" vertical="center" shrinkToFit="1"/>
      <protection hidden="1"/>
    </xf>
    <xf numFmtId="164" fontId="15" fillId="6" borderId="14" xfId="5" applyNumberFormat="1" applyFont="1" applyFill="1" applyBorder="1" applyAlignment="1" applyProtection="1">
      <alignment horizontal="right" vertical="center" shrinkToFit="1"/>
      <protection hidden="1"/>
    </xf>
    <xf numFmtId="0" fontId="15" fillId="0" borderId="0" xfId="5" applyFont="1" applyFill="1" applyAlignment="1" applyProtection="1">
      <alignment vertical="center"/>
      <protection hidden="1"/>
    </xf>
    <xf numFmtId="165" fontId="8" fillId="3" borderId="0" xfId="5" applyNumberFormat="1" applyFont="1" applyFill="1" applyAlignment="1" applyProtection="1">
      <alignment vertical="center"/>
      <protection hidden="1"/>
    </xf>
    <xf numFmtId="0" fontId="15" fillId="3" borderId="0" xfId="5" applyFont="1" applyFill="1" applyAlignment="1" applyProtection="1">
      <alignment vertical="center"/>
      <protection hidden="1"/>
    </xf>
    <xf numFmtId="0" fontId="15" fillId="4" borderId="18" xfId="5" applyFont="1" applyFill="1" applyBorder="1" applyAlignment="1" applyProtection="1">
      <alignment horizontal="left" vertical="center"/>
      <protection hidden="1"/>
    </xf>
    <xf numFmtId="0" fontId="15" fillId="4" borderId="19" xfId="5" applyFont="1" applyFill="1" applyBorder="1" applyAlignment="1" applyProtection="1">
      <alignment horizontal="left" vertical="center"/>
      <protection hidden="1"/>
    </xf>
    <xf numFmtId="0" fontId="15" fillId="4" borderId="20" xfId="5" applyFont="1" applyFill="1" applyBorder="1" applyAlignment="1" applyProtection="1">
      <alignment horizontal="left" vertical="center"/>
      <protection hidden="1"/>
    </xf>
    <xf numFmtId="164" fontId="15" fillId="5" borderId="21" xfId="5" applyNumberFormat="1" applyFont="1" applyFill="1" applyBorder="1" applyAlignment="1" applyProtection="1">
      <alignment horizontal="right" vertical="center" shrinkToFit="1"/>
      <protection hidden="1"/>
    </xf>
    <xf numFmtId="164" fontId="8" fillId="5" borderId="23" xfId="5" applyNumberFormat="1" applyFont="1" applyFill="1" applyBorder="1" applyAlignment="1" applyProtection="1">
      <alignment horizontal="right" vertical="center" shrinkToFit="1"/>
      <protection hidden="1"/>
    </xf>
    <xf numFmtId="164" fontId="8" fillId="5" borderId="24" xfId="5" applyNumberFormat="1" applyFont="1" applyFill="1" applyBorder="1" applyAlignment="1" applyProtection="1">
      <alignment horizontal="right" vertical="center" shrinkToFit="1"/>
      <protection hidden="1"/>
    </xf>
    <xf numFmtId="164" fontId="15" fillId="6" borderId="21" xfId="5" applyNumberFormat="1" applyFont="1" applyFill="1" applyBorder="1" applyAlignment="1" applyProtection="1">
      <alignment horizontal="right" vertical="center" shrinkToFit="1"/>
      <protection hidden="1"/>
    </xf>
    <xf numFmtId="4" fontId="8" fillId="3" borderId="0" xfId="5" applyNumberFormat="1" applyFont="1" applyFill="1" applyAlignment="1" applyProtection="1">
      <alignment vertical="center"/>
      <protection hidden="1"/>
    </xf>
    <xf numFmtId="0" fontId="15" fillId="4" borderId="26" xfId="5" applyFont="1" applyFill="1" applyBorder="1" applyAlignment="1" applyProtection="1">
      <alignment horizontal="left" vertical="center"/>
      <protection hidden="1"/>
    </xf>
    <xf numFmtId="0" fontId="15" fillId="4" borderId="27" xfId="5" applyFont="1" applyFill="1" applyBorder="1" applyAlignment="1" applyProtection="1">
      <alignment horizontal="left" vertical="center"/>
      <protection hidden="1"/>
    </xf>
    <xf numFmtId="0" fontId="15" fillId="4" borderId="28" xfId="5" applyFont="1" applyFill="1" applyBorder="1" applyAlignment="1" applyProtection="1">
      <alignment horizontal="left" vertical="center"/>
      <protection hidden="1"/>
    </xf>
    <xf numFmtId="0" fontId="15" fillId="4" borderId="2" xfId="5" applyFont="1" applyFill="1" applyBorder="1" applyAlignment="1" applyProtection="1">
      <alignment vertical="center"/>
      <protection hidden="1"/>
    </xf>
    <xf numFmtId="0" fontId="15" fillId="4" borderId="3" xfId="5" applyFont="1" applyFill="1" applyBorder="1" applyAlignment="1" applyProtection="1">
      <alignment vertical="center"/>
      <protection hidden="1"/>
    </xf>
    <xf numFmtId="0" fontId="15" fillId="4" borderId="4" xfId="5" applyFont="1" applyFill="1" applyBorder="1" applyAlignment="1" applyProtection="1">
      <alignment vertical="center"/>
      <protection hidden="1"/>
    </xf>
    <xf numFmtId="164" fontId="15" fillId="5" borderId="34" xfId="5" applyNumberFormat="1" applyFont="1" applyFill="1" applyBorder="1" applyAlignment="1" applyProtection="1">
      <alignment horizontal="right" vertical="center" shrinkToFit="1"/>
      <protection hidden="1"/>
    </xf>
    <xf numFmtId="164" fontId="15" fillId="5" borderId="35" xfId="5" applyNumberFormat="1" applyFont="1" applyFill="1" applyBorder="1" applyAlignment="1" applyProtection="1">
      <alignment horizontal="right" vertical="center" shrinkToFit="1"/>
      <protection hidden="1"/>
    </xf>
    <xf numFmtId="164" fontId="15" fillId="5" borderId="36" xfId="5" applyNumberFormat="1" applyFont="1" applyFill="1" applyBorder="1" applyAlignment="1" applyProtection="1">
      <alignment horizontal="right" vertical="center" shrinkToFit="1"/>
      <protection hidden="1"/>
    </xf>
    <xf numFmtId="164" fontId="15" fillId="5" borderId="4" xfId="5" applyNumberFormat="1" applyFont="1" applyFill="1" applyBorder="1" applyAlignment="1" applyProtection="1">
      <alignment horizontal="right" vertical="center" shrinkToFit="1"/>
      <protection hidden="1"/>
    </xf>
    <xf numFmtId="0" fontId="23" fillId="0" borderId="0" xfId="5" applyFont="1" applyFill="1" applyAlignment="1" applyProtection="1">
      <alignment vertical="center"/>
      <protection hidden="1"/>
    </xf>
    <xf numFmtId="0" fontId="24" fillId="0" borderId="0" xfId="5" applyFont="1" applyFill="1" applyBorder="1" applyAlignment="1" applyProtection="1">
      <alignment horizontal="left" vertical="center"/>
      <protection hidden="1"/>
    </xf>
    <xf numFmtId="0" fontId="8" fillId="0" borderId="0" xfId="5" applyFont="1" applyFill="1" applyBorder="1" applyAlignment="1" applyProtection="1">
      <alignment vertical="center"/>
      <protection hidden="1"/>
    </xf>
    <xf numFmtId="0" fontId="25" fillId="0" borderId="0" xfId="5" applyFont="1" applyFill="1" applyAlignment="1" applyProtection="1">
      <alignment horizontal="left" vertical="top"/>
      <protection hidden="1"/>
    </xf>
    <xf numFmtId="0" fontId="25" fillId="0" borderId="0" xfId="5" applyFont="1" applyFill="1" applyBorder="1" applyAlignment="1" applyProtection="1">
      <alignment vertical="top"/>
      <protection hidden="1"/>
    </xf>
    <xf numFmtId="0" fontId="26" fillId="0" borderId="0" xfId="5" applyFont="1" applyFill="1" applyAlignment="1" applyProtection="1">
      <alignment vertical="top"/>
      <protection hidden="1"/>
    </xf>
    <xf numFmtId="0" fontId="27" fillId="0" borderId="0" xfId="5" applyNumberFormat="1" applyFont="1" applyFill="1" applyAlignment="1" applyProtection="1">
      <alignment horizontal="right" vertical="center"/>
      <protection hidden="1"/>
    </xf>
    <xf numFmtId="0" fontId="28" fillId="0" borderId="0" xfId="5" applyFont="1" applyFill="1" applyBorder="1" applyAlignment="1" applyProtection="1">
      <alignment vertical="top"/>
      <protection hidden="1"/>
    </xf>
    <xf numFmtId="0" fontId="25" fillId="0" borderId="0" xfId="5" applyFont="1" applyFill="1" applyBorder="1" applyAlignment="1" applyProtection="1">
      <alignment horizontal="left" vertical="top"/>
      <protection hidden="1"/>
    </xf>
    <xf numFmtId="0" fontId="29" fillId="0" borderId="0" xfId="5" applyFont="1" applyFill="1" applyAlignment="1" applyProtection="1">
      <alignment vertical="top"/>
      <protection hidden="1"/>
    </xf>
    <xf numFmtId="0" fontId="8" fillId="0" borderId="0" xfId="5" applyFont="1" applyFill="1" applyBorder="1" applyAlignment="1" applyProtection="1">
      <alignment vertical="top"/>
      <protection hidden="1"/>
    </xf>
    <xf numFmtId="0" fontId="8" fillId="4" borderId="33" xfId="5" applyFont="1" applyFill="1" applyBorder="1" applyAlignment="1" applyProtection="1">
      <alignment horizontal="center" vertical="center" wrapText="1"/>
      <protection hidden="1"/>
    </xf>
    <xf numFmtId="0" fontId="8" fillId="4" borderId="31" xfId="5" applyFont="1" applyFill="1" applyBorder="1" applyAlignment="1" applyProtection="1">
      <alignment horizontal="center" vertical="center" wrapText="1"/>
      <protection hidden="1"/>
    </xf>
    <xf numFmtId="166" fontId="8" fillId="5" borderId="15" xfId="5" applyNumberFormat="1" applyFont="1" applyFill="1" applyBorder="1" applyAlignment="1" applyProtection="1">
      <alignment horizontal="right" vertical="center" shrinkToFit="1"/>
      <protection hidden="1"/>
    </xf>
    <xf numFmtId="164" fontId="8" fillId="5" borderId="37" xfId="5" applyNumberFormat="1" applyFont="1" applyFill="1" applyBorder="1" applyAlignment="1" applyProtection="1">
      <alignment horizontal="right" vertical="center" shrinkToFit="1"/>
      <protection hidden="1"/>
    </xf>
    <xf numFmtId="164" fontId="8" fillId="5" borderId="38" xfId="5" applyNumberFormat="1" applyFont="1" applyFill="1" applyBorder="1" applyAlignment="1" applyProtection="1">
      <alignment horizontal="right" vertical="center" shrinkToFit="1"/>
      <protection hidden="1"/>
    </xf>
    <xf numFmtId="164" fontId="15" fillId="5" borderId="39" xfId="5" applyNumberFormat="1" applyFont="1" applyFill="1" applyBorder="1" applyAlignment="1" applyProtection="1">
      <alignment horizontal="right" vertical="center" shrinkToFit="1"/>
      <protection hidden="1"/>
    </xf>
    <xf numFmtId="164" fontId="15" fillId="5" borderId="40" xfId="5" applyNumberFormat="1" applyFont="1" applyFill="1" applyBorder="1" applyAlignment="1" applyProtection="1">
      <alignment horizontal="right" vertical="center" shrinkToFit="1"/>
      <protection hidden="1"/>
    </xf>
    <xf numFmtId="0" fontId="27" fillId="0" borderId="0" xfId="5" applyFont="1" applyFill="1" applyAlignment="1" applyProtection="1">
      <alignment horizontal="right" vertical="center"/>
      <protection hidden="1"/>
    </xf>
    <xf numFmtId="0" fontId="8" fillId="4" borderId="41" xfId="5" applyFont="1" applyFill="1" applyBorder="1" applyAlignment="1" applyProtection="1">
      <alignment horizontal="centerContinuous" vertical="center"/>
      <protection hidden="1"/>
    </xf>
    <xf numFmtId="165" fontId="30" fillId="3" borderId="0" xfId="5" applyNumberFormat="1" applyFont="1" applyFill="1" applyAlignment="1" applyProtection="1">
      <alignment vertical="center"/>
      <protection hidden="1"/>
    </xf>
    <xf numFmtId="167" fontId="15" fillId="5" borderId="14" xfId="5" applyNumberFormat="1" applyFont="1" applyFill="1" applyBorder="1" applyAlignment="1" applyProtection="1">
      <alignment horizontal="right" vertical="center" shrinkToFit="1"/>
      <protection hidden="1"/>
    </xf>
    <xf numFmtId="167" fontId="15" fillId="6" borderId="14" xfId="5" applyNumberFormat="1" applyFont="1" applyFill="1" applyBorder="1" applyAlignment="1" applyProtection="1">
      <alignment horizontal="right" vertical="center" shrinkToFit="1"/>
      <protection hidden="1"/>
    </xf>
    <xf numFmtId="168" fontId="15" fillId="3" borderId="0" xfId="5" applyNumberFormat="1" applyFont="1" applyFill="1" applyAlignment="1" applyProtection="1">
      <alignment vertical="center"/>
      <protection hidden="1"/>
    </xf>
    <xf numFmtId="167" fontId="15" fillId="5" borderId="21" xfId="5" applyNumberFormat="1" applyFont="1" applyFill="1" applyBorder="1" applyAlignment="1" applyProtection="1">
      <alignment horizontal="right" vertical="center" shrinkToFit="1"/>
      <protection hidden="1"/>
    </xf>
    <xf numFmtId="167" fontId="15" fillId="6" borderId="21" xfId="5" applyNumberFormat="1" applyFont="1" applyFill="1" applyBorder="1" applyAlignment="1" applyProtection="1">
      <alignment horizontal="right" vertical="center" shrinkToFit="1"/>
      <protection hidden="1"/>
    </xf>
    <xf numFmtId="167" fontId="15" fillId="5" borderId="25" xfId="5" applyNumberFormat="1" applyFont="1" applyFill="1" applyBorder="1" applyAlignment="1" applyProtection="1">
      <alignment horizontal="right" vertical="center" shrinkToFit="1"/>
      <protection hidden="1"/>
    </xf>
    <xf numFmtId="167" fontId="15" fillId="6" borderId="25" xfId="5" applyNumberFormat="1" applyFont="1" applyFill="1" applyBorder="1" applyAlignment="1" applyProtection="1">
      <alignment horizontal="right" vertical="center" shrinkToFit="1"/>
      <protection hidden="1"/>
    </xf>
    <xf numFmtId="0" fontId="8" fillId="4" borderId="48" xfId="5" applyFont="1" applyFill="1" applyBorder="1" applyAlignment="1" applyProtection="1">
      <alignment horizontal="center" vertical="center" wrapText="1"/>
      <protection hidden="1"/>
    </xf>
    <xf numFmtId="0" fontId="8" fillId="4" borderId="56" xfId="5" applyFont="1" applyFill="1" applyBorder="1" applyAlignment="1" applyProtection="1">
      <alignment horizontal="center" vertical="center" wrapText="1"/>
      <protection hidden="1"/>
    </xf>
    <xf numFmtId="164" fontId="15" fillId="5" borderId="22" xfId="5" applyNumberFormat="1" applyFont="1" applyFill="1" applyBorder="1" applyAlignment="1" applyProtection="1">
      <alignment horizontal="right" vertical="center" shrinkToFit="1"/>
      <protection hidden="1"/>
    </xf>
    <xf numFmtId="164" fontId="15" fillId="5" borderId="23" xfId="5" applyNumberFormat="1" applyFont="1" applyFill="1" applyBorder="1" applyAlignment="1" applyProtection="1">
      <alignment horizontal="right" vertical="center" shrinkToFit="1"/>
      <protection hidden="1"/>
    </xf>
    <xf numFmtId="164" fontId="15" fillId="5" borderId="24" xfId="5" applyNumberFormat="1" applyFont="1" applyFill="1" applyBorder="1" applyAlignment="1" applyProtection="1">
      <alignment horizontal="right" vertical="center" shrinkToFit="1"/>
      <protection hidden="1"/>
    </xf>
    <xf numFmtId="0" fontId="31" fillId="0" borderId="0" xfId="5" applyFont="1" applyFill="1" applyAlignment="1" applyProtection="1">
      <alignment vertical="top"/>
      <protection hidden="1"/>
    </xf>
    <xf numFmtId="0" fontId="15" fillId="4" borderId="2" xfId="5" applyFont="1" applyFill="1" applyBorder="1" applyAlignment="1" applyProtection="1">
      <alignment horizontal="centerContinuous" vertical="center"/>
      <protection hidden="1"/>
    </xf>
    <xf numFmtId="0" fontId="15" fillId="4" borderId="3" xfId="5" applyFont="1" applyFill="1" applyBorder="1" applyAlignment="1" applyProtection="1">
      <alignment horizontal="centerContinuous" vertical="center"/>
      <protection hidden="1"/>
    </xf>
    <xf numFmtId="0" fontId="15" fillId="4" borderId="4" xfId="5" applyFont="1" applyFill="1" applyBorder="1" applyAlignment="1" applyProtection="1">
      <alignment horizontal="centerContinuous" vertical="center"/>
      <protection hidden="1"/>
    </xf>
    <xf numFmtId="0" fontId="15" fillId="4" borderId="6" xfId="5" applyFont="1" applyFill="1" applyBorder="1" applyAlignment="1" applyProtection="1">
      <alignment horizontal="centerContinuous" vertical="center"/>
      <protection hidden="1"/>
    </xf>
    <xf numFmtId="0" fontId="15" fillId="4" borderId="8" xfId="5" applyFont="1" applyFill="1" applyBorder="1" applyAlignment="1" applyProtection="1">
      <alignment horizontal="centerContinuous" vertical="center"/>
      <protection hidden="1"/>
    </xf>
    <xf numFmtId="0" fontId="15" fillId="4" borderId="44" xfId="5" applyFont="1" applyFill="1" applyBorder="1" applyAlignment="1" applyProtection="1">
      <alignment horizontal="center" vertical="center" wrapText="1"/>
      <protection hidden="1"/>
    </xf>
    <xf numFmtId="0" fontId="8" fillId="4" borderId="33" xfId="5" applyFont="1" applyFill="1" applyBorder="1" applyAlignment="1" applyProtection="1">
      <alignment horizontal="center" vertical="center"/>
      <protection hidden="1"/>
    </xf>
    <xf numFmtId="0" fontId="8" fillId="4" borderId="13" xfId="5" applyFont="1" applyFill="1" applyBorder="1" applyAlignment="1" applyProtection="1">
      <alignment horizontal="center" vertical="center"/>
      <protection hidden="1"/>
    </xf>
    <xf numFmtId="0" fontId="14" fillId="4" borderId="45" xfId="5" applyFont="1" applyFill="1" applyBorder="1" applyAlignment="1" applyProtection="1">
      <alignment horizontal="center" vertical="center" wrapText="1"/>
      <protection hidden="1"/>
    </xf>
    <xf numFmtId="0" fontId="15" fillId="4" borderId="46" xfId="5" applyFont="1" applyFill="1" applyBorder="1" applyAlignment="1" applyProtection="1">
      <alignment vertical="center"/>
      <protection hidden="1"/>
    </xf>
    <xf numFmtId="0" fontId="15" fillId="4" borderId="7" xfId="5" applyFont="1" applyFill="1" applyBorder="1" applyAlignment="1" applyProtection="1">
      <alignment vertical="center"/>
      <protection hidden="1"/>
    </xf>
    <xf numFmtId="169" fontId="8" fillId="5" borderId="15" xfId="5" applyNumberFormat="1" applyFont="1" applyFill="1" applyBorder="1" applyAlignment="1" applyProtection="1">
      <alignment horizontal="right" vertical="center" shrinkToFit="1"/>
      <protection hidden="1"/>
    </xf>
    <xf numFmtId="169" fontId="8" fillId="5" borderId="17" xfId="5" applyNumberFormat="1" applyFont="1" applyFill="1" applyBorder="1" applyAlignment="1" applyProtection="1">
      <alignment horizontal="right" vertical="center" shrinkToFit="1"/>
      <protection hidden="1"/>
    </xf>
    <xf numFmtId="169" fontId="8" fillId="5" borderId="14" xfId="5" applyNumberFormat="1" applyFont="1" applyFill="1" applyBorder="1" applyAlignment="1" applyProtection="1">
      <alignment horizontal="right" vertical="center" shrinkToFit="1"/>
      <protection hidden="1"/>
    </xf>
    <xf numFmtId="0" fontId="15" fillId="4" borderId="18" xfId="5" applyFont="1" applyFill="1" applyBorder="1" applyAlignment="1" applyProtection="1">
      <alignment horizontal="center" vertical="center" wrapText="1"/>
      <protection hidden="1"/>
    </xf>
    <xf numFmtId="0" fontId="15" fillId="4" borderId="19" xfId="5" applyFont="1" applyFill="1" applyBorder="1" applyAlignment="1" applyProtection="1">
      <alignment vertical="center"/>
      <protection hidden="1"/>
    </xf>
    <xf numFmtId="169" fontId="8" fillId="5" borderId="22" xfId="5" applyNumberFormat="1" applyFont="1" applyFill="1" applyBorder="1" applyAlignment="1" applyProtection="1">
      <alignment horizontal="right" vertical="center" shrinkToFit="1"/>
      <protection hidden="1"/>
    </xf>
    <xf numFmtId="169" fontId="8" fillId="5" borderId="24" xfId="5" applyNumberFormat="1" applyFont="1" applyFill="1" applyBorder="1" applyAlignment="1" applyProtection="1">
      <alignment horizontal="right" vertical="center" shrinkToFit="1"/>
      <protection hidden="1"/>
    </xf>
    <xf numFmtId="169" fontId="8" fillId="5" borderId="21" xfId="5" applyNumberFormat="1" applyFont="1" applyFill="1" applyBorder="1" applyAlignment="1" applyProtection="1">
      <alignment horizontal="right" vertical="center" shrinkToFit="1"/>
      <protection hidden="1"/>
    </xf>
    <xf numFmtId="0" fontId="15" fillId="4" borderId="29" xfId="5" applyFont="1" applyFill="1" applyBorder="1" applyAlignment="1" applyProtection="1">
      <alignment horizontal="center" vertical="center" wrapText="1"/>
      <protection hidden="1"/>
    </xf>
    <xf numFmtId="0" fontId="15" fillId="4" borderId="30" xfId="5" applyFont="1" applyFill="1" applyBorder="1" applyAlignment="1" applyProtection="1">
      <alignment horizontal="left" vertical="center"/>
      <protection hidden="1"/>
    </xf>
    <xf numFmtId="0" fontId="15" fillId="4" borderId="30" xfId="5" applyFont="1" applyFill="1" applyBorder="1" applyAlignment="1" applyProtection="1">
      <alignment vertical="center"/>
      <protection hidden="1"/>
    </xf>
    <xf numFmtId="169" fontId="8" fillId="5" borderId="33" xfId="5" applyNumberFormat="1" applyFont="1" applyFill="1" applyBorder="1" applyAlignment="1" applyProtection="1">
      <alignment horizontal="right" vertical="center" shrinkToFit="1"/>
      <protection hidden="1"/>
    </xf>
    <xf numFmtId="169" fontId="8" fillId="5" borderId="13" xfId="5" applyNumberFormat="1" applyFont="1" applyFill="1" applyBorder="1" applyAlignment="1" applyProtection="1">
      <alignment horizontal="right" vertical="center" shrinkToFit="1"/>
      <protection hidden="1"/>
    </xf>
    <xf numFmtId="169" fontId="8" fillId="5" borderId="32" xfId="5" applyNumberFormat="1" applyFont="1" applyFill="1" applyBorder="1" applyAlignment="1" applyProtection="1">
      <alignment horizontal="right" vertical="center" shrinkToFit="1"/>
      <protection hidden="1"/>
    </xf>
    <xf numFmtId="0" fontId="27" fillId="0" borderId="0" xfId="5" applyFont="1" applyFill="1" applyAlignment="1" applyProtection="1">
      <protection hidden="1"/>
    </xf>
    <xf numFmtId="0" fontId="28" fillId="0" borderId="0" xfId="5" applyFont="1" applyFill="1" applyAlignment="1" applyProtection="1">
      <alignment horizontal="left" vertical="top"/>
      <protection hidden="1"/>
    </xf>
    <xf numFmtId="0" fontId="24" fillId="0" borderId="0" xfId="5" applyFont="1" applyFill="1" applyAlignment="1" applyProtection="1">
      <alignment horizontal="left" vertical="top"/>
      <protection hidden="1"/>
    </xf>
    <xf numFmtId="0" fontId="33" fillId="0" borderId="0" xfId="5" applyFont="1" applyFill="1" applyAlignment="1" applyProtection="1">
      <alignment vertical="top"/>
      <protection hidden="1"/>
    </xf>
    <xf numFmtId="0" fontId="8" fillId="0" borderId="0" xfId="5" applyFont="1" applyFill="1" applyAlignment="1" applyProtection="1">
      <alignment vertical="top"/>
      <protection hidden="1"/>
    </xf>
    <xf numFmtId="0" fontId="27" fillId="0" borderId="0" xfId="5" applyNumberFormat="1" applyFont="1" applyFill="1" applyAlignment="1" applyProtection="1">
      <alignment vertical="top"/>
      <protection hidden="1"/>
    </xf>
    <xf numFmtId="0" fontId="8" fillId="3" borderId="0" xfId="5" applyFont="1" applyFill="1" applyAlignment="1" applyProtection="1">
      <alignment vertical="top"/>
      <protection hidden="1"/>
    </xf>
    <xf numFmtId="0" fontId="24" fillId="0" borderId="0" xfId="5" applyFont="1" applyFill="1" applyBorder="1" applyAlignment="1" applyProtection="1">
      <alignment horizontal="left" vertical="top"/>
      <protection hidden="1"/>
    </xf>
    <xf numFmtId="0" fontId="8" fillId="4" borderId="46" xfId="5" applyNumberFormat="1" applyFont="1" applyFill="1" applyBorder="1" applyAlignment="1" applyProtection="1">
      <alignment vertical="center" wrapText="1"/>
      <protection hidden="1"/>
    </xf>
    <xf numFmtId="0" fontId="8" fillId="4" borderId="48" xfId="5" applyNumberFormat="1" applyFont="1" applyFill="1" applyBorder="1" applyAlignment="1" applyProtection="1">
      <alignment vertical="center" wrapText="1"/>
      <protection hidden="1"/>
    </xf>
    <xf numFmtId="0" fontId="18" fillId="4" borderId="1" xfId="5" applyNumberFormat="1" applyFont="1" applyFill="1" applyBorder="1" applyAlignment="1" applyProtection="1">
      <alignment horizontal="centerContinuous" vertical="center" wrapText="1"/>
      <protection hidden="1"/>
    </xf>
    <xf numFmtId="0" fontId="18" fillId="4" borderId="46" xfId="5" applyNumberFormat="1" applyFont="1" applyFill="1" applyBorder="1" applyAlignment="1" applyProtection="1">
      <alignment horizontal="centerContinuous" vertical="center" wrapText="1"/>
      <protection hidden="1"/>
    </xf>
    <xf numFmtId="0" fontId="18" fillId="4" borderId="48" xfId="5" applyNumberFormat="1" applyFont="1" applyFill="1" applyBorder="1" applyAlignment="1" applyProtection="1">
      <alignment horizontal="centerContinuous" vertical="center" wrapText="1"/>
      <protection hidden="1"/>
    </xf>
    <xf numFmtId="0" fontId="27" fillId="0" borderId="0" xfId="5" applyNumberFormat="1" applyFont="1" applyFill="1" applyAlignment="1" applyProtection="1">
      <alignment vertical="center"/>
      <protection hidden="1"/>
    </xf>
    <xf numFmtId="0" fontId="8" fillId="4" borderId="0" xfId="5" applyNumberFormat="1" applyFont="1" applyFill="1" applyBorder="1" applyAlignment="1" applyProtection="1">
      <alignment vertical="center" wrapText="1"/>
      <protection hidden="1"/>
    </xf>
    <xf numFmtId="0" fontId="8" fillId="4" borderId="63" xfId="5" applyNumberFormat="1" applyFont="1" applyFill="1" applyBorder="1" applyAlignment="1" applyProtection="1">
      <alignment vertical="center" wrapText="1"/>
      <protection hidden="1"/>
    </xf>
    <xf numFmtId="0" fontId="18" fillId="4" borderId="49" xfId="5" applyNumberFormat="1" applyFont="1" applyFill="1" applyBorder="1" applyAlignment="1" applyProtection="1">
      <alignment horizontal="centerContinuous" vertical="center" wrapText="1"/>
      <protection hidden="1"/>
    </xf>
    <xf numFmtId="0" fontId="18" fillId="4" borderId="50" xfId="5" applyNumberFormat="1" applyFont="1" applyFill="1" applyBorder="1" applyAlignment="1" applyProtection="1">
      <alignment horizontal="centerContinuous" vertical="center" wrapText="1"/>
      <protection hidden="1"/>
    </xf>
    <xf numFmtId="0" fontId="18" fillId="4" borderId="51" xfId="5" applyNumberFormat="1" applyFont="1" applyFill="1" applyBorder="1" applyAlignment="1" applyProtection="1">
      <alignment horizontal="centerContinuous" vertical="center" wrapText="1"/>
      <protection hidden="1"/>
    </xf>
    <xf numFmtId="0" fontId="8" fillId="4" borderId="47" xfId="5" applyNumberFormat="1" applyFont="1" applyFill="1" applyBorder="1" applyAlignment="1" applyProtection="1">
      <alignment vertical="center" wrapText="1"/>
      <protection hidden="1"/>
    </xf>
    <xf numFmtId="0" fontId="8" fillId="4" borderId="56" xfId="5" applyNumberFormat="1" applyFont="1" applyFill="1" applyBorder="1" applyAlignment="1" applyProtection="1">
      <alignment vertical="center" wrapText="1"/>
      <protection hidden="1"/>
    </xf>
    <xf numFmtId="170" fontId="15" fillId="6" borderId="35" xfId="5" applyNumberFormat="1" applyFont="1" applyFill="1" applyBorder="1" applyAlignment="1" applyProtection="1">
      <alignment horizontal="right" vertical="center" shrinkToFit="1"/>
      <protection hidden="1"/>
    </xf>
    <xf numFmtId="170" fontId="15" fillId="6" borderId="36" xfId="5" applyNumberFormat="1" applyFont="1" applyFill="1" applyBorder="1" applyAlignment="1" applyProtection="1">
      <alignment horizontal="right" vertical="center" shrinkToFit="1"/>
      <protection hidden="1"/>
    </xf>
    <xf numFmtId="170" fontId="15" fillId="6" borderId="40" xfId="5" applyNumberFormat="1" applyFont="1" applyFill="1" applyBorder="1" applyAlignment="1" applyProtection="1">
      <alignment horizontal="right" vertical="center" shrinkToFit="1"/>
      <protection hidden="1"/>
    </xf>
    <xf numFmtId="170" fontId="8" fillId="5" borderId="15" xfId="5" applyNumberFormat="1" applyFont="1" applyFill="1" applyBorder="1" applyAlignment="1" applyProtection="1">
      <alignment horizontal="right" vertical="center" shrinkToFit="1"/>
      <protection hidden="1"/>
    </xf>
    <xf numFmtId="170" fontId="8" fillId="5" borderId="16" xfId="5" applyNumberFormat="1" applyFont="1" applyFill="1" applyBorder="1" applyAlignment="1" applyProtection="1">
      <alignment horizontal="right" vertical="center" shrinkToFit="1"/>
      <protection hidden="1"/>
    </xf>
    <xf numFmtId="170" fontId="8" fillId="6" borderId="17" xfId="5" applyNumberFormat="1" applyFont="1" applyFill="1" applyBorder="1" applyAlignment="1" applyProtection="1">
      <alignment horizontal="right" vertical="center" shrinkToFit="1"/>
      <protection hidden="1"/>
    </xf>
    <xf numFmtId="170" fontId="8" fillId="5" borderId="22" xfId="5" applyNumberFormat="1" applyFont="1" applyFill="1" applyBorder="1" applyAlignment="1" applyProtection="1">
      <alignment horizontal="right" vertical="center" shrinkToFit="1"/>
      <protection hidden="1"/>
    </xf>
    <xf numFmtId="170" fontId="8" fillId="5" borderId="23" xfId="5" applyNumberFormat="1" applyFont="1" applyFill="1" applyBorder="1" applyAlignment="1" applyProtection="1">
      <alignment horizontal="right" vertical="center" shrinkToFit="1"/>
      <protection hidden="1"/>
    </xf>
    <xf numFmtId="170" fontId="8" fillId="6" borderId="24" xfId="5" applyNumberFormat="1" applyFont="1" applyFill="1" applyBorder="1" applyAlignment="1" applyProtection="1">
      <alignment horizontal="right" vertical="center" shrinkToFit="1"/>
      <protection hidden="1"/>
    </xf>
    <xf numFmtId="0" fontId="8" fillId="4" borderId="28" xfId="5" applyNumberFormat="1" applyFont="1" applyFill="1" applyBorder="1" applyAlignment="1" applyProtection="1">
      <alignment vertical="center"/>
      <protection hidden="1"/>
    </xf>
    <xf numFmtId="170" fontId="8" fillId="5" borderId="42" xfId="5" applyNumberFormat="1" applyFont="1" applyFill="1" applyBorder="1" applyAlignment="1" applyProtection="1">
      <alignment horizontal="right" vertical="center" shrinkToFit="1"/>
      <protection hidden="1"/>
    </xf>
    <xf numFmtId="170" fontId="8" fillId="5" borderId="43" xfId="5" applyNumberFormat="1" applyFont="1" applyFill="1" applyBorder="1" applyAlignment="1" applyProtection="1">
      <alignment horizontal="right" vertical="center" shrinkToFit="1"/>
      <protection hidden="1"/>
    </xf>
    <xf numFmtId="170" fontId="8" fillId="6" borderId="52" xfId="5" applyNumberFormat="1" applyFont="1" applyFill="1" applyBorder="1" applyAlignment="1" applyProtection="1">
      <alignment horizontal="right" vertical="center" shrinkToFit="1"/>
      <protection hidden="1"/>
    </xf>
    <xf numFmtId="0" fontId="8" fillId="4" borderId="31" xfId="5" applyNumberFormat="1" applyFont="1" applyFill="1" applyBorder="1" applyAlignment="1" applyProtection="1">
      <alignment vertical="center"/>
      <protection hidden="1"/>
    </xf>
    <xf numFmtId="170" fontId="8" fillId="5" borderId="12" xfId="5" applyNumberFormat="1" applyFont="1" applyFill="1" applyBorder="1" applyAlignment="1" applyProtection="1">
      <alignment horizontal="right" vertical="center" shrinkToFit="1"/>
      <protection hidden="1"/>
    </xf>
    <xf numFmtId="170" fontId="8" fillId="6" borderId="13" xfId="5" applyNumberFormat="1" applyFont="1" applyFill="1" applyBorder="1" applyAlignment="1" applyProtection="1">
      <alignment horizontal="right" vertical="center" shrinkToFit="1"/>
      <protection hidden="1"/>
    </xf>
    <xf numFmtId="0" fontId="8" fillId="0" borderId="46" xfId="5" applyFont="1" applyFill="1" applyBorder="1" applyAlignment="1" applyProtection="1">
      <alignment vertical="center"/>
      <protection hidden="1"/>
    </xf>
    <xf numFmtId="0" fontId="27" fillId="0" borderId="46" xfId="5" applyFont="1" applyFill="1" applyBorder="1" applyAlignment="1" applyProtection="1">
      <alignment horizontal="right" vertical="center"/>
      <protection hidden="1"/>
    </xf>
    <xf numFmtId="0" fontId="34" fillId="0" borderId="0" xfId="5" applyNumberFormat="1" applyFont="1" applyFill="1" applyBorder="1" applyAlignment="1" applyProtection="1">
      <alignment horizontal="left" vertical="center" wrapText="1"/>
      <protection hidden="1"/>
    </xf>
    <xf numFmtId="0" fontId="15" fillId="0" borderId="0" xfId="5" applyNumberFormat="1" applyFont="1" applyFill="1" applyAlignment="1" applyProtection="1">
      <alignment vertical="center"/>
      <protection hidden="1"/>
    </xf>
    <xf numFmtId="0" fontId="36" fillId="0" borderId="0" xfId="5" applyNumberFormat="1" applyFont="1" applyFill="1" applyAlignment="1" applyProtection="1">
      <alignment vertical="center"/>
      <protection hidden="1"/>
    </xf>
    <xf numFmtId="0" fontId="36" fillId="3" borderId="0" xfId="5" applyNumberFormat="1" applyFont="1" applyFill="1" applyAlignment="1" applyProtection="1">
      <alignment vertical="center"/>
      <protection hidden="1"/>
    </xf>
    <xf numFmtId="0" fontId="15" fillId="4" borderId="6" xfId="5" applyNumberFormat="1" applyFont="1" applyFill="1" applyBorder="1" applyAlignment="1" applyProtection="1">
      <alignment horizontal="centerContinuous" vertical="center"/>
      <protection hidden="1"/>
    </xf>
    <xf numFmtId="0" fontId="15" fillId="4" borderId="7" xfId="5" applyNumberFormat="1" applyFont="1" applyFill="1" applyBorder="1" applyAlignment="1" applyProtection="1">
      <alignment horizontal="centerContinuous" vertical="center"/>
      <protection hidden="1"/>
    </xf>
    <xf numFmtId="0" fontId="15" fillId="4" borderId="8" xfId="5" applyNumberFormat="1" applyFont="1" applyFill="1" applyBorder="1" applyAlignment="1" applyProtection="1">
      <alignment horizontal="centerContinuous" vertical="center"/>
      <protection hidden="1"/>
    </xf>
    <xf numFmtId="164" fontId="15" fillId="6" borderId="36" xfId="5" applyNumberFormat="1" applyFont="1" applyFill="1" applyBorder="1" applyAlignment="1" applyProtection="1">
      <alignment horizontal="right" vertical="center" shrinkToFit="1"/>
      <protection hidden="1"/>
    </xf>
    <xf numFmtId="174" fontId="15" fillId="6" borderId="36" xfId="5" applyNumberFormat="1" applyFont="1" applyFill="1" applyBorder="1" applyAlignment="1" applyProtection="1">
      <alignment horizontal="right" vertical="center" shrinkToFit="1"/>
      <protection hidden="1"/>
    </xf>
    <xf numFmtId="174" fontId="8" fillId="6" borderId="16" xfId="5" applyNumberFormat="1" applyFont="1" applyFill="1" applyBorder="1" applyAlignment="1" applyProtection="1">
      <alignment horizontal="right" vertical="center" shrinkToFit="1"/>
      <protection hidden="1"/>
    </xf>
    <xf numFmtId="164" fontId="8" fillId="6" borderId="17" xfId="5" applyNumberFormat="1" applyFont="1" applyFill="1" applyBorder="1" applyAlignment="1" applyProtection="1">
      <alignment horizontal="right" vertical="center" shrinkToFit="1"/>
      <protection hidden="1"/>
    </xf>
    <xf numFmtId="174" fontId="8" fillId="6" borderId="23" xfId="5" applyNumberFormat="1" applyFont="1" applyFill="1" applyBorder="1" applyAlignment="1" applyProtection="1">
      <alignment horizontal="right" vertical="center" shrinkToFit="1"/>
      <protection hidden="1"/>
    </xf>
    <xf numFmtId="164" fontId="8" fillId="6" borderId="24" xfId="5" applyNumberFormat="1" applyFont="1" applyFill="1" applyBorder="1" applyAlignment="1" applyProtection="1">
      <alignment horizontal="right" vertical="center" shrinkToFit="1"/>
      <protection hidden="1"/>
    </xf>
    <xf numFmtId="164" fontId="8" fillId="5" borderId="12" xfId="5" applyNumberFormat="1" applyFont="1" applyFill="1" applyBorder="1" applyAlignment="1" applyProtection="1">
      <alignment horizontal="right" vertical="center" shrinkToFit="1"/>
      <protection hidden="1"/>
    </xf>
    <xf numFmtId="174" fontId="8" fillId="6" borderId="12" xfId="5" applyNumberFormat="1" applyFont="1" applyFill="1" applyBorder="1" applyAlignment="1" applyProtection="1">
      <alignment horizontal="right" vertical="center" shrinkToFit="1"/>
      <protection hidden="1"/>
    </xf>
    <xf numFmtId="164" fontId="8" fillId="6" borderId="13" xfId="5" applyNumberFormat="1" applyFont="1" applyFill="1" applyBorder="1" applyAlignment="1" applyProtection="1">
      <alignment horizontal="right" vertical="center" shrinkToFit="1"/>
      <protection hidden="1"/>
    </xf>
    <xf numFmtId="164" fontId="8" fillId="5" borderId="58" xfId="5" applyNumberFormat="1" applyFont="1" applyFill="1" applyBorder="1" applyAlignment="1" applyProtection="1">
      <alignment horizontal="right" vertical="center" shrinkToFit="1"/>
      <protection hidden="1"/>
    </xf>
    <xf numFmtId="173" fontId="8" fillId="6" borderId="12" xfId="5" applyNumberFormat="1" applyFont="1" applyFill="1" applyBorder="1" applyAlignment="1" applyProtection="1">
      <alignment horizontal="right" vertical="center" shrinkToFit="1"/>
      <protection hidden="1"/>
    </xf>
    <xf numFmtId="173" fontId="8" fillId="6" borderId="37" xfId="5" applyNumberFormat="1" applyFont="1" applyFill="1" applyBorder="1" applyAlignment="1" applyProtection="1">
      <alignment horizontal="right" vertical="center" shrinkToFit="1"/>
      <protection hidden="1"/>
    </xf>
    <xf numFmtId="177" fontId="8" fillId="2" borderId="23" xfId="2" applyNumberFormat="1" applyFont="1" applyFill="1" applyBorder="1" applyAlignment="1" applyProtection="1">
      <alignment horizontal="right" vertical="center" shrinkToFit="1"/>
      <protection hidden="1"/>
    </xf>
    <xf numFmtId="173" fontId="8" fillId="6" borderId="62" xfId="5" applyNumberFormat="1" applyFont="1" applyFill="1" applyBorder="1" applyAlignment="1" applyProtection="1">
      <alignment horizontal="right" vertical="center" shrinkToFit="1"/>
      <protection hidden="1"/>
    </xf>
    <xf numFmtId="173" fontId="8" fillId="6" borderId="43" xfId="5" applyNumberFormat="1" applyFont="1" applyFill="1" applyBorder="1" applyAlignment="1" applyProtection="1">
      <alignment horizontal="right" vertical="center" shrinkToFit="1"/>
      <protection hidden="1"/>
    </xf>
    <xf numFmtId="164" fontId="8" fillId="6" borderId="52" xfId="5" applyNumberFormat="1" applyFont="1" applyFill="1" applyBorder="1" applyAlignment="1" applyProtection="1">
      <alignment horizontal="right" vertical="center" shrinkToFit="1"/>
      <protection hidden="1"/>
    </xf>
    <xf numFmtId="0" fontId="38" fillId="0" borderId="46" xfId="5" applyNumberFormat="1" applyFont="1" applyFill="1" applyBorder="1" applyAlignment="1" applyProtection="1">
      <alignment vertical="center"/>
      <protection hidden="1"/>
    </xf>
    <xf numFmtId="1" fontId="8" fillId="3" borderId="0" xfId="5" applyNumberFormat="1" applyFont="1" applyFill="1" applyAlignment="1" applyProtection="1">
      <alignment vertical="center"/>
      <protection hidden="1"/>
    </xf>
    <xf numFmtId="164" fontId="8" fillId="5" borderId="59" xfId="5" applyNumberFormat="1" applyFont="1" applyFill="1" applyBorder="1" applyAlignment="1" applyProtection="1">
      <alignment horizontal="right" vertical="center" shrinkToFit="1"/>
      <protection hidden="1"/>
    </xf>
    <xf numFmtId="0" fontId="34" fillId="0" borderId="0" xfId="5" applyFont="1" applyFill="1" applyBorder="1" applyAlignment="1" applyProtection="1">
      <alignment vertical="center" wrapText="1"/>
      <protection hidden="1"/>
    </xf>
    <xf numFmtId="167" fontId="15" fillId="5" borderId="15" xfId="5" applyNumberFormat="1" applyFont="1" applyFill="1" applyBorder="1" applyAlignment="1" applyProtection="1">
      <alignment horizontal="right" vertical="center" shrinkToFit="1"/>
      <protection hidden="1"/>
    </xf>
    <xf numFmtId="167" fontId="15" fillId="5" borderId="16" xfId="5" applyNumberFormat="1" applyFont="1" applyFill="1" applyBorder="1" applyAlignment="1" applyProtection="1">
      <alignment horizontal="right" vertical="center" shrinkToFit="1"/>
      <protection hidden="1"/>
    </xf>
    <xf numFmtId="164" fontId="15" fillId="5" borderId="15" xfId="5" applyNumberFormat="1" applyFont="1" applyFill="1" applyBorder="1" applyAlignment="1" applyProtection="1">
      <alignment horizontal="right" vertical="center" shrinkToFit="1"/>
      <protection hidden="1"/>
    </xf>
    <xf numFmtId="164" fontId="15" fillId="5" borderId="16" xfId="5" applyNumberFormat="1" applyFont="1" applyFill="1" applyBorder="1" applyAlignment="1" applyProtection="1">
      <alignment horizontal="right" vertical="center" shrinkToFit="1"/>
      <protection hidden="1"/>
    </xf>
    <xf numFmtId="174" fontId="15" fillId="6" borderId="16" xfId="5" applyNumberFormat="1" applyFont="1" applyFill="1" applyBorder="1" applyAlignment="1" applyProtection="1">
      <alignment horizontal="right" vertical="center" shrinkToFit="1"/>
      <protection hidden="1"/>
    </xf>
    <xf numFmtId="164" fontId="15" fillId="6" borderId="17" xfId="5" applyNumberFormat="1" applyFont="1" applyFill="1" applyBorder="1" applyAlignment="1" applyProtection="1">
      <alignment horizontal="right" vertical="center" shrinkToFit="1"/>
      <protection hidden="1"/>
    </xf>
    <xf numFmtId="0" fontId="8" fillId="4" borderId="26" xfId="5" applyNumberFormat="1" applyFont="1" applyFill="1" applyBorder="1" applyAlignment="1" applyProtection="1">
      <alignment horizontal="center" vertical="center" textRotation="90"/>
      <protection hidden="1"/>
    </xf>
    <xf numFmtId="0" fontId="8" fillId="4" borderId="5" xfId="5" applyNumberFormat="1" applyFont="1" applyFill="1" applyBorder="1" applyAlignment="1" applyProtection="1">
      <alignment horizontal="center" vertical="center" textRotation="90"/>
      <protection hidden="1"/>
    </xf>
    <xf numFmtId="0" fontId="8" fillId="4" borderId="71" xfId="5" applyNumberFormat="1" applyFont="1" applyFill="1" applyBorder="1" applyAlignment="1" applyProtection="1">
      <alignment horizontal="center" vertical="center" textRotation="90"/>
      <protection hidden="1"/>
    </xf>
    <xf numFmtId="0" fontId="8" fillId="4" borderId="9" xfId="5" applyNumberFormat="1" applyFont="1" applyFill="1" applyBorder="1" applyAlignment="1" applyProtection="1">
      <alignment horizontal="center" vertical="center" textRotation="90"/>
      <protection hidden="1"/>
    </xf>
    <xf numFmtId="167" fontId="15" fillId="5" borderId="23" xfId="5" applyNumberFormat="1" applyFont="1" applyFill="1" applyBorder="1" applyAlignment="1" applyProtection="1">
      <alignment horizontal="right" vertical="center" shrinkToFit="1"/>
      <protection hidden="1"/>
    </xf>
    <xf numFmtId="0" fontId="40" fillId="4" borderId="0" xfId="5" applyNumberFormat="1" applyFont="1" applyFill="1" applyBorder="1" applyAlignment="1" applyProtection="1">
      <alignment vertical="center"/>
      <protection hidden="1"/>
    </xf>
    <xf numFmtId="0" fontId="36" fillId="4" borderId="0" xfId="5" applyNumberFormat="1" applyFont="1" applyFill="1" applyBorder="1" applyAlignment="1" applyProtection="1">
      <alignment vertical="center"/>
      <protection hidden="1"/>
    </xf>
    <xf numFmtId="0" fontId="15" fillId="4" borderId="63" xfId="5" applyNumberFormat="1" applyFont="1" applyFill="1" applyBorder="1" applyAlignment="1" applyProtection="1">
      <alignment vertical="center"/>
      <protection hidden="1"/>
    </xf>
    <xf numFmtId="0" fontId="15" fillId="4" borderId="30" xfId="5" applyNumberFormat="1" applyFont="1" applyFill="1" applyBorder="1" applyAlignment="1" applyProtection="1">
      <alignment horizontal="right" vertical="center"/>
      <protection hidden="1"/>
    </xf>
    <xf numFmtId="167" fontId="17" fillId="5" borderId="33" xfId="5" applyNumberFormat="1" applyFont="1" applyFill="1" applyBorder="1" applyAlignment="1" applyProtection="1">
      <alignment horizontal="right" vertical="center" shrinkToFit="1"/>
      <protection hidden="1"/>
    </xf>
    <xf numFmtId="167" fontId="15" fillId="5" borderId="12" xfId="5" applyNumberFormat="1" applyFont="1" applyFill="1" applyBorder="1" applyAlignment="1" applyProtection="1">
      <alignment horizontal="right" vertical="center" shrinkToFit="1"/>
      <protection hidden="1"/>
    </xf>
    <xf numFmtId="173" fontId="17" fillId="6" borderId="12" xfId="5" applyNumberFormat="1" applyFont="1" applyFill="1" applyBorder="1" applyAlignment="1" applyProtection="1">
      <alignment horizontal="right" vertical="center" shrinkToFit="1"/>
      <protection hidden="1"/>
    </xf>
    <xf numFmtId="164" fontId="17" fillId="5" borderId="33" xfId="5" applyNumberFormat="1" applyFont="1" applyFill="1" applyBorder="1" applyAlignment="1" applyProtection="1">
      <alignment horizontal="right" vertical="center" shrinkToFit="1"/>
      <protection hidden="1"/>
    </xf>
    <xf numFmtId="164" fontId="17" fillId="5" borderId="12" xfId="5" applyNumberFormat="1" applyFont="1" applyFill="1" applyBorder="1" applyAlignment="1" applyProtection="1">
      <alignment horizontal="right" vertical="center" shrinkToFit="1"/>
      <protection hidden="1"/>
    </xf>
    <xf numFmtId="174" fontId="17" fillId="6" borderId="12" xfId="5" applyNumberFormat="1" applyFont="1" applyFill="1" applyBorder="1" applyAlignment="1" applyProtection="1">
      <alignment horizontal="right" vertical="center" shrinkToFit="1"/>
      <protection hidden="1"/>
    </xf>
    <xf numFmtId="164" fontId="17" fillId="6" borderId="13" xfId="5" applyNumberFormat="1" applyFont="1" applyFill="1" applyBorder="1" applyAlignment="1" applyProtection="1">
      <alignment horizontal="right" vertical="center" shrinkToFit="1"/>
      <protection hidden="1"/>
    </xf>
    <xf numFmtId="0" fontId="27" fillId="0" borderId="0" xfId="5" applyFont="1" applyFill="1" applyBorder="1" applyAlignment="1" applyProtection="1">
      <protection hidden="1"/>
    </xf>
    <xf numFmtId="0" fontId="28" fillId="2" borderId="0" xfId="5" applyFont="1" applyFill="1" applyAlignment="1" applyProtection="1">
      <alignment horizontal="left" vertical="top"/>
      <protection hidden="1"/>
    </xf>
    <xf numFmtId="0" fontId="24" fillId="2" borderId="0" xfId="5" applyFont="1" applyFill="1" applyAlignment="1" applyProtection="1">
      <alignment horizontal="left" vertical="top" wrapText="1"/>
      <protection hidden="1"/>
    </xf>
    <xf numFmtId="167" fontId="8" fillId="5" borderId="64" xfId="5" applyNumberFormat="1" applyFont="1" applyFill="1" applyBorder="1" applyAlignment="1" applyProtection="1">
      <alignment horizontal="right" vertical="center" shrinkToFit="1"/>
      <protection hidden="1"/>
    </xf>
    <xf numFmtId="0" fontId="27" fillId="0" borderId="46" xfId="5" applyFont="1" applyFill="1" applyBorder="1" applyAlignment="1" applyProtection="1">
      <protection hidden="1"/>
    </xf>
    <xf numFmtId="0" fontId="24" fillId="0" borderId="0" xfId="5" applyFont="1" applyFill="1" applyAlignment="1" applyProtection="1">
      <alignment horizontal="left" vertical="top" wrapText="1"/>
      <protection hidden="1"/>
    </xf>
    <xf numFmtId="0" fontId="8" fillId="4" borderId="1" xfId="5" applyNumberFormat="1" applyFont="1" applyFill="1" applyBorder="1" applyAlignment="1" applyProtection="1">
      <alignment horizontal="center" vertical="center" textRotation="90" wrapText="1"/>
      <protection hidden="1"/>
    </xf>
    <xf numFmtId="0" fontId="7" fillId="0" borderId="48" xfId="5" applyBorder="1" applyAlignment="1" applyProtection="1">
      <alignment horizontal="center" vertical="center" textRotation="90" wrapText="1"/>
      <protection hidden="1"/>
    </xf>
    <xf numFmtId="0" fontId="7" fillId="0" borderId="5" xfId="5" applyBorder="1" applyAlignment="1" applyProtection="1">
      <alignment horizontal="center" vertical="center" textRotation="90" wrapText="1"/>
      <protection hidden="1"/>
    </xf>
    <xf numFmtId="0" fontId="7" fillId="0" borderId="63" xfId="5" applyBorder="1" applyAlignment="1" applyProtection="1">
      <alignment horizontal="center" vertical="center" textRotation="90" wrapText="1"/>
      <protection hidden="1"/>
    </xf>
    <xf numFmtId="0" fontId="8" fillId="4" borderId="19" xfId="5" applyNumberFormat="1" applyFont="1" applyFill="1" applyBorder="1" applyAlignment="1" applyProtection="1">
      <alignment horizontal="center" vertical="center"/>
      <protection hidden="1"/>
    </xf>
    <xf numFmtId="0" fontId="7" fillId="0" borderId="9" xfId="5" applyBorder="1" applyAlignment="1" applyProtection="1">
      <alignment horizontal="center" vertical="center" textRotation="90" wrapText="1"/>
      <protection hidden="1"/>
    </xf>
    <xf numFmtId="0" fontId="7" fillId="0" borderId="56" xfId="5" applyBorder="1" applyAlignment="1" applyProtection="1">
      <alignment horizontal="center" vertical="center" textRotation="90" wrapText="1"/>
      <protection hidden="1"/>
    </xf>
    <xf numFmtId="0" fontId="8" fillId="4" borderId="30" xfId="5" applyNumberFormat="1" applyFont="1" applyFill="1" applyBorder="1" applyAlignment="1" applyProtection="1">
      <alignment horizontal="center" vertical="center"/>
      <protection hidden="1"/>
    </xf>
    <xf numFmtId="167" fontId="15" fillId="5" borderId="35" xfId="5" applyNumberFormat="1" applyFont="1" applyFill="1" applyBorder="1" applyAlignment="1" applyProtection="1">
      <alignment horizontal="right" vertical="center" shrinkToFit="1"/>
      <protection hidden="1"/>
    </xf>
    <xf numFmtId="167" fontId="15" fillId="5" borderId="36" xfId="5" applyNumberFormat="1" applyFont="1" applyFill="1" applyBorder="1" applyAlignment="1" applyProtection="1">
      <alignment horizontal="right" vertical="center" shrinkToFit="1"/>
      <protection hidden="1"/>
    </xf>
    <xf numFmtId="0" fontId="8" fillId="4" borderId="63" xfId="5" applyNumberFormat="1" applyFont="1" applyFill="1" applyBorder="1" applyAlignment="1" applyProtection="1">
      <alignment horizontal="center" vertical="center" textRotation="90"/>
      <protection hidden="1"/>
    </xf>
    <xf numFmtId="0" fontId="8" fillId="4" borderId="51" xfId="5" applyNumberFormat="1" applyFont="1" applyFill="1" applyBorder="1" applyAlignment="1" applyProtection="1">
      <alignment vertical="center"/>
      <protection hidden="1"/>
    </xf>
    <xf numFmtId="173" fontId="8" fillId="6" borderId="54" xfId="5" applyNumberFormat="1" applyFont="1" applyFill="1" applyBorder="1" applyAlignment="1" applyProtection="1">
      <alignment horizontal="right" vertical="center" shrinkToFit="1"/>
      <protection hidden="1"/>
    </xf>
    <xf numFmtId="164" fontId="8" fillId="5" borderId="54" xfId="5" applyNumberFormat="1" applyFont="1" applyFill="1" applyBorder="1" applyAlignment="1" applyProtection="1">
      <alignment horizontal="right" vertical="center" shrinkToFit="1"/>
      <protection hidden="1"/>
    </xf>
    <xf numFmtId="174" fontId="8" fillId="6" borderId="54" xfId="5" applyNumberFormat="1" applyFont="1" applyFill="1" applyBorder="1" applyAlignment="1" applyProtection="1">
      <alignment horizontal="right" vertical="center" shrinkToFit="1"/>
      <protection hidden="1"/>
    </xf>
    <xf numFmtId="164" fontId="8" fillId="6" borderId="55" xfId="5" applyNumberFormat="1" applyFont="1" applyFill="1" applyBorder="1" applyAlignment="1" applyProtection="1">
      <alignment horizontal="right" vertical="center" shrinkToFit="1"/>
      <protection hidden="1"/>
    </xf>
    <xf numFmtId="0" fontId="8" fillId="4" borderId="56" xfId="5" applyNumberFormat="1" applyFont="1" applyFill="1" applyBorder="1" applyAlignment="1" applyProtection="1">
      <alignment horizontal="center" vertical="center" textRotation="90"/>
      <protection hidden="1"/>
    </xf>
    <xf numFmtId="0" fontId="37" fillId="0" borderId="46" xfId="5" applyNumberFormat="1" applyFont="1" applyFill="1" applyBorder="1" applyAlignment="1" applyProtection="1">
      <alignment vertical="center"/>
      <protection hidden="1"/>
    </xf>
    <xf numFmtId="0" fontId="31" fillId="0" borderId="0" xfId="5" applyNumberFormat="1" applyFont="1" applyFill="1" applyAlignment="1" applyProtection="1">
      <alignment vertical="center"/>
      <protection hidden="1"/>
    </xf>
    <xf numFmtId="0" fontId="25" fillId="0" borderId="0" xfId="5" applyNumberFormat="1" applyFont="1" applyFill="1" applyAlignment="1" applyProtection="1">
      <alignment vertical="center"/>
      <protection hidden="1"/>
    </xf>
    <xf numFmtId="0" fontId="34" fillId="2" borderId="0" xfId="5" applyFont="1" applyFill="1" applyBorder="1" applyAlignment="1" applyProtection="1">
      <alignment vertical="center" wrapText="1"/>
      <protection hidden="1"/>
    </xf>
    <xf numFmtId="0" fontId="8" fillId="4" borderId="38" xfId="5" applyNumberFormat="1" applyFont="1" applyFill="1" applyBorder="1" applyAlignment="1" applyProtection="1">
      <alignment horizontal="left" vertical="center"/>
      <protection hidden="1"/>
    </xf>
    <xf numFmtId="164" fontId="8" fillId="5" borderId="43" xfId="5" applyNumberFormat="1" applyFont="1" applyFill="1" applyBorder="1" applyAlignment="1" applyProtection="1">
      <alignment horizontal="right" vertical="center" shrinkToFit="1"/>
      <protection hidden="1"/>
    </xf>
    <xf numFmtId="174" fontId="8" fillId="6" borderId="43" xfId="5" applyNumberFormat="1" applyFont="1" applyFill="1" applyBorder="1" applyAlignment="1" applyProtection="1">
      <alignment horizontal="right" vertical="center" shrinkToFit="1"/>
      <protection hidden="1"/>
    </xf>
    <xf numFmtId="0" fontId="8" fillId="4" borderId="57" xfId="5" applyNumberFormat="1" applyFont="1" applyFill="1" applyBorder="1" applyAlignment="1" applyProtection="1">
      <alignment horizontal="left" vertical="center"/>
      <protection hidden="1"/>
    </xf>
    <xf numFmtId="0" fontId="15" fillId="4" borderId="50" xfId="5" applyNumberFormat="1" applyFont="1" applyFill="1" applyBorder="1" applyAlignment="1" applyProtection="1">
      <alignment horizontal="right" vertical="center"/>
      <protection hidden="1"/>
    </xf>
    <xf numFmtId="167" fontId="40" fillId="5" borderId="54" xfId="5" applyNumberFormat="1" applyFont="1" applyFill="1" applyBorder="1" applyAlignment="1" applyProtection="1">
      <alignment horizontal="right" vertical="center" shrinkToFit="1"/>
      <protection hidden="1"/>
    </xf>
    <xf numFmtId="164" fontId="15" fillId="5" borderId="53" xfId="5" applyNumberFormat="1" applyFont="1" applyFill="1" applyBorder="1" applyAlignment="1" applyProtection="1">
      <alignment horizontal="right" vertical="center" shrinkToFit="1"/>
      <protection hidden="1"/>
    </xf>
    <xf numFmtId="164" fontId="40" fillId="5" borderId="54" xfId="5" applyNumberFormat="1" applyFont="1" applyFill="1" applyBorder="1" applyAlignment="1" applyProtection="1">
      <alignment horizontal="right" vertical="center" shrinkToFit="1"/>
      <protection hidden="1"/>
    </xf>
    <xf numFmtId="174" fontId="15" fillId="6" borderId="54" xfId="5" applyNumberFormat="1" applyFont="1" applyFill="1" applyBorder="1" applyAlignment="1" applyProtection="1">
      <alignment horizontal="right" vertical="center" shrinkToFit="1"/>
      <protection hidden="1"/>
    </xf>
    <xf numFmtId="164" fontId="15" fillId="6" borderId="55" xfId="5" applyNumberFormat="1" applyFont="1" applyFill="1" applyBorder="1" applyAlignment="1" applyProtection="1">
      <alignment horizontal="right" vertical="center" shrinkToFit="1"/>
      <protection hidden="1"/>
    </xf>
    <xf numFmtId="0" fontId="8" fillId="4" borderId="19" xfId="5" applyNumberFormat="1" applyFont="1" applyFill="1" applyBorder="1" applyAlignment="1" applyProtection="1">
      <alignment vertical="center" textRotation="90"/>
      <protection hidden="1"/>
    </xf>
    <xf numFmtId="0" fontId="8" fillId="4" borderId="68" xfId="5" applyNumberFormat="1" applyFont="1" applyFill="1" applyBorder="1" applyAlignment="1" applyProtection="1">
      <alignment horizontal="left" vertical="center"/>
      <protection hidden="1"/>
    </xf>
    <xf numFmtId="0" fontId="8" fillId="4" borderId="47" xfId="5" applyNumberFormat="1" applyFont="1" applyFill="1" applyBorder="1" applyAlignment="1" applyProtection="1">
      <alignment vertical="center" textRotation="90"/>
      <protection hidden="1"/>
    </xf>
  </cellXfs>
  <cellStyles count="8">
    <cellStyle name="Měna" xfId="2" builtinId="4"/>
    <cellStyle name="Měna 2" xfId="1"/>
    <cellStyle name="Normální" xfId="0" builtinId="0"/>
    <cellStyle name="Normální 2" xfId="3"/>
    <cellStyle name="Normální 2 2" xfId="4"/>
    <cellStyle name="Normální 3" xfId="5"/>
    <cellStyle name="normální_Eko_F" xfId="6"/>
    <cellStyle name="Procenta" xfId="7"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762000</xdr:colOff>
      <xdr:row>6</xdr:row>
      <xdr:rowOff>104775</xdr:rowOff>
    </xdr:to>
    <xdr:sp macro="" textlink="">
      <xdr:nvSpPr>
        <xdr:cNvPr id="1025" name="TL_SkrytOkresy" hidden="1"/>
        <xdr:cNvSpPr txBox="1">
          <a:spLocks noChangeAspect="1" noChangeArrowheads="1"/>
        </xdr:cNvSpPr>
      </xdr:nvSpPr>
      <xdr:spPr bwMode="auto">
        <a:xfrm>
          <a:off x="3200400"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2049" name="TL_SkrytOkresy" hidden="1"/>
        <xdr:cNvSpPr txBox="1">
          <a:spLocks noChangeArrowheads="1"/>
        </xdr:cNvSpPr>
      </xdr:nvSpPr>
      <xdr:spPr bwMode="auto">
        <a:xfrm>
          <a:off x="8753475"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073" name="TL_SkrytOkresy" hidden="1"/>
        <xdr:cNvSpPr txBox="1">
          <a:spLocks noChangeAspect="1" noChangeArrowheads="1"/>
        </xdr:cNvSpPr>
      </xdr:nvSpPr>
      <xdr:spPr bwMode="auto">
        <a:xfrm>
          <a:off x="4410075" y="1285875"/>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endParaRPr lang="cs-CZ"/>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84"/>
  <sheetViews>
    <sheetView tabSelected="1" zoomScale="90" zoomScaleNormal="90" workbookViewId="0"/>
  </sheetViews>
  <sheetFormatPr defaultRowHeight="16.5" x14ac:dyDescent="0.3"/>
  <cols>
    <col min="1" max="1" width="2.5703125" style="258" customWidth="1"/>
    <col min="2" max="2" width="4.42578125" style="258" customWidth="1"/>
    <col min="3" max="19" width="9.140625" style="258"/>
    <col min="20" max="20" width="9.140625" style="259"/>
    <col min="21" max="16384" width="9.140625" style="258"/>
  </cols>
  <sheetData>
    <row r="1" spans="1:20" ht="18.75" x14ac:dyDescent="0.3">
      <c r="B1" s="575" t="s">
        <v>672</v>
      </c>
      <c r="C1" s="575"/>
      <c r="D1" s="575"/>
      <c r="E1" s="575"/>
      <c r="F1" s="575"/>
      <c r="G1" s="575"/>
      <c r="H1" s="575"/>
      <c r="I1" s="575"/>
      <c r="J1" s="575"/>
      <c r="K1" s="575"/>
      <c r="L1" s="575"/>
      <c r="M1" s="575"/>
      <c r="N1" s="575"/>
      <c r="O1" s="575"/>
      <c r="P1" s="575"/>
      <c r="Q1" s="575"/>
      <c r="R1" s="575"/>
      <c r="S1" s="575"/>
    </row>
    <row r="2" spans="1:20" x14ac:dyDescent="0.3">
      <c r="B2" s="576" t="s">
        <v>250</v>
      </c>
      <c r="C2" s="576"/>
      <c r="D2" s="576"/>
      <c r="E2" s="576"/>
      <c r="F2" s="576"/>
      <c r="G2" s="576"/>
      <c r="H2" s="576"/>
      <c r="I2" s="576"/>
      <c r="J2" s="576"/>
      <c r="K2" s="576"/>
      <c r="L2" s="576"/>
      <c r="M2" s="576"/>
      <c r="N2" s="576"/>
      <c r="O2" s="576"/>
      <c r="P2" s="576"/>
      <c r="Q2" s="576"/>
      <c r="R2" s="576"/>
      <c r="S2" s="576"/>
    </row>
    <row r="3" spans="1:20" x14ac:dyDescent="0.3">
      <c r="B3" s="260"/>
      <c r="C3" s="260"/>
      <c r="D3" s="260"/>
      <c r="E3" s="260"/>
      <c r="F3" s="260"/>
      <c r="G3" s="260"/>
      <c r="H3" s="260"/>
      <c r="I3" s="260"/>
      <c r="J3" s="260"/>
      <c r="K3" s="260"/>
      <c r="L3" s="260"/>
      <c r="M3" s="260"/>
      <c r="N3" s="260"/>
      <c r="O3" s="260"/>
      <c r="P3" s="260"/>
      <c r="Q3" s="260"/>
      <c r="R3" s="260"/>
      <c r="S3" s="260"/>
    </row>
    <row r="4" spans="1:20" x14ac:dyDescent="0.3">
      <c r="B4" s="260"/>
      <c r="C4" s="260"/>
      <c r="D4" s="260"/>
      <c r="E4" s="260"/>
      <c r="F4" s="260"/>
      <c r="G4" s="260"/>
      <c r="H4" s="260"/>
      <c r="I4" s="260"/>
      <c r="J4" s="260"/>
      <c r="K4" s="260"/>
      <c r="L4" s="260"/>
      <c r="M4" s="260"/>
      <c r="N4" s="260"/>
      <c r="O4" s="260"/>
      <c r="P4" s="260"/>
      <c r="Q4" s="260"/>
      <c r="R4" s="260"/>
      <c r="S4" s="260"/>
    </row>
    <row r="5" spans="1:20" ht="20.25" x14ac:dyDescent="0.3">
      <c r="A5" s="261" t="s">
        <v>251</v>
      </c>
    </row>
    <row r="6" spans="1:20" ht="15.75" customHeight="1" x14ac:dyDescent="0.3">
      <c r="A6" s="262" t="s">
        <v>252</v>
      </c>
    </row>
    <row r="7" spans="1:20" s="760" customFormat="1" x14ac:dyDescent="0.3">
      <c r="A7" s="760" t="str">
        <f>+'T1'!A4</f>
        <v>1. SOUHRNNÉ ÚDAJE za rok 2011 (bez státní správy)</v>
      </c>
      <c r="T7" s="761"/>
    </row>
    <row r="8" spans="1:20" s="762" customFormat="1" x14ac:dyDescent="0.3">
      <c r="B8" s="763" t="s">
        <v>255</v>
      </c>
      <c r="T8" s="764"/>
    </row>
    <row r="9" spans="1:20" s="762" customFormat="1" x14ac:dyDescent="0.3">
      <c r="B9" s="763" t="s">
        <v>256</v>
      </c>
      <c r="T9" s="764"/>
    </row>
    <row r="10" spans="1:20" s="762" customFormat="1" x14ac:dyDescent="0.3">
      <c r="B10" s="763" t="s">
        <v>257</v>
      </c>
      <c r="T10" s="764"/>
    </row>
    <row r="11" spans="1:20" s="762" customFormat="1" x14ac:dyDescent="0.3">
      <c r="B11" s="763" t="str">
        <f>+'T1'!G40</f>
        <v>1.4  OSTATNÍ OSOBNÍ NÁKLADY (OON)/OSTATNÍ PLATBY ZA PROVEDENOU PRÁCI (OPPP) v tis. Kč</v>
      </c>
      <c r="T11" s="764"/>
    </row>
    <row r="12" spans="1:20" s="762" customFormat="1" x14ac:dyDescent="0.3">
      <c r="B12" s="763" t="str">
        <f>+'T1'!G51</f>
        <v xml:space="preserve">1.5  NÁROKOVÉ A NENÁROKOVÉ SLOŽKY PLATU (v % z prům. měsíčního platu) </v>
      </c>
      <c r="T12" s="764"/>
    </row>
    <row r="13" spans="1:20" s="762" customFormat="1" x14ac:dyDescent="0.3">
      <c r="B13" s="763" t="str">
        <f>+'T1'!G62</f>
        <v>1.6  PRŮMĚRNÝ EVIDENČNÍ POČET ZAMĚSTNANCŮ</v>
      </c>
      <c r="T13" s="764"/>
    </row>
    <row r="14" spans="1:20" s="262" customFormat="1" x14ac:dyDescent="0.3">
      <c r="A14" s="262" t="s">
        <v>258</v>
      </c>
      <c r="T14" s="259"/>
    </row>
    <row r="15" spans="1:20" x14ac:dyDescent="0.3">
      <c r="B15" s="264" t="s">
        <v>259</v>
      </c>
      <c r="T15" s="263"/>
    </row>
    <row r="16" spans="1:20" x14ac:dyDescent="0.3">
      <c r="C16" s="258" t="s">
        <v>261</v>
      </c>
    </row>
    <row r="17" spans="2:20" x14ac:dyDescent="0.3">
      <c r="C17" s="258" t="s">
        <v>262</v>
      </c>
    </row>
    <row r="18" spans="2:20" x14ac:dyDescent="0.3">
      <c r="C18" s="258" t="s">
        <v>263</v>
      </c>
      <c r="I18" s="264"/>
    </row>
    <row r="19" spans="2:20" x14ac:dyDescent="0.3">
      <c r="B19" s="264" t="s">
        <v>264</v>
      </c>
      <c r="T19" s="263"/>
    </row>
    <row r="20" spans="2:20" x14ac:dyDescent="0.3">
      <c r="C20" s="258" t="s">
        <v>266</v>
      </c>
    </row>
    <row r="21" spans="2:20" x14ac:dyDescent="0.3">
      <c r="C21" s="258" t="s">
        <v>267</v>
      </c>
    </row>
    <row r="22" spans="2:20" x14ac:dyDescent="0.3">
      <c r="C22" s="258" t="s">
        <v>268</v>
      </c>
    </row>
    <row r="23" spans="2:20" x14ac:dyDescent="0.3">
      <c r="B23" s="264" t="s">
        <v>269</v>
      </c>
      <c r="T23" s="263"/>
    </row>
    <row r="24" spans="2:20" x14ac:dyDescent="0.3">
      <c r="C24" s="258" t="s">
        <v>271</v>
      </c>
    </row>
    <row r="25" spans="2:20" x14ac:dyDescent="0.3">
      <c r="C25" s="258" t="s">
        <v>272</v>
      </c>
    </row>
    <row r="26" spans="2:20" x14ac:dyDescent="0.3">
      <c r="C26" s="258" t="s">
        <v>273</v>
      </c>
    </row>
    <row r="27" spans="2:20" x14ac:dyDescent="0.3">
      <c r="C27" s="258" t="s">
        <v>274</v>
      </c>
      <c r="T27" s="263"/>
    </row>
    <row r="28" spans="2:20" x14ac:dyDescent="0.3">
      <c r="B28" s="264" t="s">
        <v>276</v>
      </c>
      <c r="T28" s="263"/>
    </row>
    <row r="29" spans="2:20" x14ac:dyDescent="0.3">
      <c r="C29" s="258" t="s">
        <v>278</v>
      </c>
    </row>
    <row r="30" spans="2:20" x14ac:dyDescent="0.3">
      <c r="C30" s="258" t="s">
        <v>279</v>
      </c>
    </row>
    <row r="31" spans="2:20" x14ac:dyDescent="0.3">
      <c r="C31" s="258" t="s">
        <v>280</v>
      </c>
    </row>
    <row r="32" spans="2:20" x14ac:dyDescent="0.3">
      <c r="C32" s="258" t="s">
        <v>281</v>
      </c>
    </row>
    <row r="33" spans="1:20" x14ac:dyDescent="0.3">
      <c r="C33" s="258" t="s">
        <v>282</v>
      </c>
    </row>
    <row r="34" spans="1:20" x14ac:dyDescent="0.3">
      <c r="C34" s="258" t="s">
        <v>283</v>
      </c>
    </row>
    <row r="35" spans="1:20" x14ac:dyDescent="0.3">
      <c r="C35" s="258" t="s">
        <v>284</v>
      </c>
    </row>
    <row r="36" spans="1:20" x14ac:dyDescent="0.3">
      <c r="C36" s="258" t="s">
        <v>285</v>
      </c>
    </row>
    <row r="37" spans="1:20" x14ac:dyDescent="0.3">
      <c r="C37" s="258" t="s">
        <v>286</v>
      </c>
    </row>
    <row r="38" spans="1:20" x14ac:dyDescent="0.3">
      <c r="C38" s="258" t="s">
        <v>287</v>
      </c>
    </row>
    <row r="39" spans="1:20" x14ac:dyDescent="0.3">
      <c r="C39" s="258" t="str">
        <f>+T2.3.E!G145</f>
        <v>2.3.7.A  OSTATNÍ PEDAGOGOVÉ</v>
      </c>
    </row>
    <row r="40" spans="1:20" x14ac:dyDescent="0.3">
      <c r="B40" s="264" t="s">
        <v>288</v>
      </c>
      <c r="T40" s="263"/>
    </row>
    <row r="41" spans="1:20" x14ac:dyDescent="0.3">
      <c r="C41" s="258" t="s">
        <v>290</v>
      </c>
    </row>
    <row r="42" spans="1:20" x14ac:dyDescent="0.3">
      <c r="C42" s="258" t="s">
        <v>291</v>
      </c>
    </row>
    <row r="43" spans="1:20" x14ac:dyDescent="0.3">
      <c r="C43" s="258" t="s">
        <v>292</v>
      </c>
    </row>
    <row r="44" spans="1:20" x14ac:dyDescent="0.3">
      <c r="C44" s="258" t="s">
        <v>293</v>
      </c>
    </row>
    <row r="45" spans="1:20" x14ac:dyDescent="0.3">
      <c r="C45" s="258" t="s">
        <v>294</v>
      </c>
    </row>
    <row r="46" spans="1:20" x14ac:dyDescent="0.3">
      <c r="C46" s="258" t="s">
        <v>295</v>
      </c>
    </row>
    <row r="47" spans="1:20" x14ac:dyDescent="0.3">
      <c r="C47" s="258" t="s">
        <v>296</v>
      </c>
    </row>
    <row r="48" spans="1:20" s="262" customFormat="1" x14ac:dyDescent="0.3">
      <c r="A48" s="262" t="str">
        <f>+T3.1!A4</f>
        <v>3. VEŘEJNÉ VYSOKÉ ŠKOLY, OPŘO A OSTATNÍ OSS za rok 2011</v>
      </c>
      <c r="T48" s="259"/>
    </row>
    <row r="49" spans="2:20" x14ac:dyDescent="0.3">
      <c r="B49" s="264" t="s">
        <v>297</v>
      </c>
      <c r="T49" s="263"/>
    </row>
    <row r="50" spans="2:20" x14ac:dyDescent="0.3">
      <c r="C50" s="258" t="s">
        <v>299</v>
      </c>
    </row>
    <row r="51" spans="2:20" x14ac:dyDescent="0.3">
      <c r="C51" s="258" t="s">
        <v>300</v>
      </c>
    </row>
    <row r="52" spans="2:20" x14ac:dyDescent="0.3">
      <c r="C52" s="258" t="s">
        <v>301</v>
      </c>
    </row>
    <row r="53" spans="2:20" x14ac:dyDescent="0.3">
      <c r="C53" s="258" t="s">
        <v>302</v>
      </c>
    </row>
    <row r="54" spans="2:20" x14ac:dyDescent="0.3">
      <c r="C54" s="258" t="s">
        <v>303</v>
      </c>
    </row>
    <row r="55" spans="2:20" x14ac:dyDescent="0.3">
      <c r="C55" s="258" t="s">
        <v>304</v>
      </c>
    </row>
    <row r="56" spans="2:20" x14ac:dyDescent="0.3">
      <c r="C56" s="258" t="s">
        <v>305</v>
      </c>
    </row>
    <row r="57" spans="2:20" x14ac:dyDescent="0.3">
      <c r="C57" s="258" t="s">
        <v>306</v>
      </c>
    </row>
    <row r="58" spans="2:20" x14ac:dyDescent="0.3">
      <c r="C58" s="258" t="s">
        <v>307</v>
      </c>
    </row>
    <row r="59" spans="2:20" x14ac:dyDescent="0.3">
      <c r="B59" s="264" t="str">
        <f>+T3.3!A5</f>
        <v>3.3  Členění průměrného měsíčního platu podle jednotlivých složek ostatních OSS a OPŘO – PO</v>
      </c>
      <c r="T59" s="263"/>
    </row>
    <row r="60" spans="2:20" x14ac:dyDescent="0.3">
      <c r="C60" s="258" t="s">
        <v>310</v>
      </c>
    </row>
    <row r="61" spans="2:20" x14ac:dyDescent="0.3">
      <c r="B61" s="264" t="s">
        <v>311</v>
      </c>
      <c r="T61" s="263"/>
    </row>
    <row r="62" spans="2:20" x14ac:dyDescent="0.3">
      <c r="C62" s="258" t="s">
        <v>313</v>
      </c>
    </row>
    <row r="63" spans="2:20" x14ac:dyDescent="0.3">
      <c r="C63" s="258" t="s">
        <v>314</v>
      </c>
    </row>
    <row r="64" spans="2:20" x14ac:dyDescent="0.3">
      <c r="C64" s="258" t="s">
        <v>315</v>
      </c>
    </row>
    <row r="65" spans="1:20" s="262" customFormat="1" x14ac:dyDescent="0.3">
      <c r="A65" s="262" t="s">
        <v>317</v>
      </c>
      <c r="T65" s="259"/>
    </row>
    <row r="66" spans="1:20" x14ac:dyDescent="0.3">
      <c r="B66" s="264" t="s">
        <v>318</v>
      </c>
      <c r="T66" s="263"/>
    </row>
    <row r="67" spans="1:20" x14ac:dyDescent="0.3">
      <c r="C67" s="258" t="s">
        <v>320</v>
      </c>
    </row>
    <row r="68" spans="1:20" x14ac:dyDescent="0.3">
      <c r="C68" s="258" t="s">
        <v>321</v>
      </c>
    </row>
    <row r="69" spans="1:20" x14ac:dyDescent="0.3">
      <c r="C69" s="258" t="s">
        <v>322</v>
      </c>
      <c r="T69" s="263"/>
    </row>
    <row r="70" spans="1:20" x14ac:dyDescent="0.3">
      <c r="C70" s="258" t="s">
        <v>324</v>
      </c>
      <c r="T70" s="263"/>
    </row>
    <row r="71" spans="1:20" x14ac:dyDescent="0.3">
      <c r="B71" s="264" t="s">
        <v>326</v>
      </c>
      <c r="T71" s="263"/>
    </row>
    <row r="72" spans="1:20" x14ac:dyDescent="0.3">
      <c r="B72" s="264" t="s">
        <v>329</v>
      </c>
      <c r="T72" s="263"/>
    </row>
    <row r="73" spans="1:20" x14ac:dyDescent="0.3">
      <c r="C73" s="258" t="s">
        <v>331</v>
      </c>
    </row>
    <row r="74" spans="1:20" x14ac:dyDescent="0.3">
      <c r="C74" s="258" t="s">
        <v>332</v>
      </c>
    </row>
    <row r="75" spans="1:20" x14ac:dyDescent="0.3">
      <c r="B75" s="264" t="s">
        <v>333</v>
      </c>
      <c r="T75" s="263"/>
    </row>
    <row r="76" spans="1:20" x14ac:dyDescent="0.3">
      <c r="C76" s="258" t="s">
        <v>334</v>
      </c>
    </row>
    <row r="77" spans="1:20" x14ac:dyDescent="0.3">
      <c r="C77" s="258" t="s">
        <v>335</v>
      </c>
    </row>
    <row r="78" spans="1:20" s="262" customFormat="1" x14ac:dyDescent="0.3">
      <c r="A78" s="262" t="s">
        <v>336</v>
      </c>
      <c r="T78" s="263"/>
    </row>
    <row r="79" spans="1:20" x14ac:dyDescent="0.3">
      <c r="B79" s="264" t="s">
        <v>337</v>
      </c>
      <c r="T79" s="263"/>
    </row>
    <row r="80" spans="1:20" x14ac:dyDescent="0.3">
      <c r="B80" s="264" t="s">
        <v>339</v>
      </c>
      <c r="C80" s="264"/>
    </row>
    <row r="81" spans="2:20" x14ac:dyDescent="0.3">
      <c r="C81" s="264" t="s">
        <v>340</v>
      </c>
      <c r="T81" s="263"/>
    </row>
    <row r="82" spans="2:20" x14ac:dyDescent="0.3">
      <c r="C82" s="264" t="s">
        <v>341</v>
      </c>
    </row>
    <row r="83" spans="2:20" x14ac:dyDescent="0.3">
      <c r="C83" s="264" t="s">
        <v>342</v>
      </c>
    </row>
    <row r="84" spans="2:20" x14ac:dyDescent="0.3">
      <c r="B84" s="264" t="s">
        <v>343</v>
      </c>
      <c r="T84" s="263"/>
    </row>
  </sheetData>
  <sheetProtection password="CB3F" sheet="1" objects="1" scenarios="1"/>
  <mergeCells count="2">
    <mergeCell ref="B1:S1"/>
    <mergeCell ref="B2:S2"/>
  </mergeCells>
  <phoneticPr fontId="0" type="noConversion"/>
  <pageMargins left="0.70866141732283472" right="0.70866141732283472" top="0.78740157480314965" bottom="0.78740157480314965"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6"/>
  <sheetViews>
    <sheetView showOutlineSymbols="0" topLeftCell="A2" zoomScale="90" zoomScaleNormal="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68" customWidth="1"/>
    <col min="2" max="2" width="2.140625" style="168" customWidth="1"/>
    <col min="3" max="4" width="1.42578125" style="168" customWidth="1"/>
    <col min="5" max="5" width="25.7109375" style="168" customWidth="1"/>
    <col min="6" max="6" width="2.28515625" style="168" customWidth="1"/>
    <col min="7" max="8" width="12.140625" style="168" customWidth="1"/>
    <col min="9" max="9" width="7.7109375" style="168" customWidth="1"/>
    <col min="10" max="11" width="11.7109375" style="168" customWidth="1"/>
    <col min="12" max="12" width="7.7109375" style="168" customWidth="1"/>
    <col min="13" max="13" width="9.7109375" style="168" customWidth="1"/>
    <col min="14" max="14" width="9.28515625" style="168" customWidth="1"/>
    <col min="15" max="254" width="9.140625" style="168" customWidth="1"/>
    <col min="255" max="255" width="4.42578125" style="168" customWidth="1"/>
    <col min="256" max="16384" width="1.7109375" style="168"/>
  </cols>
  <sheetData>
    <row r="1" spans="1:16" s="168" customFormat="1" hidden="1" x14ac:dyDescent="0.25"/>
    <row r="2" spans="1:16" s="168" customFormat="1" ht="9" customHeight="1" x14ac:dyDescent="0.25"/>
    <row r="3" spans="1:16" s="268" customFormat="1" ht="39" customHeight="1" x14ac:dyDescent="0.2">
      <c r="A3" s="648" t="s">
        <v>669</v>
      </c>
      <c r="B3" s="649"/>
      <c r="C3" s="649"/>
      <c r="D3" s="649"/>
      <c r="E3" s="649"/>
      <c r="F3" s="649"/>
      <c r="G3" s="649"/>
      <c r="H3" s="649"/>
      <c r="I3" s="650"/>
      <c r="J3" s="313"/>
      <c r="K3" s="266"/>
      <c r="L3" s="266"/>
      <c r="M3" s="267" t="s">
        <v>298</v>
      </c>
    </row>
    <row r="4" spans="1:16" s="168" customFormat="1" ht="18" x14ac:dyDescent="0.25">
      <c r="A4" s="269" t="s">
        <v>671</v>
      </c>
      <c r="B4" s="269"/>
      <c r="C4" s="269"/>
      <c r="D4" s="269"/>
      <c r="E4" s="269"/>
      <c r="F4" s="269"/>
      <c r="G4" s="269"/>
      <c r="H4" s="269"/>
      <c r="I4" s="269"/>
      <c r="J4" s="269"/>
      <c r="K4" s="269"/>
      <c r="L4" s="269"/>
      <c r="M4" s="269"/>
    </row>
    <row r="5" spans="1:16" s="168" customFormat="1" ht="33" customHeight="1" x14ac:dyDescent="0.25">
      <c r="A5" s="967" t="s">
        <v>297</v>
      </c>
      <c r="B5" s="967"/>
      <c r="C5" s="967"/>
      <c r="D5" s="967"/>
      <c r="E5" s="967"/>
      <c r="F5" s="967"/>
      <c r="G5" s="967"/>
      <c r="H5" s="967"/>
      <c r="I5" s="967"/>
      <c r="J5" s="967"/>
      <c r="K5" s="967"/>
      <c r="L5" s="967"/>
      <c r="M5" s="967"/>
    </row>
    <row r="6" spans="1:16" s="168" customFormat="1" ht="12.75" customHeight="1" x14ac:dyDescent="0.25">
      <c r="A6" s="272"/>
      <c r="B6" s="272"/>
      <c r="C6" s="272"/>
      <c r="D6" s="272"/>
      <c r="E6" s="272"/>
      <c r="F6" s="272"/>
      <c r="G6" s="942"/>
      <c r="H6" s="272"/>
      <c r="I6" s="272"/>
      <c r="J6" s="272"/>
      <c r="K6" s="272"/>
      <c r="L6" s="272"/>
      <c r="M6" s="272"/>
    </row>
    <row r="7" spans="1:16" s="168" customFormat="1" ht="12.75" customHeight="1" x14ac:dyDescent="0.25">
      <c r="A7" s="272"/>
      <c r="B7" s="272"/>
      <c r="C7" s="272"/>
      <c r="D7" s="272"/>
      <c r="E7" s="272"/>
      <c r="F7" s="272"/>
      <c r="G7" s="272"/>
      <c r="H7" s="272"/>
      <c r="I7" s="272"/>
      <c r="J7" s="272"/>
      <c r="K7" s="272"/>
      <c r="L7" s="272"/>
      <c r="M7" s="272"/>
    </row>
    <row r="8" spans="1:16" s="168" customFormat="1" ht="18" customHeight="1" x14ac:dyDescent="0.25">
      <c r="A8" s="273"/>
      <c r="B8" s="910" t="s">
        <v>573</v>
      </c>
      <c r="C8" s="910"/>
      <c r="D8" s="910"/>
      <c r="E8" s="910"/>
      <c r="F8" s="911"/>
      <c r="G8" s="522" t="s">
        <v>299</v>
      </c>
      <c r="H8" s="523"/>
      <c r="I8" s="523"/>
      <c r="J8" s="523"/>
      <c r="K8" s="523"/>
      <c r="L8" s="523"/>
      <c r="M8" s="524"/>
    </row>
    <row r="9" spans="1:16" s="168" customFormat="1" ht="27" customHeight="1" x14ac:dyDescent="0.25">
      <c r="A9" s="333"/>
      <c r="B9" s="916"/>
      <c r="C9" s="916"/>
      <c r="D9" s="916"/>
      <c r="E9" s="916"/>
      <c r="F9" s="917"/>
      <c r="G9" s="653" t="s">
        <v>574</v>
      </c>
      <c r="H9" s="654"/>
      <c r="I9" s="655"/>
      <c r="J9" s="945" t="s">
        <v>501</v>
      </c>
      <c r="K9" s="946"/>
      <c r="L9" s="946"/>
      <c r="M9" s="947"/>
    </row>
    <row r="10" spans="1:16" s="168" customFormat="1" ht="13.5" customHeight="1" x14ac:dyDescent="0.25">
      <c r="A10" s="525"/>
      <c r="B10" s="921"/>
      <c r="C10" s="921"/>
      <c r="D10" s="921"/>
      <c r="E10" s="921"/>
      <c r="F10" s="922"/>
      <c r="G10" s="278" t="s">
        <v>502</v>
      </c>
      <c r="H10" s="279" t="s">
        <v>503</v>
      </c>
      <c r="I10" s="280" t="s">
        <v>504</v>
      </c>
      <c r="J10" s="278" t="s">
        <v>502</v>
      </c>
      <c r="K10" s="279" t="s">
        <v>503</v>
      </c>
      <c r="L10" s="279" t="s">
        <v>504</v>
      </c>
      <c r="M10" s="280" t="s">
        <v>455</v>
      </c>
    </row>
    <row r="11" spans="1:16" s="529" customFormat="1" ht="12.75" customHeight="1" x14ac:dyDescent="0.25">
      <c r="A11" s="754" t="s">
        <v>396</v>
      </c>
      <c r="B11" s="755"/>
      <c r="C11" s="281" t="s">
        <v>575</v>
      </c>
      <c r="D11" s="282"/>
      <c r="E11" s="359"/>
      <c r="F11" s="283"/>
      <c r="G11" s="968">
        <v>30390.7569</v>
      </c>
      <c r="H11" s="969">
        <v>31090.37045583798</v>
      </c>
      <c r="I11" s="431">
        <v>1.0230206032097207</v>
      </c>
      <c r="J11" s="970">
        <v>32834.351999999999</v>
      </c>
      <c r="K11" s="971">
        <v>31798.923000000003</v>
      </c>
      <c r="L11" s="972">
        <v>0.96846506975377511</v>
      </c>
      <c r="M11" s="973">
        <v>-1035.4289999999964</v>
      </c>
      <c r="N11" s="168"/>
      <c r="O11" s="168"/>
      <c r="P11" s="168"/>
    </row>
    <row r="12" spans="1:16" s="529" customFormat="1" ht="12.75" customHeight="1" x14ac:dyDescent="0.25">
      <c r="A12" s="756"/>
      <c r="B12" s="757"/>
      <c r="C12" s="974" t="s">
        <v>396</v>
      </c>
      <c r="D12" s="738"/>
      <c r="E12" s="381" t="s">
        <v>576</v>
      </c>
      <c r="F12" s="534"/>
      <c r="G12" s="379">
        <v>28993.159100000001</v>
      </c>
      <c r="H12" s="300">
        <v>29075.401414566495</v>
      </c>
      <c r="I12" s="536">
        <v>1.0028366110185798</v>
      </c>
      <c r="J12" s="299">
        <v>27908.210999999999</v>
      </c>
      <c r="K12" s="829">
        <v>26592.976999999977</v>
      </c>
      <c r="L12" s="952">
        <v>0.95287286598198562</v>
      </c>
      <c r="M12" s="953">
        <v>-1315.2340000000222</v>
      </c>
      <c r="N12" s="168"/>
      <c r="O12" s="168"/>
      <c r="P12" s="168"/>
    </row>
    <row r="13" spans="1:16" s="168" customFormat="1" x14ac:dyDescent="0.25">
      <c r="A13" s="756"/>
      <c r="B13" s="757"/>
      <c r="C13" s="975"/>
      <c r="D13" s="976"/>
      <c r="E13" s="381" t="s">
        <v>577</v>
      </c>
      <c r="F13" s="534"/>
      <c r="G13" s="379">
        <v>17215.6944</v>
      </c>
      <c r="H13" s="300">
        <v>18190.387196710955</v>
      </c>
      <c r="I13" s="536">
        <v>1.0566165252509916</v>
      </c>
      <c r="J13" s="299">
        <v>551.41200000000003</v>
      </c>
      <c r="K13" s="829">
        <v>572.40499999999997</v>
      </c>
      <c r="L13" s="952">
        <v>1.0380713513670359</v>
      </c>
      <c r="M13" s="953">
        <v>20.992999999999938</v>
      </c>
    </row>
    <row r="14" spans="1:16" s="168" customFormat="1" x14ac:dyDescent="0.25">
      <c r="A14" s="756"/>
      <c r="B14" s="757"/>
      <c r="C14" s="975"/>
      <c r="D14" s="976"/>
      <c r="E14" s="381" t="s">
        <v>578</v>
      </c>
      <c r="F14" s="534"/>
      <c r="G14" s="379">
        <v>16098.744000000001</v>
      </c>
      <c r="H14" s="300">
        <v>15709.584388007772</v>
      </c>
      <c r="I14" s="536">
        <v>0.97582670971150121</v>
      </c>
      <c r="J14" s="299">
        <v>546.48800000000006</v>
      </c>
      <c r="K14" s="829">
        <v>581.14300000000003</v>
      </c>
      <c r="L14" s="952">
        <v>1.0634140182401077</v>
      </c>
      <c r="M14" s="953">
        <v>34.654999999999973</v>
      </c>
    </row>
    <row r="15" spans="1:16" s="168" customFormat="1" x14ac:dyDescent="0.25">
      <c r="A15" s="756"/>
      <c r="B15" s="757"/>
      <c r="C15" s="975"/>
      <c r="D15" s="976"/>
      <c r="E15" s="381" t="s">
        <v>579</v>
      </c>
      <c r="F15" s="534"/>
      <c r="G15" s="379">
        <v>19230.610199999999</v>
      </c>
      <c r="H15" s="300">
        <v>15319.419265167993</v>
      </c>
      <c r="I15" s="536">
        <v>0.79661638948763014</v>
      </c>
      <c r="J15" s="299">
        <v>35.07</v>
      </c>
      <c r="K15" s="829">
        <v>27.580000000000002</v>
      </c>
      <c r="L15" s="952">
        <v>0.78642714570858285</v>
      </c>
      <c r="M15" s="953">
        <v>-7.4899999999999984</v>
      </c>
    </row>
    <row r="16" spans="1:16" s="168" customFormat="1" x14ac:dyDescent="0.25">
      <c r="A16" s="756"/>
      <c r="B16" s="757"/>
      <c r="C16" s="977"/>
      <c r="D16" s="740"/>
      <c r="E16" s="310" t="s">
        <v>580</v>
      </c>
      <c r="F16" s="936"/>
      <c r="G16" s="392">
        <v>44751.074800000002</v>
      </c>
      <c r="H16" s="418">
        <v>48567.294699205493</v>
      </c>
      <c r="I16" s="958">
        <v>1.0852766088023766</v>
      </c>
      <c r="J16" s="295">
        <v>3793.1709999999998</v>
      </c>
      <c r="K16" s="954">
        <v>4024.8179999999979</v>
      </c>
      <c r="L16" s="955">
        <v>1.0610694851352598</v>
      </c>
      <c r="M16" s="956">
        <v>231.64699999999812</v>
      </c>
    </row>
    <row r="17" spans="1:16" s="168" customFormat="1" x14ac:dyDescent="0.25">
      <c r="A17" s="756"/>
      <c r="B17" s="757"/>
      <c r="C17" s="281" t="s">
        <v>581</v>
      </c>
      <c r="D17" s="282"/>
      <c r="E17" s="359"/>
      <c r="F17" s="283"/>
      <c r="G17" s="968">
        <v>23746.556799999998</v>
      </c>
      <c r="H17" s="978">
        <v>24430.732336061195</v>
      </c>
      <c r="I17" s="431">
        <v>1.0288115680021954</v>
      </c>
      <c r="J17" s="970">
        <v>789.00400000000002</v>
      </c>
      <c r="K17" s="971">
        <v>724.37599999999998</v>
      </c>
      <c r="L17" s="972">
        <v>0.91808913516281276</v>
      </c>
      <c r="M17" s="973">
        <v>-64.628000000000043</v>
      </c>
    </row>
    <row r="18" spans="1:16" s="168" customFormat="1" x14ac:dyDescent="0.25">
      <c r="A18" s="756"/>
      <c r="B18" s="757"/>
      <c r="C18" s="979" t="s">
        <v>582</v>
      </c>
      <c r="D18" s="980"/>
      <c r="E18" s="765"/>
      <c r="F18" s="981"/>
      <c r="G18" s="379">
        <v>31991</v>
      </c>
      <c r="H18" s="300">
        <v>31125.933882589175</v>
      </c>
      <c r="I18" s="536">
        <v>0.97295907857176001</v>
      </c>
      <c r="J18" s="299">
        <v>22.436</v>
      </c>
      <c r="K18" s="829">
        <v>22.576000000000001</v>
      </c>
      <c r="L18" s="952">
        <v>1.0062399714744161</v>
      </c>
      <c r="M18" s="953">
        <v>0.14000000000000057</v>
      </c>
    </row>
    <row r="19" spans="1:16" s="168" customFormat="1" x14ac:dyDescent="0.25">
      <c r="A19" s="758"/>
      <c r="B19" s="759"/>
      <c r="C19" s="291" t="s">
        <v>583</v>
      </c>
      <c r="D19" s="292"/>
      <c r="E19" s="982"/>
      <c r="F19" s="294"/>
      <c r="G19" s="983">
        <v>26448.321599999999</v>
      </c>
      <c r="H19" s="984">
        <v>26649.378623188404</v>
      </c>
      <c r="I19" s="985">
        <v>1.0076018821242858</v>
      </c>
      <c r="J19" s="986">
        <v>92</v>
      </c>
      <c r="K19" s="987">
        <v>92</v>
      </c>
      <c r="L19" s="988">
        <v>1</v>
      </c>
      <c r="M19" s="989">
        <v>0</v>
      </c>
    </row>
    <row r="20" spans="1:16" s="168" customFormat="1" ht="13.5" customHeight="1" x14ac:dyDescent="0.25">
      <c r="A20" s="990"/>
      <c r="B20" s="350"/>
      <c r="C20" s="845"/>
      <c r="D20" s="394"/>
      <c r="E20" s="394"/>
      <c r="F20" s="394"/>
      <c r="G20" s="394"/>
      <c r="H20" s="394"/>
      <c r="I20" s="394"/>
      <c r="J20" s="394"/>
      <c r="K20" s="394"/>
      <c r="L20" s="394"/>
      <c r="M20" s="255" t="s">
        <v>584</v>
      </c>
    </row>
    <row r="21" spans="1:16" s="168" customFormat="1" ht="13.5" customHeight="1" x14ac:dyDescent="0.25">
      <c r="A21" s="991"/>
      <c r="B21" s="992"/>
      <c r="C21" s="992"/>
      <c r="D21" s="992"/>
      <c r="E21" s="992"/>
      <c r="F21" s="992"/>
      <c r="G21" s="992"/>
      <c r="H21" s="992"/>
      <c r="I21" s="992"/>
      <c r="J21" s="992"/>
      <c r="K21" s="992"/>
      <c r="L21" s="992"/>
      <c r="M21" s="992"/>
    </row>
    <row r="22" spans="1:16" s="168" customFormat="1" ht="12.75" customHeight="1" x14ac:dyDescent="0.25">
      <c r="A22" s="272"/>
      <c r="B22" s="272"/>
      <c r="C22" s="272"/>
      <c r="D22" s="272"/>
      <c r="E22" s="272"/>
      <c r="F22" s="272"/>
      <c r="G22" s="272"/>
      <c r="H22" s="272"/>
      <c r="I22" s="272"/>
      <c r="J22" s="272"/>
      <c r="K22" s="272"/>
      <c r="L22" s="272"/>
      <c r="M22" s="272"/>
    </row>
    <row r="23" spans="1:16" s="168" customFormat="1" ht="18" customHeight="1" x14ac:dyDescent="0.25">
      <c r="A23" s="273"/>
      <c r="B23" s="651" t="s">
        <v>585</v>
      </c>
      <c r="C23" s="651"/>
      <c r="D23" s="651"/>
      <c r="E23" s="651"/>
      <c r="F23" s="721"/>
      <c r="G23" s="522" t="s">
        <v>300</v>
      </c>
      <c r="H23" s="523"/>
      <c r="I23" s="523"/>
      <c r="J23" s="523"/>
      <c r="K23" s="523"/>
      <c r="L23" s="523"/>
      <c r="M23" s="524"/>
    </row>
    <row r="24" spans="1:16" s="168" customFormat="1" ht="13.5" customHeight="1" x14ac:dyDescent="0.25">
      <c r="A24" s="333"/>
      <c r="B24" s="665"/>
      <c r="C24" s="665"/>
      <c r="D24" s="665"/>
      <c r="E24" s="665"/>
      <c r="F24" s="682"/>
      <c r="G24" s="274" t="s">
        <v>564</v>
      </c>
      <c r="H24" s="275"/>
      <c r="I24" s="276"/>
      <c r="J24" s="945" t="s">
        <v>501</v>
      </c>
      <c r="K24" s="946"/>
      <c r="L24" s="946"/>
      <c r="M24" s="947"/>
    </row>
    <row r="25" spans="1:16" s="168" customFormat="1" ht="13.5" customHeight="1" x14ac:dyDescent="0.25">
      <c r="A25" s="525"/>
      <c r="B25" s="652"/>
      <c r="C25" s="652"/>
      <c r="D25" s="652"/>
      <c r="E25" s="652"/>
      <c r="F25" s="722"/>
      <c r="G25" s="278" t="s">
        <v>502</v>
      </c>
      <c r="H25" s="279" t="s">
        <v>503</v>
      </c>
      <c r="I25" s="280" t="s">
        <v>504</v>
      </c>
      <c r="J25" s="278" t="s">
        <v>502</v>
      </c>
      <c r="K25" s="279" t="s">
        <v>503</v>
      </c>
      <c r="L25" s="279" t="s">
        <v>504</v>
      </c>
      <c r="M25" s="280" t="s">
        <v>455</v>
      </c>
    </row>
    <row r="26" spans="1:16" s="529" customFormat="1" x14ac:dyDescent="0.25">
      <c r="A26" s="453"/>
      <c r="B26" s="530" t="s">
        <v>586</v>
      </c>
      <c r="C26" s="530"/>
      <c r="D26" s="530"/>
      <c r="E26" s="530"/>
      <c r="F26" s="531"/>
      <c r="G26" s="376">
        <v>44684.229599999999</v>
      </c>
      <c r="H26" s="993">
        <v>48508.496426712372</v>
      </c>
      <c r="I26" s="533">
        <v>1.085584262298938</v>
      </c>
      <c r="J26" s="818">
        <v>3807.442</v>
      </c>
      <c r="K26" s="819">
        <v>4040.6299999999978</v>
      </c>
      <c r="L26" s="533">
        <v>1.0612453190357194</v>
      </c>
      <c r="M26" s="951">
        <v>233.18799999999783</v>
      </c>
      <c r="N26" s="168"/>
      <c r="O26" s="168"/>
      <c r="P26" s="168"/>
    </row>
    <row r="27" spans="1:16" s="168" customFormat="1" ht="15" x14ac:dyDescent="0.25">
      <c r="A27" s="309"/>
      <c r="B27" s="293" t="s">
        <v>587</v>
      </c>
      <c r="C27" s="293"/>
      <c r="D27" s="293"/>
      <c r="E27" s="293"/>
      <c r="F27" s="936"/>
      <c r="G27" s="392" t="s">
        <v>588</v>
      </c>
      <c r="H27" s="418">
        <v>54193.589115902629</v>
      </c>
      <c r="I27" s="958" t="s">
        <v>406</v>
      </c>
      <c r="J27" s="295">
        <v>1298.921</v>
      </c>
      <c r="K27" s="954">
        <v>1783.1030000000007</v>
      </c>
      <c r="L27" s="958">
        <v>1.3727570806846612</v>
      </c>
      <c r="M27" s="956">
        <v>484.1820000000007</v>
      </c>
    </row>
    <row r="28" spans="1:16" s="168" customFormat="1" ht="13.5" x14ac:dyDescent="0.25">
      <c r="A28" s="994"/>
      <c r="B28" s="547"/>
      <c r="C28" s="547"/>
      <c r="D28" s="547"/>
      <c r="E28" s="547"/>
      <c r="F28" s="547"/>
      <c r="G28" s="547"/>
      <c r="H28" s="547"/>
      <c r="I28" s="547"/>
      <c r="J28" s="547"/>
      <c r="K28" s="547"/>
      <c r="L28" s="547"/>
      <c r="M28" s="246" t="s">
        <v>589</v>
      </c>
    </row>
    <row r="29" spans="1:16" s="268" customFormat="1" ht="13.5" customHeight="1" x14ac:dyDescent="0.25">
      <c r="A29" s="903" t="s">
        <v>448</v>
      </c>
      <c r="B29" s="995" t="s">
        <v>590</v>
      </c>
      <c r="C29" s="995"/>
      <c r="D29" s="995"/>
      <c r="E29" s="995"/>
      <c r="F29" s="995"/>
      <c r="G29" s="995"/>
      <c r="H29" s="995"/>
      <c r="I29" s="995"/>
      <c r="J29" s="995"/>
      <c r="K29" s="995"/>
      <c r="L29" s="995"/>
      <c r="M29" s="995"/>
    </row>
    <row r="30" spans="1:16" s="168" customFormat="1" ht="12.75" customHeight="1" x14ac:dyDescent="0.25">
      <c r="A30" s="272"/>
      <c r="B30" s="272"/>
      <c r="C30" s="272"/>
      <c r="D30" s="272"/>
      <c r="E30" s="272"/>
      <c r="F30" s="272"/>
      <c r="G30" s="272"/>
      <c r="H30" s="272"/>
      <c r="I30" s="272"/>
      <c r="J30" s="272"/>
      <c r="K30" s="272"/>
      <c r="L30" s="272"/>
      <c r="M30" s="272"/>
    </row>
    <row r="31" spans="1:16" s="168" customFormat="1" ht="18" customHeight="1" x14ac:dyDescent="0.25">
      <c r="A31" s="273"/>
      <c r="B31" s="651" t="s">
        <v>585</v>
      </c>
      <c r="C31" s="651"/>
      <c r="D31" s="651"/>
      <c r="E31" s="651"/>
      <c r="F31" s="721"/>
      <c r="G31" s="522" t="s">
        <v>301</v>
      </c>
      <c r="H31" s="523"/>
      <c r="I31" s="523"/>
      <c r="J31" s="523"/>
      <c r="K31" s="523"/>
      <c r="L31" s="523"/>
      <c r="M31" s="524"/>
    </row>
    <row r="32" spans="1:16" s="168" customFormat="1" ht="13.5" customHeight="1" x14ac:dyDescent="0.25">
      <c r="A32" s="333"/>
      <c r="B32" s="665"/>
      <c r="C32" s="665"/>
      <c r="D32" s="665"/>
      <c r="E32" s="665"/>
      <c r="F32" s="682"/>
      <c r="G32" s="274" t="s">
        <v>564</v>
      </c>
      <c r="H32" s="275"/>
      <c r="I32" s="276"/>
      <c r="J32" s="945" t="s">
        <v>501</v>
      </c>
      <c r="K32" s="946"/>
      <c r="L32" s="946"/>
      <c r="M32" s="947"/>
    </row>
    <row r="33" spans="1:20" s="168" customFormat="1" ht="13.5" customHeight="1" x14ac:dyDescent="0.25">
      <c r="A33" s="525"/>
      <c r="B33" s="652"/>
      <c r="C33" s="652"/>
      <c r="D33" s="652"/>
      <c r="E33" s="652"/>
      <c r="F33" s="722"/>
      <c r="G33" s="278" t="s">
        <v>502</v>
      </c>
      <c r="H33" s="279" t="s">
        <v>503</v>
      </c>
      <c r="I33" s="280" t="s">
        <v>504</v>
      </c>
      <c r="J33" s="278" t="s">
        <v>502</v>
      </c>
      <c r="K33" s="279" t="s">
        <v>503</v>
      </c>
      <c r="L33" s="279" t="s">
        <v>504</v>
      </c>
      <c r="M33" s="280" t="s">
        <v>455</v>
      </c>
    </row>
    <row r="34" spans="1:20" s="529" customFormat="1" x14ac:dyDescent="0.25">
      <c r="A34" s="440"/>
      <c r="B34" s="526" t="s">
        <v>591</v>
      </c>
      <c r="C34" s="526"/>
      <c r="D34" s="526"/>
      <c r="E34" s="526"/>
      <c r="F34" s="527"/>
      <c r="G34" s="470">
        <v>36635.932399999998</v>
      </c>
      <c r="H34" s="573">
        <v>37504.498126448925</v>
      </c>
      <c r="I34" s="497">
        <v>1.0237080284177216</v>
      </c>
      <c r="J34" s="566">
        <v>16990.582000000006</v>
      </c>
      <c r="K34" s="948">
        <v>16418.909999999993</v>
      </c>
      <c r="L34" s="497">
        <v>0.96635359518584985</v>
      </c>
      <c r="M34" s="567">
        <v>-571.67200000001321</v>
      </c>
      <c r="N34" s="168"/>
      <c r="O34" s="168"/>
      <c r="P34" s="168"/>
      <c r="T34" s="529" t="s">
        <v>413</v>
      </c>
    </row>
    <row r="35" spans="1:20" s="529" customFormat="1" ht="12.75" customHeight="1" x14ac:dyDescent="0.25">
      <c r="A35" s="996" t="s">
        <v>396</v>
      </c>
      <c r="B35" s="997"/>
      <c r="C35" s="453" t="s">
        <v>592</v>
      </c>
      <c r="D35" s="282"/>
      <c r="E35" s="359"/>
      <c r="F35" s="283"/>
      <c r="G35" s="376">
        <v>35841.1895</v>
      </c>
      <c r="H35" s="377">
        <v>38470.997913698237</v>
      </c>
      <c r="I35" s="533">
        <v>1.0733739156089737</v>
      </c>
      <c r="J35" s="818">
        <v>487.11500000000001</v>
      </c>
      <c r="K35" s="819">
        <v>441.45100000000002</v>
      </c>
      <c r="L35" s="533">
        <v>0.9062562228631843</v>
      </c>
      <c r="M35" s="951">
        <v>-45.663999999999987</v>
      </c>
      <c r="N35" s="168"/>
      <c r="O35" s="168"/>
      <c r="P35" s="168"/>
    </row>
    <row r="36" spans="1:20" s="529" customFormat="1" ht="12.75" customHeight="1" x14ac:dyDescent="0.25">
      <c r="A36" s="998"/>
      <c r="B36" s="999"/>
      <c r="C36" s="381" t="s">
        <v>593</v>
      </c>
      <c r="D36" s="1000"/>
      <c r="E36" s="381"/>
      <c r="F36" s="534"/>
      <c r="G36" s="379">
        <v>60097.953099999999</v>
      </c>
      <c r="H36" s="300">
        <v>61398.979335550488</v>
      </c>
      <c r="I36" s="536">
        <v>1.0216484284146192</v>
      </c>
      <c r="J36" s="299">
        <v>1964.074000000001</v>
      </c>
      <c r="K36" s="829">
        <v>1924.3999999999994</v>
      </c>
      <c r="L36" s="536">
        <v>0.97980015009617683</v>
      </c>
      <c r="M36" s="953">
        <v>-39.67400000000157</v>
      </c>
      <c r="N36" s="168"/>
      <c r="O36" s="168"/>
      <c r="P36" s="168"/>
    </row>
    <row r="37" spans="1:20" s="168" customFormat="1" x14ac:dyDescent="0.25">
      <c r="A37" s="998"/>
      <c r="B37" s="999"/>
      <c r="C37" s="381" t="s">
        <v>594</v>
      </c>
      <c r="D37" s="1000"/>
      <c r="E37" s="381"/>
      <c r="F37" s="534"/>
      <c r="G37" s="379">
        <v>45550.822200000002</v>
      </c>
      <c r="H37" s="300">
        <v>46469.950197721926</v>
      </c>
      <c r="I37" s="536">
        <v>1.0201780769990563</v>
      </c>
      <c r="J37" s="299">
        <v>3457.4109999999987</v>
      </c>
      <c r="K37" s="829">
        <v>3393.4860000000003</v>
      </c>
      <c r="L37" s="536">
        <v>0.9815107315849928</v>
      </c>
      <c r="M37" s="953">
        <v>-63.924999999998363</v>
      </c>
    </row>
    <row r="38" spans="1:20" s="168" customFormat="1" x14ac:dyDescent="0.25">
      <c r="A38" s="998"/>
      <c r="B38" s="999"/>
      <c r="C38" s="381" t="s">
        <v>595</v>
      </c>
      <c r="D38" s="1000"/>
      <c r="E38" s="381"/>
      <c r="F38" s="534"/>
      <c r="G38" s="379">
        <v>31014.155500000001</v>
      </c>
      <c r="H38" s="300">
        <v>31512.029504305221</v>
      </c>
      <c r="I38" s="536">
        <v>1.0160531214304778</v>
      </c>
      <c r="J38" s="299">
        <v>8916.4290000000037</v>
      </c>
      <c r="K38" s="829">
        <v>8690.0989999999965</v>
      </c>
      <c r="L38" s="536">
        <v>0.97461651968517815</v>
      </c>
      <c r="M38" s="953">
        <v>-226.3300000000072</v>
      </c>
    </row>
    <row r="39" spans="1:20" s="168" customFormat="1" x14ac:dyDescent="0.25">
      <c r="A39" s="998"/>
      <c r="B39" s="999"/>
      <c r="C39" s="381" t="s">
        <v>596</v>
      </c>
      <c r="D39" s="1000"/>
      <c r="E39" s="381"/>
      <c r="F39" s="534"/>
      <c r="G39" s="379">
        <v>24038.369900000002</v>
      </c>
      <c r="H39" s="300">
        <v>24578.227849774907</v>
      </c>
      <c r="I39" s="536">
        <v>1.0224581763247975</v>
      </c>
      <c r="J39" s="299">
        <v>1552.8970000000002</v>
      </c>
      <c r="K39" s="829">
        <v>1386.6299999999985</v>
      </c>
      <c r="L39" s="536">
        <v>0.89293108300164037</v>
      </c>
      <c r="M39" s="953">
        <v>-166.26700000000164</v>
      </c>
    </row>
    <row r="40" spans="1:20" s="168" customFormat="1" x14ac:dyDescent="0.25">
      <c r="A40" s="1001"/>
      <c r="B40" s="1002"/>
      <c r="C40" s="310" t="s">
        <v>597</v>
      </c>
      <c r="D40" s="1003"/>
      <c r="E40" s="310"/>
      <c r="F40" s="932"/>
      <c r="G40" s="392">
        <v>25492.667799999999</v>
      </c>
      <c r="H40" s="418">
        <v>25778.51529235889</v>
      </c>
      <c r="I40" s="958">
        <v>1.0112129297177321</v>
      </c>
      <c r="J40" s="295">
        <v>612.66300000000001</v>
      </c>
      <c r="K40" s="954">
        <v>582.85099999999989</v>
      </c>
      <c r="L40" s="958">
        <v>0.95134029637826978</v>
      </c>
      <c r="M40" s="956">
        <v>-29.812000000000126</v>
      </c>
    </row>
    <row r="41" spans="1:20" s="168" customFormat="1" x14ac:dyDescent="0.25">
      <c r="A41" s="446"/>
      <c r="B41" s="526" t="s">
        <v>598</v>
      </c>
      <c r="C41" s="526"/>
      <c r="D41" s="526"/>
      <c r="E41" s="423"/>
      <c r="F41" s="527"/>
      <c r="G41" s="1004">
        <v>29684.3449</v>
      </c>
      <c r="H41" s="1005">
        <v>31176.956576761644</v>
      </c>
      <c r="I41" s="497">
        <v>1.0502827898607809</v>
      </c>
      <c r="J41" s="840">
        <v>1720.2159999999999</v>
      </c>
      <c r="K41" s="841">
        <v>1627.7919999999997</v>
      </c>
      <c r="L41" s="497">
        <v>0.94627186353341664</v>
      </c>
      <c r="M41" s="567">
        <v>-92.424000000000206</v>
      </c>
    </row>
    <row r="42" spans="1:20" s="168" customFormat="1" ht="13.5" x14ac:dyDescent="0.25">
      <c r="A42" s="994"/>
      <c r="B42" s="547"/>
      <c r="C42" s="547"/>
      <c r="D42" s="547"/>
      <c r="E42" s="547"/>
      <c r="F42" s="547"/>
      <c r="G42" s="547"/>
      <c r="H42" s="547"/>
      <c r="I42" s="547"/>
      <c r="J42" s="547"/>
      <c r="K42" s="547"/>
      <c r="L42" s="547"/>
      <c r="M42" s="246" t="s">
        <v>599</v>
      </c>
    </row>
    <row r="43" spans="1:20" s="168" customFormat="1" ht="12.75" customHeight="1" x14ac:dyDescent="0.25">
      <c r="A43" s="272"/>
      <c r="B43" s="272"/>
      <c r="C43" s="272"/>
      <c r="D43" s="272"/>
      <c r="E43" s="272"/>
      <c r="F43" s="272"/>
      <c r="G43" s="272"/>
      <c r="H43" s="272"/>
      <c r="I43" s="272"/>
      <c r="J43" s="272"/>
      <c r="K43" s="272"/>
      <c r="L43" s="272"/>
      <c r="M43" s="272"/>
    </row>
    <row r="44" spans="1:20" s="168" customFormat="1" ht="18" customHeight="1" x14ac:dyDescent="0.25">
      <c r="A44" s="273"/>
      <c r="B44" s="910" t="s">
        <v>573</v>
      </c>
      <c r="C44" s="910"/>
      <c r="D44" s="910"/>
      <c r="E44" s="910"/>
      <c r="F44" s="911"/>
      <c r="G44" s="522" t="s">
        <v>302</v>
      </c>
      <c r="H44" s="523"/>
      <c r="I44" s="523"/>
      <c r="J44" s="523"/>
      <c r="K44" s="523"/>
      <c r="L44" s="523"/>
      <c r="M44" s="524"/>
    </row>
    <row r="45" spans="1:20" s="168" customFormat="1" ht="27" customHeight="1" x14ac:dyDescent="0.25">
      <c r="A45" s="333"/>
      <c r="B45" s="916"/>
      <c r="C45" s="916"/>
      <c r="D45" s="916"/>
      <c r="E45" s="916"/>
      <c r="F45" s="917"/>
      <c r="G45" s="653" t="s">
        <v>564</v>
      </c>
      <c r="H45" s="654"/>
      <c r="I45" s="655"/>
      <c r="J45" s="945" t="s">
        <v>501</v>
      </c>
      <c r="K45" s="946"/>
      <c r="L45" s="946"/>
      <c r="M45" s="947"/>
    </row>
    <row r="46" spans="1:20" s="168" customFormat="1" ht="13.5" customHeight="1" x14ac:dyDescent="0.25">
      <c r="A46" s="525"/>
      <c r="B46" s="921"/>
      <c r="C46" s="921"/>
      <c r="D46" s="921"/>
      <c r="E46" s="921"/>
      <c r="F46" s="922"/>
      <c r="G46" s="278" t="s">
        <v>502</v>
      </c>
      <c r="H46" s="279" t="s">
        <v>503</v>
      </c>
      <c r="I46" s="280" t="s">
        <v>504</v>
      </c>
      <c r="J46" s="278" t="s">
        <v>502</v>
      </c>
      <c r="K46" s="279" t="s">
        <v>503</v>
      </c>
      <c r="L46" s="279" t="s">
        <v>504</v>
      </c>
      <c r="M46" s="280" t="s">
        <v>455</v>
      </c>
    </row>
    <row r="47" spans="1:20" s="529" customFormat="1" ht="12.75" customHeight="1" x14ac:dyDescent="0.25">
      <c r="A47" s="440" t="s">
        <v>575</v>
      </c>
      <c r="B47" s="526"/>
      <c r="C47" s="423"/>
      <c r="D47" s="527"/>
      <c r="E47" s="423"/>
      <c r="F47" s="527"/>
      <c r="G47" s="1004">
        <v>25712.564299999998</v>
      </c>
      <c r="H47" s="1005">
        <v>26208.101183791063</v>
      </c>
      <c r="I47" s="497">
        <v>1.0192721689680351</v>
      </c>
      <c r="J47" s="840">
        <v>16126.629000000001</v>
      </c>
      <c r="K47" s="841">
        <v>15709.163000000002</v>
      </c>
      <c r="L47" s="949">
        <v>0.97411325082259914</v>
      </c>
      <c r="M47" s="567">
        <v>-417.46599999999853</v>
      </c>
      <c r="N47" s="168"/>
      <c r="O47" s="168"/>
      <c r="P47" s="168"/>
    </row>
    <row r="48" spans="1:20" s="529" customFormat="1" ht="12.75" customHeight="1" x14ac:dyDescent="0.25">
      <c r="A48" s="975" t="s">
        <v>396</v>
      </c>
      <c r="B48" s="1006"/>
      <c r="C48" s="479" t="s">
        <v>576</v>
      </c>
      <c r="D48" s="1007"/>
      <c r="E48" s="479"/>
      <c r="F48" s="1007"/>
      <c r="G48" s="482">
        <v>25370.051299999999</v>
      </c>
      <c r="H48" s="289">
        <v>26028.84643155045</v>
      </c>
      <c r="I48" s="1008">
        <v>1.0259674339543197</v>
      </c>
      <c r="J48" s="288">
        <v>13956.26</v>
      </c>
      <c r="K48" s="1009">
        <v>13399.698999999995</v>
      </c>
      <c r="L48" s="1010">
        <v>0.96012104962217637</v>
      </c>
      <c r="M48" s="1011">
        <v>-556.56100000000515</v>
      </c>
      <c r="N48" s="168"/>
      <c r="O48" s="168"/>
      <c r="P48" s="168"/>
    </row>
    <row r="49" spans="1:16" s="168" customFormat="1" x14ac:dyDescent="0.25">
      <c r="A49" s="975"/>
      <c r="B49" s="1006"/>
      <c r="C49" s="381" t="s">
        <v>577</v>
      </c>
      <c r="D49" s="534"/>
      <c r="E49" s="381"/>
      <c r="F49" s="534"/>
      <c r="G49" s="379">
        <v>16253.0828</v>
      </c>
      <c r="H49" s="300">
        <v>17242.496811413657</v>
      </c>
      <c r="I49" s="536">
        <v>1.060875467355255</v>
      </c>
      <c r="J49" s="299">
        <v>427.80200000000002</v>
      </c>
      <c r="K49" s="829">
        <v>449.52</v>
      </c>
      <c r="L49" s="952">
        <v>1.0507664760800557</v>
      </c>
      <c r="M49" s="953">
        <v>21.717999999999961</v>
      </c>
    </row>
    <row r="50" spans="1:16" s="168" customFormat="1" x14ac:dyDescent="0.25">
      <c r="A50" s="975"/>
      <c r="B50" s="1006"/>
      <c r="C50" s="381" t="s">
        <v>578</v>
      </c>
      <c r="D50" s="534"/>
      <c r="E50" s="381"/>
      <c r="F50" s="534"/>
      <c r="G50" s="379">
        <v>15143.35</v>
      </c>
      <c r="H50" s="300">
        <v>14847.108011854163</v>
      </c>
      <c r="I50" s="536">
        <v>0.98043748654387319</v>
      </c>
      <c r="J50" s="299">
        <v>416.37900000000002</v>
      </c>
      <c r="K50" s="829">
        <v>440.46400000000006</v>
      </c>
      <c r="L50" s="952">
        <v>1.0578439354530369</v>
      </c>
      <c r="M50" s="953">
        <v>24.085000000000036</v>
      </c>
    </row>
    <row r="51" spans="1:16" s="168" customFormat="1" x14ac:dyDescent="0.25">
      <c r="A51" s="975"/>
      <c r="B51" s="1006"/>
      <c r="C51" s="381" t="s">
        <v>579</v>
      </c>
      <c r="D51" s="534"/>
      <c r="E51" s="381"/>
      <c r="F51" s="534"/>
      <c r="G51" s="379">
        <v>15756.7387</v>
      </c>
      <c r="H51" s="300">
        <v>14216.230338289162</v>
      </c>
      <c r="I51" s="536">
        <v>0.9022317758108892</v>
      </c>
      <c r="J51" s="299">
        <v>19.440000000000001</v>
      </c>
      <c r="K51" s="829">
        <v>15.469999999999999</v>
      </c>
      <c r="L51" s="952">
        <v>0.79578189300411517</v>
      </c>
      <c r="M51" s="953">
        <v>-3.9700000000000024</v>
      </c>
    </row>
    <row r="52" spans="1:16" s="168" customFormat="1" x14ac:dyDescent="0.25">
      <c r="A52" s="977"/>
      <c r="B52" s="1012"/>
      <c r="C52" s="310" t="s">
        <v>580</v>
      </c>
      <c r="D52" s="936"/>
      <c r="E52" s="310"/>
      <c r="F52" s="936"/>
      <c r="G52" s="392">
        <v>35983.347999999998</v>
      </c>
      <c r="H52" s="418">
        <v>34485.678224039257</v>
      </c>
      <c r="I52" s="958">
        <v>0.95837880966605049</v>
      </c>
      <c r="J52" s="295">
        <v>1306.748</v>
      </c>
      <c r="K52" s="954">
        <v>1404.01</v>
      </c>
      <c r="L52" s="955">
        <v>1.0744305711583257</v>
      </c>
      <c r="M52" s="956">
        <v>97.261999999999944</v>
      </c>
    </row>
    <row r="53" spans="1:16" s="168" customFormat="1" ht="13.5" customHeight="1" x14ac:dyDescent="0.25">
      <c r="A53" s="1013"/>
      <c r="B53" s="350"/>
      <c r="C53" s="845"/>
      <c r="D53" s="547"/>
      <c r="E53" s="547"/>
      <c r="F53" s="547"/>
      <c r="G53" s="547"/>
      <c r="H53" s="547"/>
      <c r="I53" s="547"/>
      <c r="J53" s="547"/>
      <c r="K53" s="547"/>
      <c r="L53" s="547"/>
      <c r="M53" s="246" t="s">
        <v>600</v>
      </c>
    </row>
    <row r="54" spans="1:16" s="168" customFormat="1" ht="12.75" customHeight="1" x14ac:dyDescent="0.25">
      <c r="A54" s="1014"/>
      <c r="B54" s="1015"/>
      <c r="C54" s="272"/>
      <c r="D54" s="272"/>
      <c r="E54" s="272"/>
      <c r="F54" s="272"/>
      <c r="G54" s="272"/>
      <c r="H54" s="272"/>
      <c r="I54" s="272"/>
      <c r="J54" s="272"/>
      <c r="K54" s="272"/>
      <c r="L54" s="272"/>
      <c r="M54" s="272"/>
    </row>
    <row r="55" spans="1:16" s="168" customFormat="1" ht="18" customHeight="1" x14ac:dyDescent="0.25">
      <c r="A55" s="273"/>
      <c r="B55" s="651" t="s">
        <v>585</v>
      </c>
      <c r="C55" s="651"/>
      <c r="D55" s="651"/>
      <c r="E55" s="651"/>
      <c r="F55" s="721"/>
      <c r="G55" s="522" t="s">
        <v>303</v>
      </c>
      <c r="H55" s="523"/>
      <c r="I55" s="523"/>
      <c r="J55" s="523"/>
      <c r="K55" s="523"/>
      <c r="L55" s="523"/>
      <c r="M55" s="524"/>
    </row>
    <row r="56" spans="1:16" s="168" customFormat="1" ht="13.5" customHeight="1" x14ac:dyDescent="0.25">
      <c r="A56" s="333"/>
      <c r="B56" s="665"/>
      <c r="C56" s="665"/>
      <c r="D56" s="665"/>
      <c r="E56" s="665"/>
      <c r="F56" s="682"/>
      <c r="G56" s="274" t="s">
        <v>564</v>
      </c>
      <c r="H56" s="275"/>
      <c r="I56" s="276"/>
      <c r="J56" s="945" t="s">
        <v>501</v>
      </c>
      <c r="K56" s="946"/>
      <c r="L56" s="946"/>
      <c r="M56" s="947"/>
    </row>
    <row r="57" spans="1:16" s="168" customFormat="1" ht="13.5" customHeight="1" x14ac:dyDescent="0.25">
      <c r="A57" s="525"/>
      <c r="B57" s="652"/>
      <c r="C57" s="652"/>
      <c r="D57" s="652"/>
      <c r="E57" s="652"/>
      <c r="F57" s="722"/>
      <c r="G57" s="278" t="s">
        <v>601</v>
      </c>
      <c r="H57" s="279" t="s">
        <v>502</v>
      </c>
      <c r="I57" s="280" t="s">
        <v>504</v>
      </c>
      <c r="J57" s="278" t="s">
        <v>601</v>
      </c>
      <c r="K57" s="279" t="s">
        <v>502</v>
      </c>
      <c r="L57" s="279" t="s">
        <v>504</v>
      </c>
      <c r="M57" s="280" t="s">
        <v>455</v>
      </c>
    </row>
    <row r="58" spans="1:16" s="529" customFormat="1" x14ac:dyDescent="0.25">
      <c r="A58" s="453"/>
      <c r="B58" s="530" t="s">
        <v>586</v>
      </c>
      <c r="C58" s="530"/>
      <c r="D58" s="530"/>
      <c r="E58" s="530"/>
      <c r="F58" s="531"/>
      <c r="G58" s="376">
        <v>35983.347999999998</v>
      </c>
      <c r="H58" s="993">
        <v>34485.678224039257</v>
      </c>
      <c r="I58" s="533">
        <v>0.95837880966605049</v>
      </c>
      <c r="J58" s="818">
        <v>1306.7479999999998</v>
      </c>
      <c r="K58" s="819">
        <v>1404.01</v>
      </c>
      <c r="L58" s="533">
        <v>1.074430571158326</v>
      </c>
      <c r="M58" s="951">
        <v>97.262000000000171</v>
      </c>
      <c r="N58" s="168"/>
      <c r="O58" s="168"/>
      <c r="P58" s="168"/>
    </row>
    <row r="59" spans="1:16" s="168" customFormat="1" ht="15" x14ac:dyDescent="0.25">
      <c r="A59" s="309"/>
      <c r="B59" s="293" t="s">
        <v>587</v>
      </c>
      <c r="C59" s="293"/>
      <c r="D59" s="293"/>
      <c r="E59" s="293"/>
      <c r="F59" s="936"/>
      <c r="G59" s="392">
        <v>43102.553599999999</v>
      </c>
      <c r="H59" s="418">
        <v>42141.461837141273</v>
      </c>
      <c r="I59" s="958">
        <v>0.97770220827800958</v>
      </c>
      <c r="J59" s="295">
        <v>484.88699999999994</v>
      </c>
      <c r="K59" s="954">
        <v>605.05599999999981</v>
      </c>
      <c r="L59" s="958">
        <v>1.2478288755936948</v>
      </c>
      <c r="M59" s="956">
        <v>120.16899999999987</v>
      </c>
    </row>
    <row r="60" spans="1:16" s="168" customFormat="1" ht="13.5" x14ac:dyDescent="0.25">
      <c r="A60" s="994"/>
      <c r="B60" s="547"/>
      <c r="C60" s="547"/>
      <c r="D60" s="547"/>
      <c r="E60" s="547"/>
      <c r="F60" s="547"/>
      <c r="G60" s="547"/>
      <c r="H60" s="547"/>
      <c r="I60" s="547"/>
      <c r="J60" s="547"/>
      <c r="K60" s="547"/>
      <c r="L60" s="547"/>
      <c r="M60" s="246" t="s">
        <v>602</v>
      </c>
    </row>
    <row r="61" spans="1:16" s="268" customFormat="1" ht="13.5" customHeight="1" x14ac:dyDescent="0.25">
      <c r="A61" s="903" t="s">
        <v>448</v>
      </c>
      <c r="B61" s="995" t="s">
        <v>590</v>
      </c>
      <c r="C61" s="995"/>
      <c r="D61" s="995"/>
      <c r="E61" s="995"/>
      <c r="F61" s="995"/>
      <c r="G61" s="995"/>
      <c r="H61" s="995"/>
      <c r="I61" s="995"/>
      <c r="J61" s="995"/>
      <c r="K61" s="995"/>
      <c r="L61" s="995"/>
      <c r="M61" s="995"/>
    </row>
    <row r="62" spans="1:16" s="168" customFormat="1" ht="12.75" customHeight="1" x14ac:dyDescent="0.25">
      <c r="A62" s="272"/>
      <c r="B62" s="272"/>
      <c r="C62" s="272"/>
      <c r="D62" s="272"/>
      <c r="E62" s="272"/>
      <c r="F62" s="272"/>
      <c r="G62" s="272"/>
      <c r="H62" s="272"/>
      <c r="I62" s="272"/>
      <c r="J62" s="272"/>
      <c r="K62" s="272"/>
      <c r="L62" s="272"/>
      <c r="M62" s="272"/>
    </row>
    <row r="63" spans="1:16" s="168" customFormat="1" ht="18" customHeight="1" x14ac:dyDescent="0.25">
      <c r="A63" s="273"/>
      <c r="B63" s="651" t="s">
        <v>585</v>
      </c>
      <c r="C63" s="651"/>
      <c r="D63" s="651"/>
      <c r="E63" s="651"/>
      <c r="F63" s="721"/>
      <c r="G63" s="522" t="s">
        <v>304</v>
      </c>
      <c r="H63" s="523"/>
      <c r="I63" s="523"/>
      <c r="J63" s="523"/>
      <c r="K63" s="523"/>
      <c r="L63" s="523"/>
      <c r="M63" s="524"/>
    </row>
    <row r="64" spans="1:16" s="168" customFormat="1" ht="13.5" customHeight="1" x14ac:dyDescent="0.25">
      <c r="A64" s="333"/>
      <c r="B64" s="665"/>
      <c r="C64" s="665"/>
      <c r="D64" s="665"/>
      <c r="E64" s="665"/>
      <c r="F64" s="682"/>
      <c r="G64" s="274" t="s">
        <v>564</v>
      </c>
      <c r="H64" s="275"/>
      <c r="I64" s="276"/>
      <c r="J64" s="945" t="s">
        <v>501</v>
      </c>
      <c r="K64" s="946"/>
      <c r="L64" s="946"/>
      <c r="M64" s="947"/>
    </row>
    <row r="65" spans="1:20" s="168" customFormat="1" ht="13.5" customHeight="1" x14ac:dyDescent="0.25">
      <c r="A65" s="525"/>
      <c r="B65" s="652"/>
      <c r="C65" s="652"/>
      <c r="D65" s="652"/>
      <c r="E65" s="652"/>
      <c r="F65" s="722"/>
      <c r="G65" s="278" t="s">
        <v>502</v>
      </c>
      <c r="H65" s="279" t="s">
        <v>503</v>
      </c>
      <c r="I65" s="280" t="s">
        <v>504</v>
      </c>
      <c r="J65" s="278" t="s">
        <v>502</v>
      </c>
      <c r="K65" s="279" t="s">
        <v>503</v>
      </c>
      <c r="L65" s="279" t="s">
        <v>504</v>
      </c>
      <c r="M65" s="280" t="s">
        <v>455</v>
      </c>
    </row>
    <row r="66" spans="1:20" s="529" customFormat="1" x14ac:dyDescent="0.25">
      <c r="A66" s="440"/>
      <c r="B66" s="526" t="s">
        <v>591</v>
      </c>
      <c r="C66" s="526"/>
      <c r="D66" s="526"/>
      <c r="E66" s="526"/>
      <c r="F66" s="527"/>
      <c r="G66" s="470">
        <v>31983.2533</v>
      </c>
      <c r="H66" s="573">
        <v>31968.291875320221</v>
      </c>
      <c r="I66" s="497">
        <v>0.99953221066851949</v>
      </c>
      <c r="J66" s="566">
        <v>5996.7830000000022</v>
      </c>
      <c r="K66" s="948">
        <v>5842.8190000000004</v>
      </c>
      <c r="L66" s="497">
        <v>0.97432556755847233</v>
      </c>
      <c r="M66" s="567">
        <v>-153.96400000000176</v>
      </c>
      <c r="N66" s="168"/>
      <c r="O66" s="168"/>
      <c r="P66" s="168"/>
      <c r="T66" s="529" t="s">
        <v>413</v>
      </c>
    </row>
    <row r="67" spans="1:20" s="529" customFormat="1" ht="12.75" customHeight="1" x14ac:dyDescent="0.25">
      <c r="A67" s="996" t="s">
        <v>396</v>
      </c>
      <c r="B67" s="997"/>
      <c r="C67" s="453" t="s">
        <v>592</v>
      </c>
      <c r="D67" s="282"/>
      <c r="E67" s="359"/>
      <c r="F67" s="283"/>
      <c r="G67" s="376">
        <v>31387.292700000002</v>
      </c>
      <c r="H67" s="377">
        <v>33462.867376445829</v>
      </c>
      <c r="I67" s="533">
        <v>1.0661278657029833</v>
      </c>
      <c r="J67" s="818">
        <v>137.91400000000002</v>
      </c>
      <c r="K67" s="819">
        <v>126.80000000000001</v>
      </c>
      <c r="L67" s="533">
        <v>0.91941354757312521</v>
      </c>
      <c r="M67" s="951">
        <v>-11.114000000000004</v>
      </c>
      <c r="N67" s="168"/>
      <c r="O67" s="168"/>
      <c r="P67" s="168"/>
    </row>
    <row r="68" spans="1:20" s="529" customFormat="1" ht="12.75" customHeight="1" x14ac:dyDescent="0.25">
      <c r="A68" s="998"/>
      <c r="B68" s="999"/>
      <c r="C68" s="381" t="s">
        <v>593</v>
      </c>
      <c r="D68" s="1000"/>
      <c r="E68" s="381"/>
      <c r="F68" s="534"/>
      <c r="G68" s="379">
        <v>58661.235699999997</v>
      </c>
      <c r="H68" s="300">
        <v>58054.323896595983</v>
      </c>
      <c r="I68" s="536">
        <v>0.98965395467446626</v>
      </c>
      <c r="J68" s="299">
        <v>272.17399999999992</v>
      </c>
      <c r="K68" s="829">
        <v>283.28999999999996</v>
      </c>
      <c r="L68" s="536">
        <v>1.0408415204979169</v>
      </c>
      <c r="M68" s="953">
        <v>11.116000000000042</v>
      </c>
      <c r="N68" s="168"/>
      <c r="O68" s="168"/>
      <c r="P68" s="168"/>
    </row>
    <row r="69" spans="1:20" s="168" customFormat="1" x14ac:dyDescent="0.25">
      <c r="A69" s="998"/>
      <c r="B69" s="999"/>
      <c r="C69" s="381" t="s">
        <v>594</v>
      </c>
      <c r="D69" s="1000"/>
      <c r="E69" s="381"/>
      <c r="F69" s="534"/>
      <c r="G69" s="379">
        <v>43450.7742</v>
      </c>
      <c r="H69" s="300">
        <v>43625.787781920466</v>
      </c>
      <c r="I69" s="536">
        <v>1.0040278587699012</v>
      </c>
      <c r="J69" s="299">
        <v>844.86099999999988</v>
      </c>
      <c r="K69" s="829">
        <v>846.20499999999981</v>
      </c>
      <c r="L69" s="536">
        <v>1.0015907942253222</v>
      </c>
      <c r="M69" s="953">
        <v>1.3439999999999372</v>
      </c>
    </row>
    <row r="70" spans="1:20" s="168" customFormat="1" x14ac:dyDescent="0.25">
      <c r="A70" s="998"/>
      <c r="B70" s="999"/>
      <c r="C70" s="381" t="s">
        <v>595</v>
      </c>
      <c r="D70" s="1000"/>
      <c r="E70" s="381"/>
      <c r="F70" s="534"/>
      <c r="G70" s="379">
        <v>29876.7513</v>
      </c>
      <c r="H70" s="300">
        <v>29447.801494762749</v>
      </c>
      <c r="I70" s="536">
        <v>0.98564268916221653</v>
      </c>
      <c r="J70" s="299">
        <v>3624.1929999999993</v>
      </c>
      <c r="K70" s="829">
        <v>3559.8960000000002</v>
      </c>
      <c r="L70" s="536">
        <v>0.98225894702627614</v>
      </c>
      <c r="M70" s="953">
        <v>-64.296999999999116</v>
      </c>
    </row>
    <row r="71" spans="1:20" s="168" customFormat="1" x14ac:dyDescent="0.25">
      <c r="A71" s="998"/>
      <c r="B71" s="999"/>
      <c r="C71" s="381" t="s">
        <v>596</v>
      </c>
      <c r="D71" s="1000"/>
      <c r="E71" s="381"/>
      <c r="F71" s="534"/>
      <c r="G71" s="379">
        <v>23414.822700000001</v>
      </c>
      <c r="H71" s="300">
        <v>23204.57983404028</v>
      </c>
      <c r="I71" s="536">
        <v>0.99102094990624379</v>
      </c>
      <c r="J71" s="299">
        <v>737.77899999999988</v>
      </c>
      <c r="K71" s="829">
        <v>671.20699999999965</v>
      </c>
      <c r="L71" s="536">
        <v>0.90976701695223061</v>
      </c>
      <c r="M71" s="953">
        <v>-66.57200000000023</v>
      </c>
    </row>
    <row r="72" spans="1:20" s="168" customFormat="1" x14ac:dyDescent="0.25">
      <c r="A72" s="1001"/>
      <c r="B72" s="1002"/>
      <c r="C72" s="310" t="s">
        <v>597</v>
      </c>
      <c r="D72" s="1003"/>
      <c r="E72" s="310"/>
      <c r="F72" s="932"/>
      <c r="G72" s="392">
        <v>24318.523700000002</v>
      </c>
      <c r="H72" s="418">
        <v>24683.740832442378</v>
      </c>
      <c r="I72" s="958">
        <v>1.0150180634707844</v>
      </c>
      <c r="J72" s="295">
        <v>379.87</v>
      </c>
      <c r="K72" s="954">
        <v>355.41999999999979</v>
      </c>
      <c r="L72" s="958">
        <v>0.93563587543106796</v>
      </c>
      <c r="M72" s="956">
        <v>-24.450000000000216</v>
      </c>
    </row>
    <row r="73" spans="1:20" s="168" customFormat="1" x14ac:dyDescent="0.25">
      <c r="A73" s="446"/>
      <c r="B73" s="526" t="s">
        <v>598</v>
      </c>
      <c r="C73" s="526"/>
      <c r="D73" s="526"/>
      <c r="E73" s="423"/>
      <c r="F73" s="527"/>
      <c r="G73" s="1004">
        <v>26947.135999999999</v>
      </c>
      <c r="H73" s="1005">
        <v>28619.939698603263</v>
      </c>
      <c r="I73" s="497">
        <v>1.0620772351690089</v>
      </c>
      <c r="J73" s="840">
        <v>651.21</v>
      </c>
      <c r="K73" s="841">
        <v>604.74</v>
      </c>
      <c r="L73" s="497">
        <v>0.92864053070438102</v>
      </c>
      <c r="M73" s="567">
        <v>-46.470000000000027</v>
      </c>
    </row>
    <row r="74" spans="1:20" s="168" customFormat="1" ht="13.5" x14ac:dyDescent="0.25">
      <c r="A74" s="994"/>
      <c r="B74" s="547"/>
      <c r="C74" s="547"/>
      <c r="D74" s="547"/>
      <c r="E74" s="547"/>
      <c r="F74" s="547"/>
      <c r="G74" s="547"/>
      <c r="H74" s="547"/>
      <c r="I74" s="547"/>
      <c r="J74" s="547"/>
      <c r="K74" s="547"/>
      <c r="L74" s="547"/>
      <c r="M74" s="246" t="s">
        <v>599</v>
      </c>
    </row>
    <row r="75" spans="1:20" s="168" customFormat="1" ht="12.75" customHeight="1" x14ac:dyDescent="0.25">
      <c r="A75" s="272"/>
      <c r="B75" s="272"/>
      <c r="C75" s="272"/>
      <c r="D75" s="272"/>
      <c r="E75" s="272"/>
      <c r="F75" s="272"/>
      <c r="G75" s="272"/>
      <c r="H75" s="272"/>
      <c r="I75" s="272"/>
      <c r="J75" s="272"/>
      <c r="K75" s="272"/>
      <c r="L75" s="272"/>
      <c r="M75" s="272"/>
    </row>
    <row r="76" spans="1:20" s="168" customFormat="1" ht="18" customHeight="1" x14ac:dyDescent="0.25">
      <c r="A76" s="273"/>
      <c r="B76" s="910" t="s">
        <v>603</v>
      </c>
      <c r="C76" s="910"/>
      <c r="D76" s="910"/>
      <c r="E76" s="910"/>
      <c r="F76" s="911"/>
      <c r="G76" s="522" t="s">
        <v>305</v>
      </c>
      <c r="H76" s="523"/>
      <c r="I76" s="523"/>
      <c r="J76" s="523"/>
      <c r="K76" s="523"/>
      <c r="L76" s="523"/>
      <c r="M76" s="524"/>
    </row>
    <row r="77" spans="1:20" s="168" customFormat="1" ht="27" customHeight="1" x14ac:dyDescent="0.25">
      <c r="A77" s="333"/>
      <c r="B77" s="916"/>
      <c r="C77" s="916"/>
      <c r="D77" s="916"/>
      <c r="E77" s="916"/>
      <c r="F77" s="917"/>
      <c r="G77" s="653" t="s">
        <v>564</v>
      </c>
      <c r="H77" s="654"/>
      <c r="I77" s="655"/>
      <c r="J77" s="945" t="s">
        <v>501</v>
      </c>
      <c r="K77" s="946"/>
      <c r="L77" s="946"/>
      <c r="M77" s="947"/>
    </row>
    <row r="78" spans="1:20" s="168" customFormat="1" ht="13.5" customHeight="1" x14ac:dyDescent="0.25">
      <c r="A78" s="525"/>
      <c r="B78" s="921"/>
      <c r="C78" s="921"/>
      <c r="D78" s="921"/>
      <c r="E78" s="921"/>
      <c r="F78" s="922"/>
      <c r="G78" s="278" t="s">
        <v>502</v>
      </c>
      <c r="H78" s="279" t="s">
        <v>503</v>
      </c>
      <c r="I78" s="280" t="s">
        <v>504</v>
      </c>
      <c r="J78" s="278" t="s">
        <v>502</v>
      </c>
      <c r="K78" s="279" t="s">
        <v>503</v>
      </c>
      <c r="L78" s="279" t="s">
        <v>504</v>
      </c>
      <c r="M78" s="280" t="s">
        <v>455</v>
      </c>
    </row>
    <row r="79" spans="1:20" s="529" customFormat="1" ht="12.75" customHeight="1" x14ac:dyDescent="0.25">
      <c r="A79" s="440" t="s">
        <v>575</v>
      </c>
      <c r="B79" s="526"/>
      <c r="C79" s="423"/>
      <c r="D79" s="527"/>
      <c r="E79" s="423"/>
      <c r="F79" s="527"/>
      <c r="G79" s="1004">
        <v>34906.241999999998</v>
      </c>
      <c r="H79" s="1005">
        <v>35857.15155167014</v>
      </c>
      <c r="I79" s="497">
        <v>1.0272418197200988</v>
      </c>
      <c r="J79" s="840">
        <v>16707.723000000002</v>
      </c>
      <c r="K79" s="841">
        <v>16089.76</v>
      </c>
      <c r="L79" s="949">
        <v>0.96301333221768148</v>
      </c>
      <c r="M79" s="567">
        <v>-617.96300000000156</v>
      </c>
      <c r="N79" s="168"/>
      <c r="O79" s="168"/>
      <c r="P79" s="168"/>
    </row>
    <row r="80" spans="1:20" s="529" customFormat="1" ht="12.75" customHeight="1" x14ac:dyDescent="0.25">
      <c r="A80" s="975" t="s">
        <v>396</v>
      </c>
      <c r="B80" s="1006"/>
      <c r="C80" s="479" t="s">
        <v>576</v>
      </c>
      <c r="D80" s="1007"/>
      <c r="E80" s="479"/>
      <c r="F80" s="1007"/>
      <c r="G80" s="482">
        <v>32617.3858</v>
      </c>
      <c r="H80" s="289">
        <v>32169.622559559062</v>
      </c>
      <c r="I80" s="1008">
        <v>0.98627225237526739</v>
      </c>
      <c r="J80" s="288">
        <v>13951.950999999999</v>
      </c>
      <c r="K80" s="1009">
        <v>13193.277999999982</v>
      </c>
      <c r="L80" s="1010">
        <v>0.94562244377148275</v>
      </c>
      <c r="M80" s="1011">
        <v>-758.67300000001705</v>
      </c>
      <c r="N80" s="168"/>
      <c r="O80" s="168"/>
      <c r="P80" s="168"/>
    </row>
    <row r="81" spans="1:16" s="168" customFormat="1" x14ac:dyDescent="0.25">
      <c r="A81" s="975"/>
      <c r="B81" s="1006"/>
      <c r="C81" s="381" t="s">
        <v>577</v>
      </c>
      <c r="D81" s="534"/>
      <c r="E81" s="381"/>
      <c r="F81" s="534"/>
      <c r="G81" s="379">
        <v>20547.198199999999</v>
      </c>
      <c r="H81" s="300">
        <v>21657.821676092837</v>
      </c>
      <c r="I81" s="536">
        <v>1.0540523075351869</v>
      </c>
      <c r="J81" s="299">
        <v>123.61</v>
      </c>
      <c r="K81" s="829">
        <v>122.88499999999999</v>
      </c>
      <c r="L81" s="952">
        <v>0.99413477873958411</v>
      </c>
      <c r="M81" s="953">
        <v>-0.72500000000000853</v>
      </c>
    </row>
    <row r="82" spans="1:16" s="168" customFormat="1" x14ac:dyDescent="0.25">
      <c r="A82" s="975"/>
      <c r="B82" s="1006"/>
      <c r="C82" s="381" t="s">
        <v>578</v>
      </c>
      <c r="D82" s="534"/>
      <c r="E82" s="381"/>
      <c r="F82" s="534"/>
      <c r="G82" s="379">
        <v>19156.226699999999</v>
      </c>
      <c r="H82" s="300">
        <v>18409.985972793871</v>
      </c>
      <c r="I82" s="536">
        <v>0.96104448235590534</v>
      </c>
      <c r="J82" s="299">
        <v>130.10900000000001</v>
      </c>
      <c r="K82" s="829">
        <v>140.67899999999997</v>
      </c>
      <c r="L82" s="952">
        <v>1.0812395760477751</v>
      </c>
      <c r="M82" s="953">
        <v>10.569999999999965</v>
      </c>
    </row>
    <row r="83" spans="1:16" s="168" customFormat="1" x14ac:dyDescent="0.25">
      <c r="A83" s="975"/>
      <c r="B83" s="1006"/>
      <c r="C83" s="381" t="s">
        <v>579</v>
      </c>
      <c r="D83" s="534"/>
      <c r="E83" s="381"/>
      <c r="F83" s="534"/>
      <c r="G83" s="379">
        <v>23551.279600000002</v>
      </c>
      <c r="H83" s="300">
        <v>16728.695293146153</v>
      </c>
      <c r="I83" s="536">
        <v>0.71030940047716773</v>
      </c>
      <c r="J83" s="299">
        <v>15.63</v>
      </c>
      <c r="K83" s="829">
        <v>12.110000000000003</v>
      </c>
      <c r="L83" s="952">
        <v>0.7747920665387078</v>
      </c>
      <c r="M83" s="953">
        <v>-3.5199999999999978</v>
      </c>
    </row>
    <row r="84" spans="1:16" s="168" customFormat="1" x14ac:dyDescent="0.25">
      <c r="A84" s="977"/>
      <c r="B84" s="1012"/>
      <c r="C84" s="310" t="s">
        <v>580</v>
      </c>
      <c r="D84" s="936"/>
      <c r="E84" s="310"/>
      <c r="F84" s="936"/>
      <c r="G84" s="392">
        <v>49358.9833</v>
      </c>
      <c r="H84" s="418">
        <v>56111.048513791728</v>
      </c>
      <c r="I84" s="958">
        <v>1.1367950626687995</v>
      </c>
      <c r="J84" s="295">
        <v>2486.4229999999998</v>
      </c>
      <c r="K84" s="954">
        <v>2620.8079999999982</v>
      </c>
      <c r="L84" s="955">
        <v>1.0540475212785589</v>
      </c>
      <c r="M84" s="956">
        <v>134.3849999999984</v>
      </c>
    </row>
    <row r="85" spans="1:16" s="168" customFormat="1" ht="13.5" customHeight="1" x14ac:dyDescent="0.25">
      <c r="A85" s="1013"/>
      <c r="B85" s="350"/>
      <c r="C85" s="845"/>
      <c r="D85" s="547"/>
      <c r="E85" s="547"/>
      <c r="F85" s="547"/>
      <c r="G85" s="547"/>
      <c r="H85" s="547"/>
      <c r="I85" s="547"/>
      <c r="J85" s="547"/>
      <c r="K85" s="547"/>
      <c r="L85" s="547"/>
      <c r="M85" s="246" t="s">
        <v>600</v>
      </c>
    </row>
    <row r="86" spans="1:16" s="168" customFormat="1" ht="12.75" customHeight="1" x14ac:dyDescent="0.25">
      <c r="A86" s="1014"/>
      <c r="B86" s="1015"/>
      <c r="C86" s="272"/>
      <c r="D86" s="272"/>
      <c r="E86" s="272"/>
      <c r="F86" s="272"/>
      <c r="G86" s="272"/>
      <c r="H86" s="272"/>
      <c r="I86" s="272"/>
      <c r="J86" s="272"/>
      <c r="K86" s="272"/>
      <c r="L86" s="272"/>
      <c r="M86" s="272"/>
    </row>
    <row r="87" spans="1:16" s="168" customFormat="1" ht="18" customHeight="1" x14ac:dyDescent="0.25">
      <c r="A87" s="273"/>
      <c r="B87" s="651" t="s">
        <v>585</v>
      </c>
      <c r="C87" s="651"/>
      <c r="D87" s="651"/>
      <c r="E87" s="651"/>
      <c r="F87" s="721"/>
      <c r="G87" s="522" t="s">
        <v>306</v>
      </c>
      <c r="H87" s="523"/>
      <c r="I87" s="523"/>
      <c r="J87" s="523"/>
      <c r="K87" s="523"/>
      <c r="L87" s="523"/>
      <c r="M87" s="524"/>
    </row>
    <row r="88" spans="1:16" s="168" customFormat="1" ht="13.5" customHeight="1" x14ac:dyDescent="0.25">
      <c r="A88" s="333"/>
      <c r="B88" s="665"/>
      <c r="C88" s="665"/>
      <c r="D88" s="665"/>
      <c r="E88" s="665"/>
      <c r="F88" s="682"/>
      <c r="G88" s="274" t="s">
        <v>564</v>
      </c>
      <c r="H88" s="275"/>
      <c r="I88" s="276"/>
      <c r="J88" s="945" t="s">
        <v>501</v>
      </c>
      <c r="K88" s="946"/>
      <c r="L88" s="946"/>
      <c r="M88" s="947"/>
    </row>
    <row r="89" spans="1:16" s="168" customFormat="1" ht="13.5" customHeight="1" x14ac:dyDescent="0.25">
      <c r="A89" s="525"/>
      <c r="B89" s="652"/>
      <c r="C89" s="652"/>
      <c r="D89" s="652"/>
      <c r="E89" s="652"/>
      <c r="F89" s="722"/>
      <c r="G89" s="278" t="s">
        <v>502</v>
      </c>
      <c r="H89" s="279" t="s">
        <v>503</v>
      </c>
      <c r="I89" s="280" t="s">
        <v>504</v>
      </c>
      <c r="J89" s="278" t="s">
        <v>502</v>
      </c>
      <c r="K89" s="279" t="s">
        <v>503</v>
      </c>
      <c r="L89" s="279" t="s">
        <v>504</v>
      </c>
      <c r="M89" s="280" t="s">
        <v>455</v>
      </c>
    </row>
    <row r="90" spans="1:16" s="529" customFormat="1" x14ac:dyDescent="0.25">
      <c r="A90" s="453"/>
      <c r="B90" s="530" t="s">
        <v>586</v>
      </c>
      <c r="C90" s="530"/>
      <c r="D90" s="530"/>
      <c r="E90" s="530"/>
      <c r="F90" s="531"/>
      <c r="G90" s="376">
        <v>49358.9833</v>
      </c>
      <c r="H90" s="993">
        <v>56111.048513791728</v>
      </c>
      <c r="I90" s="533">
        <v>1.1367950626687995</v>
      </c>
      <c r="J90" s="818">
        <v>2486.4229999999998</v>
      </c>
      <c r="K90" s="819">
        <v>2620.8079999999982</v>
      </c>
      <c r="L90" s="533">
        <v>1.0540475212785589</v>
      </c>
      <c r="M90" s="951">
        <v>134.3849999999984</v>
      </c>
      <c r="N90" s="168"/>
      <c r="O90" s="168"/>
      <c r="P90" s="168"/>
    </row>
    <row r="91" spans="1:16" s="168" customFormat="1" ht="15" x14ac:dyDescent="0.25">
      <c r="A91" s="309"/>
      <c r="B91" s="293" t="s">
        <v>587</v>
      </c>
      <c r="C91" s="293"/>
      <c r="D91" s="293"/>
      <c r="E91" s="293"/>
      <c r="F91" s="936"/>
      <c r="G91" s="392">
        <v>66906.736399999994</v>
      </c>
      <c r="H91" s="418">
        <v>60383.674844891539</v>
      </c>
      <c r="I91" s="958">
        <v>0.90250516007669956</v>
      </c>
      <c r="J91" s="295">
        <v>814.03400000000011</v>
      </c>
      <c r="K91" s="954">
        <v>1178.0470000000009</v>
      </c>
      <c r="L91" s="958">
        <v>1.447171739755343</v>
      </c>
      <c r="M91" s="956">
        <v>364.01300000000083</v>
      </c>
    </row>
    <row r="92" spans="1:16" s="168" customFormat="1" ht="13.5" x14ac:dyDescent="0.25">
      <c r="A92" s="994"/>
      <c r="B92" s="547"/>
      <c r="C92" s="547"/>
      <c r="D92" s="547"/>
      <c r="E92" s="547"/>
      <c r="F92" s="547"/>
      <c r="G92" s="547"/>
      <c r="H92" s="547"/>
      <c r="I92" s="547"/>
      <c r="J92" s="547"/>
      <c r="K92" s="547"/>
      <c r="L92" s="547"/>
      <c r="M92" s="246" t="s">
        <v>602</v>
      </c>
    </row>
    <row r="93" spans="1:16" s="268" customFormat="1" ht="13.5" customHeight="1" x14ac:dyDescent="0.25">
      <c r="A93" s="903" t="s">
        <v>448</v>
      </c>
      <c r="B93" s="995" t="s">
        <v>590</v>
      </c>
      <c r="C93" s="995"/>
      <c r="D93" s="995"/>
      <c r="E93" s="995"/>
      <c r="F93" s="995"/>
      <c r="G93" s="995"/>
      <c r="H93" s="995"/>
      <c r="I93" s="995"/>
      <c r="J93" s="995"/>
      <c r="K93" s="995"/>
      <c r="L93" s="995"/>
      <c r="M93" s="995"/>
    </row>
    <row r="94" spans="1:16" s="168" customFormat="1" ht="12.75" customHeight="1" x14ac:dyDescent="0.25">
      <c r="A94" s="272"/>
      <c r="B94" s="272"/>
      <c r="C94" s="272"/>
      <c r="D94" s="272"/>
      <c r="E94" s="272"/>
      <c r="F94" s="272"/>
      <c r="G94" s="272"/>
      <c r="H94" s="272"/>
      <c r="I94" s="272"/>
      <c r="J94" s="272"/>
      <c r="K94" s="272"/>
      <c r="L94" s="272"/>
      <c r="M94" s="272"/>
    </row>
    <row r="95" spans="1:16" s="168" customFormat="1" ht="18" customHeight="1" x14ac:dyDescent="0.25">
      <c r="A95" s="273"/>
      <c r="B95" s="651" t="s">
        <v>585</v>
      </c>
      <c r="C95" s="651"/>
      <c r="D95" s="651"/>
      <c r="E95" s="651"/>
      <c r="F95" s="721"/>
      <c r="G95" s="522" t="s">
        <v>307</v>
      </c>
      <c r="H95" s="523"/>
      <c r="I95" s="523"/>
      <c r="J95" s="523"/>
      <c r="K95" s="523"/>
      <c r="L95" s="523"/>
      <c r="M95" s="524"/>
    </row>
    <row r="96" spans="1:16" s="168" customFormat="1" ht="13.5" customHeight="1" x14ac:dyDescent="0.25">
      <c r="A96" s="333"/>
      <c r="B96" s="665"/>
      <c r="C96" s="665"/>
      <c r="D96" s="665"/>
      <c r="E96" s="665"/>
      <c r="F96" s="682"/>
      <c r="G96" s="274" t="s">
        <v>564</v>
      </c>
      <c r="H96" s="275"/>
      <c r="I96" s="276"/>
      <c r="J96" s="945" t="s">
        <v>501</v>
      </c>
      <c r="K96" s="946"/>
      <c r="L96" s="946"/>
      <c r="M96" s="947"/>
    </row>
    <row r="97" spans="1:20" s="168" customFormat="1" ht="13.5" customHeight="1" x14ac:dyDescent="0.25">
      <c r="A97" s="525"/>
      <c r="B97" s="652"/>
      <c r="C97" s="652"/>
      <c r="D97" s="652"/>
      <c r="E97" s="652"/>
      <c r="F97" s="722"/>
      <c r="G97" s="278" t="s">
        <v>502</v>
      </c>
      <c r="H97" s="279" t="s">
        <v>503</v>
      </c>
      <c r="I97" s="280" t="s">
        <v>504</v>
      </c>
      <c r="J97" s="278" t="s">
        <v>502</v>
      </c>
      <c r="K97" s="279" t="s">
        <v>503</v>
      </c>
      <c r="L97" s="279" t="s">
        <v>504</v>
      </c>
      <c r="M97" s="280" t="s">
        <v>455</v>
      </c>
    </row>
    <row r="98" spans="1:20" s="529" customFormat="1" x14ac:dyDescent="0.25">
      <c r="A98" s="440"/>
      <c r="B98" s="526" t="s">
        <v>591</v>
      </c>
      <c r="C98" s="526"/>
      <c r="D98" s="526"/>
      <c r="E98" s="526"/>
      <c r="F98" s="527"/>
      <c r="G98" s="470">
        <v>39173.827400000002</v>
      </c>
      <c r="H98" s="573">
        <v>40563.005383242918</v>
      </c>
      <c r="I98" s="497">
        <v>1.0354618906408648</v>
      </c>
      <c r="J98" s="566">
        <v>10993.798999999999</v>
      </c>
      <c r="K98" s="948">
        <v>10576.090999999993</v>
      </c>
      <c r="L98" s="497">
        <v>0.96200512670824656</v>
      </c>
      <c r="M98" s="567">
        <v>-417.708000000006</v>
      </c>
      <c r="N98" s="168"/>
      <c r="O98" s="168"/>
      <c r="P98" s="168"/>
      <c r="T98" s="529" t="s">
        <v>413</v>
      </c>
    </row>
    <row r="99" spans="1:20" s="529" customFormat="1" ht="12.75" customHeight="1" x14ac:dyDescent="0.25">
      <c r="A99" s="996" t="s">
        <v>396</v>
      </c>
      <c r="B99" s="997"/>
      <c r="C99" s="453" t="s">
        <v>592</v>
      </c>
      <c r="D99" s="282"/>
      <c r="E99" s="359"/>
      <c r="F99" s="283"/>
      <c r="G99" s="376">
        <v>37600.218500000003</v>
      </c>
      <c r="H99" s="377">
        <v>40489.205235853915</v>
      </c>
      <c r="I99" s="533">
        <v>1.0768343071158992</v>
      </c>
      <c r="J99" s="818">
        <v>349.20100000000014</v>
      </c>
      <c r="K99" s="819">
        <v>314.65100000000001</v>
      </c>
      <c r="L99" s="533">
        <v>0.90105984805312667</v>
      </c>
      <c r="M99" s="951">
        <v>-34.550000000000125</v>
      </c>
      <c r="N99" s="168"/>
      <c r="O99" s="168"/>
      <c r="P99" s="168"/>
    </row>
    <row r="100" spans="1:20" s="529" customFormat="1" ht="12.75" customHeight="1" x14ac:dyDescent="0.25">
      <c r="A100" s="998"/>
      <c r="B100" s="999"/>
      <c r="C100" s="381" t="s">
        <v>593</v>
      </c>
      <c r="D100" s="1000"/>
      <c r="E100" s="381"/>
      <c r="F100" s="534"/>
      <c r="G100" s="379">
        <v>60329.076099999998</v>
      </c>
      <c r="H100" s="300">
        <v>61976.33700158228</v>
      </c>
      <c r="I100" s="536">
        <v>1.027304593540465</v>
      </c>
      <c r="J100" s="299">
        <v>1691.9</v>
      </c>
      <c r="K100" s="829">
        <v>1641.1099999999994</v>
      </c>
      <c r="L100" s="536">
        <v>0.96998049530114039</v>
      </c>
      <c r="M100" s="953">
        <v>-50.790000000000646</v>
      </c>
      <c r="N100" s="168"/>
      <c r="O100" s="168"/>
      <c r="P100" s="168"/>
    </row>
    <row r="101" spans="1:20" s="168" customFormat="1" x14ac:dyDescent="0.25">
      <c r="A101" s="998"/>
      <c r="B101" s="999"/>
      <c r="C101" s="381" t="s">
        <v>594</v>
      </c>
      <c r="D101" s="1000"/>
      <c r="E101" s="381"/>
      <c r="F101" s="534"/>
      <c r="G101" s="379">
        <v>46229.947399999997</v>
      </c>
      <c r="H101" s="300">
        <v>47414.779000301329</v>
      </c>
      <c r="I101" s="536">
        <v>1.025629092545784</v>
      </c>
      <c r="J101" s="299">
        <v>2612.5500000000002</v>
      </c>
      <c r="K101" s="829">
        <v>2547.2810000000004</v>
      </c>
      <c r="L101" s="536">
        <v>0.97501712885877789</v>
      </c>
      <c r="M101" s="953">
        <v>-65.268999999999778</v>
      </c>
    </row>
    <row r="102" spans="1:20" s="168" customFormat="1" x14ac:dyDescent="0.25">
      <c r="A102" s="998"/>
      <c r="B102" s="999"/>
      <c r="C102" s="381" t="s">
        <v>595</v>
      </c>
      <c r="D102" s="1000"/>
      <c r="E102" s="381"/>
      <c r="F102" s="534"/>
      <c r="G102" s="379">
        <v>31793.0648</v>
      </c>
      <c r="H102" s="300">
        <v>32944.416689424062</v>
      </c>
      <c r="I102" s="536">
        <v>1.0362139320844608</v>
      </c>
      <c r="J102" s="299">
        <v>5292.2359999999971</v>
      </c>
      <c r="K102" s="829">
        <v>5130.2029999999959</v>
      </c>
      <c r="L102" s="536">
        <v>0.96938288466349543</v>
      </c>
      <c r="M102" s="953">
        <v>-162.03300000000127</v>
      </c>
    </row>
    <row r="103" spans="1:20" s="168" customFormat="1" x14ac:dyDescent="0.25">
      <c r="A103" s="998"/>
      <c r="B103" s="999"/>
      <c r="C103" s="381" t="s">
        <v>596</v>
      </c>
      <c r="D103" s="1000"/>
      <c r="E103" s="381"/>
      <c r="F103" s="534"/>
      <c r="G103" s="379">
        <v>24602.754400000002</v>
      </c>
      <c r="H103" s="300">
        <v>25866.978929481873</v>
      </c>
      <c r="I103" s="536">
        <v>1.0513854875323176</v>
      </c>
      <c r="J103" s="299">
        <v>815.11799999999982</v>
      </c>
      <c r="K103" s="829">
        <v>715.42299999999886</v>
      </c>
      <c r="L103" s="536">
        <v>0.87769255494296416</v>
      </c>
      <c r="M103" s="953">
        <v>-99.69500000000096</v>
      </c>
    </row>
    <row r="104" spans="1:20" s="168" customFormat="1" x14ac:dyDescent="0.25">
      <c r="A104" s="1001"/>
      <c r="B104" s="1002"/>
      <c r="C104" s="310" t="s">
        <v>597</v>
      </c>
      <c r="D104" s="1003"/>
      <c r="E104" s="310"/>
      <c r="F104" s="932"/>
      <c r="G104" s="392">
        <v>27408.628100000002</v>
      </c>
      <c r="H104" s="418">
        <v>27489.384692500142</v>
      </c>
      <c r="I104" s="958">
        <v>1.0029463930921863</v>
      </c>
      <c r="J104" s="295">
        <v>232.79300000000003</v>
      </c>
      <c r="K104" s="954">
        <v>227.4310000000001</v>
      </c>
      <c r="L104" s="958">
        <v>0.97696666136868404</v>
      </c>
      <c r="M104" s="956">
        <v>-5.3619999999999379</v>
      </c>
    </row>
    <row r="105" spans="1:20" s="168" customFormat="1" x14ac:dyDescent="0.25">
      <c r="A105" s="446"/>
      <c r="B105" s="526" t="s">
        <v>598</v>
      </c>
      <c r="C105" s="526"/>
      <c r="D105" s="526"/>
      <c r="E105" s="423"/>
      <c r="F105" s="527"/>
      <c r="G105" s="1004">
        <v>31351.779699999999</v>
      </c>
      <c r="H105" s="1005">
        <v>32688.444152073072</v>
      </c>
      <c r="I105" s="497">
        <v>1.0426344043261146</v>
      </c>
      <c r="J105" s="840">
        <v>1069.0059999999999</v>
      </c>
      <c r="K105" s="841">
        <v>1023.0519999999997</v>
      </c>
      <c r="L105" s="497">
        <v>0.95701240217547878</v>
      </c>
      <c r="M105" s="567">
        <v>-45.954000000000178</v>
      </c>
    </row>
    <row r="106" spans="1:20" s="168" customFormat="1" ht="13.5" x14ac:dyDescent="0.25">
      <c r="A106" s="994"/>
      <c r="B106" s="547"/>
      <c r="C106" s="547"/>
      <c r="D106" s="547"/>
      <c r="E106" s="547"/>
      <c r="F106" s="547"/>
      <c r="G106" s="547"/>
      <c r="H106" s="547"/>
      <c r="I106" s="547"/>
      <c r="J106" s="547"/>
      <c r="K106" s="547"/>
      <c r="L106" s="547"/>
      <c r="M106" s="246" t="s">
        <v>599</v>
      </c>
    </row>
  </sheetData>
  <sheetProtection password="CB3F" sheet="1" objects="1" scenarios="1"/>
  <mergeCells count="25">
    <mergeCell ref="B44:F46"/>
    <mergeCell ref="G45:I45"/>
    <mergeCell ref="A80:B84"/>
    <mergeCell ref="B87:F89"/>
    <mergeCell ref="B93:M93"/>
    <mergeCell ref="A48:B52"/>
    <mergeCell ref="B55:F57"/>
    <mergeCell ref="B95:F97"/>
    <mergeCell ref="B61:M61"/>
    <mergeCell ref="B63:F65"/>
    <mergeCell ref="A99:B104"/>
    <mergeCell ref="B76:F78"/>
    <mergeCell ref="G77:I77"/>
    <mergeCell ref="A67:B72"/>
    <mergeCell ref="B21:M21"/>
    <mergeCell ref="B23:F25"/>
    <mergeCell ref="B29:M29"/>
    <mergeCell ref="B31:F33"/>
    <mergeCell ref="A35:B40"/>
    <mergeCell ref="A3:I3"/>
    <mergeCell ref="A5:M5"/>
    <mergeCell ref="B8:F10"/>
    <mergeCell ref="G9:I9"/>
    <mergeCell ref="A11:B19"/>
    <mergeCell ref="C12:D16"/>
  </mergeCells>
  <phoneticPr fontId="0" type="noConversion"/>
  <conditionalFormatting sqref="I90:I91 L90:L91 I98:I105 L98:L105 I58:I59 L58:L59 I66:I73 L66:L73 L79:L84 I79:I84 I26:I27 L26:L27 I34:I41 L34:L41 L47:L52 I47:I52 I19 L19 L11:L17 I11:I17">
    <cfRule type="cellIs" dxfId="2" priority="2" stopIfTrue="1" operator="lessThan">
      <formula>1</formula>
    </cfRule>
  </conditionalFormatting>
  <conditionalFormatting sqref="L18 I18">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2" max="12" man="1"/>
    <brk id="7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AA38"/>
  <sheetViews>
    <sheetView topLeftCell="A2" zoomScale="90" workbookViewId="0">
      <pane xSplit="6" ySplit="10" topLeftCell="G12" activePane="bottomRight" state="frozen"/>
      <selection activeCell="C39" sqref="C39"/>
      <selection pane="topRight" activeCell="C39" sqref="C39"/>
      <selection pane="bottomLeft" activeCell="C39" sqref="C39"/>
      <selection pane="bottomRight" activeCell="A3" sqref="A3:I3"/>
    </sheetView>
  </sheetViews>
  <sheetFormatPr defaultColWidth="4.42578125" defaultRowHeight="12.75" x14ac:dyDescent="0.25"/>
  <cols>
    <col min="1" max="1" width="1.140625" style="168" customWidth="1"/>
    <col min="2" max="2" width="2.7109375" style="168" customWidth="1"/>
    <col min="3" max="3" width="1.7109375" style="168" customWidth="1"/>
    <col min="4" max="4" width="15.7109375" style="168" customWidth="1"/>
    <col min="5" max="5" width="4.85546875" style="168" customWidth="1"/>
    <col min="6" max="6" width="1.140625" style="168" customWidth="1"/>
    <col min="7" max="7" width="9.5703125" style="168" customWidth="1"/>
    <col min="8" max="9" width="8.42578125" style="168" customWidth="1"/>
    <col min="10" max="10" width="7.28515625" style="168" customWidth="1"/>
    <col min="11" max="12" width="6.7109375" style="168" customWidth="1"/>
    <col min="13" max="13" width="7.85546875" style="168" customWidth="1"/>
    <col min="14" max="14" width="9.140625" style="168" customWidth="1"/>
    <col min="15" max="15" width="6.42578125" style="168" customWidth="1"/>
    <col min="16" max="17" width="8" style="168" customWidth="1"/>
    <col min="18" max="18" width="7.85546875" style="168" customWidth="1"/>
    <col min="19" max="19" width="7.7109375" style="168" customWidth="1"/>
    <col min="20" max="20" width="7.5703125" style="168" customWidth="1"/>
    <col min="21" max="21" width="9.7109375" style="168" bestFit="1" customWidth="1"/>
    <col min="22" max="22" width="7.7109375" style="168" customWidth="1"/>
    <col min="23" max="23" width="9.7109375" style="168" customWidth="1"/>
    <col min="24" max="24" width="10.85546875" style="168" customWidth="1"/>
    <col min="25" max="255" width="9.140625" style="168" customWidth="1"/>
    <col min="256" max="16384" width="4.42578125" style="168"/>
  </cols>
  <sheetData>
    <row r="1" spans="1:27" hidden="1" x14ac:dyDescent="0.25"/>
    <row r="2" spans="1:27" ht="9" customHeight="1" x14ac:dyDescent="0.25"/>
    <row r="3" spans="1:27" ht="36" customHeight="1" x14ac:dyDescent="0.2">
      <c r="A3" s="648" t="s">
        <v>669</v>
      </c>
      <c r="B3" s="649"/>
      <c r="C3" s="649"/>
      <c r="D3" s="649"/>
      <c r="E3" s="649"/>
      <c r="F3" s="649"/>
      <c r="G3" s="649"/>
      <c r="H3" s="649"/>
      <c r="I3" s="650"/>
      <c r="J3" s="467"/>
      <c r="K3" s="265"/>
      <c r="L3" s="313"/>
      <c r="M3" s="313"/>
      <c r="N3" s="265"/>
      <c r="O3" s="265"/>
      <c r="P3" s="265"/>
      <c r="Q3" s="265"/>
      <c r="R3" s="265"/>
      <c r="S3" s="265"/>
      <c r="T3" s="265"/>
      <c r="U3" s="265"/>
      <c r="V3" s="267"/>
      <c r="W3" s="267"/>
      <c r="X3" s="267"/>
      <c r="Y3" s="267" t="s">
        <v>308</v>
      </c>
      <c r="Z3" s="268"/>
      <c r="AA3" s="268"/>
    </row>
    <row r="4" spans="1:27" ht="18" customHeight="1" x14ac:dyDescent="0.25">
      <c r="A4" s="269" t="s">
        <v>673</v>
      </c>
      <c r="B4" s="269"/>
      <c r="C4" s="269"/>
      <c r="D4" s="269"/>
      <c r="E4" s="269"/>
      <c r="F4" s="269"/>
      <c r="G4" s="269"/>
      <c r="H4" s="269"/>
      <c r="I4" s="269"/>
      <c r="J4" s="269"/>
      <c r="K4" s="269"/>
      <c r="L4" s="269"/>
      <c r="M4" s="269"/>
      <c r="N4" s="269"/>
      <c r="O4" s="269"/>
      <c r="P4" s="269"/>
      <c r="Q4" s="269"/>
      <c r="R4" s="269"/>
      <c r="S4" s="269"/>
      <c r="T4" s="269"/>
      <c r="U4" s="269"/>
      <c r="V4" s="269"/>
      <c r="W4" s="269"/>
      <c r="X4" s="269"/>
      <c r="Y4" s="269"/>
    </row>
    <row r="5" spans="1:27" ht="17.25" x14ac:dyDescent="0.25">
      <c r="A5" s="270" t="s">
        <v>674</v>
      </c>
      <c r="B5" s="272"/>
      <c r="C5" s="272"/>
      <c r="D5" s="272"/>
      <c r="E5" s="272"/>
      <c r="F5" s="272"/>
      <c r="G5" s="272"/>
      <c r="H5" s="272"/>
      <c r="I5" s="272"/>
      <c r="J5" s="272"/>
      <c r="K5" s="272"/>
      <c r="L5" s="272"/>
      <c r="M5" s="272"/>
      <c r="N5" s="272"/>
      <c r="O5" s="272"/>
      <c r="P5" s="272"/>
      <c r="Q5" s="272"/>
      <c r="R5" s="272"/>
      <c r="S5" s="272"/>
      <c r="T5" s="272"/>
      <c r="U5" s="272"/>
      <c r="V5" s="272"/>
      <c r="W5" s="272"/>
      <c r="X5" s="272"/>
      <c r="Y5" s="272"/>
    </row>
    <row r="6" spans="1:27" x14ac:dyDescent="0.25">
      <c r="A6" s="272"/>
      <c r="B6" s="272"/>
      <c r="C6" s="272"/>
      <c r="D6" s="272"/>
      <c r="E6" s="272"/>
      <c r="F6" s="272"/>
      <c r="G6" s="272"/>
      <c r="H6" s="272"/>
      <c r="I6" s="272"/>
      <c r="J6" s="272"/>
      <c r="K6" s="272"/>
      <c r="L6" s="272"/>
      <c r="M6" s="272"/>
      <c r="N6" s="272"/>
      <c r="O6" s="272"/>
      <c r="P6" s="272"/>
      <c r="Q6" s="272"/>
      <c r="R6" s="272"/>
      <c r="S6" s="272"/>
      <c r="T6" s="272"/>
      <c r="U6" s="272"/>
      <c r="V6" s="272"/>
      <c r="W6" s="272"/>
      <c r="X6" s="272"/>
      <c r="Y6" s="272"/>
    </row>
    <row r="7" spans="1:27" ht="18" customHeight="1" x14ac:dyDescent="0.25">
      <c r="A7" s="314"/>
      <c r="B7" s="562"/>
      <c r="C7" s="562"/>
      <c r="D7" s="562"/>
      <c r="E7" s="562"/>
      <c r="F7" s="315"/>
      <c r="G7" s="316" t="s">
        <v>310</v>
      </c>
      <c r="H7" s="317"/>
      <c r="I7" s="317"/>
      <c r="J7" s="317"/>
      <c r="K7" s="317"/>
      <c r="L7" s="317"/>
      <c r="M7" s="317"/>
      <c r="N7" s="317"/>
      <c r="O7" s="317"/>
      <c r="P7" s="317"/>
      <c r="Q7" s="317"/>
      <c r="R7" s="317"/>
      <c r="S7" s="317"/>
      <c r="T7" s="317"/>
      <c r="U7" s="317"/>
      <c r="V7" s="317"/>
      <c r="W7" s="318"/>
      <c r="X7" s="316"/>
      <c r="Y7" s="318"/>
    </row>
    <row r="8" spans="1:27" ht="12.75" customHeight="1" x14ac:dyDescent="0.25">
      <c r="A8" s="662" t="s">
        <v>503</v>
      </c>
      <c r="B8" s="663"/>
      <c r="C8" s="663"/>
      <c r="D8" s="663"/>
      <c r="E8" s="663"/>
      <c r="F8" s="663"/>
      <c r="G8" s="663"/>
      <c r="H8" s="663"/>
      <c r="I8" s="663"/>
      <c r="J8" s="663"/>
      <c r="K8" s="663"/>
      <c r="L8" s="663"/>
      <c r="M8" s="663"/>
      <c r="N8" s="663"/>
      <c r="O8" s="663"/>
      <c r="P8" s="663"/>
      <c r="Q8" s="663"/>
      <c r="R8" s="663"/>
      <c r="S8" s="663"/>
      <c r="T8" s="663"/>
      <c r="U8" s="663"/>
      <c r="V8" s="663"/>
      <c r="W8" s="663"/>
      <c r="X8" s="663"/>
      <c r="Y8" s="664"/>
    </row>
    <row r="9" spans="1:27" ht="15" customHeight="1" x14ac:dyDescent="0.25">
      <c r="A9" s="319"/>
      <c r="B9" s="665" t="s">
        <v>605</v>
      </c>
      <c r="C9" s="666"/>
      <c r="D9" s="666"/>
      <c r="E9" s="666"/>
      <c r="F9" s="667"/>
      <c r="G9" s="656" t="s">
        <v>606</v>
      </c>
      <c r="H9" s="671" t="s">
        <v>607</v>
      </c>
      <c r="I9" s="320" t="s">
        <v>512</v>
      </c>
      <c r="J9" s="275"/>
      <c r="K9" s="275"/>
      <c r="L9" s="275"/>
      <c r="M9" s="275"/>
      <c r="N9" s="275"/>
      <c r="O9" s="275"/>
      <c r="P9" s="275"/>
      <c r="Q9" s="275"/>
      <c r="R9" s="275"/>
      <c r="S9" s="275"/>
      <c r="T9" s="275"/>
      <c r="U9" s="276"/>
      <c r="V9" s="674" t="s">
        <v>513</v>
      </c>
      <c r="W9" s="675"/>
      <c r="X9" s="656" t="s">
        <v>608</v>
      </c>
      <c r="Y9" s="656" t="s">
        <v>609</v>
      </c>
    </row>
    <row r="10" spans="1:27" ht="15" customHeight="1" x14ac:dyDescent="0.25">
      <c r="A10" s="319"/>
      <c r="B10" s="666"/>
      <c r="C10" s="666"/>
      <c r="D10" s="666"/>
      <c r="E10" s="666"/>
      <c r="F10" s="667"/>
      <c r="G10" s="670"/>
      <c r="H10" s="672"/>
      <c r="I10" s="678" t="s">
        <v>516</v>
      </c>
      <c r="J10" s="658" t="s">
        <v>517</v>
      </c>
      <c r="K10" s="658" t="s">
        <v>518</v>
      </c>
      <c r="L10" s="658" t="s">
        <v>519</v>
      </c>
      <c r="M10" s="658" t="s">
        <v>610</v>
      </c>
      <c r="N10" s="658" t="s">
        <v>611</v>
      </c>
      <c r="O10" s="658" t="s">
        <v>522</v>
      </c>
      <c r="P10" s="658" t="s">
        <v>523</v>
      </c>
      <c r="Q10" s="658" t="s">
        <v>528</v>
      </c>
      <c r="R10" s="678" t="s">
        <v>524</v>
      </c>
      <c r="S10" s="658" t="s">
        <v>525</v>
      </c>
      <c r="T10" s="658" t="s">
        <v>526</v>
      </c>
      <c r="U10" s="660" t="s">
        <v>527</v>
      </c>
      <c r="V10" s="676"/>
      <c r="W10" s="677"/>
      <c r="X10" s="670"/>
      <c r="Y10" s="670"/>
    </row>
    <row r="11" spans="1:27" ht="57" customHeight="1" x14ac:dyDescent="0.25">
      <c r="A11" s="277"/>
      <c r="B11" s="668"/>
      <c r="C11" s="668"/>
      <c r="D11" s="668"/>
      <c r="E11" s="668"/>
      <c r="F11" s="669"/>
      <c r="G11" s="657"/>
      <c r="H11" s="673"/>
      <c r="I11" s="679"/>
      <c r="J11" s="659"/>
      <c r="K11" s="659"/>
      <c r="L11" s="659"/>
      <c r="M11" s="659"/>
      <c r="N11" s="659"/>
      <c r="O11" s="659"/>
      <c r="P11" s="659"/>
      <c r="Q11" s="659"/>
      <c r="R11" s="679"/>
      <c r="S11" s="659"/>
      <c r="T11" s="659"/>
      <c r="U11" s="661"/>
      <c r="V11" s="278" t="s">
        <v>612</v>
      </c>
      <c r="W11" s="501" t="s">
        <v>530</v>
      </c>
      <c r="X11" s="657"/>
      <c r="Y11" s="657"/>
    </row>
    <row r="12" spans="1:27" x14ac:dyDescent="0.25">
      <c r="A12" s="286"/>
      <c r="B12" s="287" t="s">
        <v>423</v>
      </c>
      <c r="C12" s="287"/>
      <c r="D12" s="287"/>
      <c r="E12" s="287"/>
      <c r="F12" s="321"/>
      <c r="G12" s="322">
        <v>92</v>
      </c>
      <c r="H12" s="323">
        <v>26649.378623188404</v>
      </c>
      <c r="I12" s="324">
        <v>21166.720108695652</v>
      </c>
      <c r="J12" s="289">
        <v>1344.8052536231883</v>
      </c>
      <c r="K12" s="289">
        <v>823.92572463768113</v>
      </c>
      <c r="L12" s="289">
        <v>3.4601449275362319</v>
      </c>
      <c r="M12" s="289" t="s">
        <v>406</v>
      </c>
      <c r="N12" s="325" t="s">
        <v>406</v>
      </c>
      <c r="O12" s="289">
        <v>0</v>
      </c>
      <c r="P12" s="289">
        <v>44.127717391304344</v>
      </c>
      <c r="Q12" s="289" t="s">
        <v>406</v>
      </c>
      <c r="R12" s="324">
        <v>2216.31884057971</v>
      </c>
      <c r="S12" s="289">
        <v>2412.6259057971015</v>
      </c>
      <c r="T12" s="289">
        <v>853.713768115942</v>
      </c>
      <c r="U12" s="326">
        <v>3266.3396739130435</v>
      </c>
      <c r="V12" s="327">
        <v>0.12256719828622592</v>
      </c>
      <c r="W12" s="290">
        <v>0.1543148705675555</v>
      </c>
      <c r="X12" s="328">
        <v>92</v>
      </c>
      <c r="Y12" s="329">
        <v>26649.378623188404</v>
      </c>
    </row>
    <row r="13" spans="1:27" x14ac:dyDescent="0.25">
      <c r="A13" s="286"/>
      <c r="B13" s="287" t="s">
        <v>613</v>
      </c>
      <c r="C13" s="287"/>
      <c r="D13" s="287"/>
      <c r="E13" s="287"/>
      <c r="F13" s="321"/>
      <c r="G13" s="322">
        <v>724.37599999999998</v>
      </c>
      <c r="H13" s="323">
        <v>24430.732336061195</v>
      </c>
      <c r="I13" s="324">
        <v>17279.091820638267</v>
      </c>
      <c r="J13" s="289">
        <v>2706.1911447461907</v>
      </c>
      <c r="K13" s="289">
        <v>796.32930043697388</v>
      </c>
      <c r="L13" s="289">
        <v>2.4173679599176858</v>
      </c>
      <c r="M13" s="289" t="s">
        <v>406</v>
      </c>
      <c r="N13" s="325" t="s">
        <v>406</v>
      </c>
      <c r="O13" s="289">
        <v>52.818448798230015</v>
      </c>
      <c r="P13" s="289">
        <v>58.078493305502484</v>
      </c>
      <c r="Q13" s="289" t="s">
        <v>406</v>
      </c>
      <c r="R13" s="324">
        <v>3615.8347552468144</v>
      </c>
      <c r="S13" s="289">
        <v>2237.9006206721374</v>
      </c>
      <c r="T13" s="289">
        <v>1297.9051395039778</v>
      </c>
      <c r="U13" s="326">
        <v>3535.8057601761152</v>
      </c>
      <c r="V13" s="327">
        <v>0.14472778431439234</v>
      </c>
      <c r="W13" s="290">
        <v>0.2046291435266826</v>
      </c>
      <c r="X13" s="322">
        <v>976.73399999999992</v>
      </c>
      <c r="Y13" s="330">
        <v>26878.282282245389</v>
      </c>
    </row>
    <row r="14" spans="1:27" ht="12.75" customHeight="1" x14ac:dyDescent="0.25">
      <c r="A14" s="662" t="s">
        <v>502</v>
      </c>
      <c r="B14" s="663"/>
      <c r="C14" s="663"/>
      <c r="D14" s="663"/>
      <c r="E14" s="663"/>
      <c r="F14" s="663"/>
      <c r="G14" s="663"/>
      <c r="H14" s="663"/>
      <c r="I14" s="663"/>
      <c r="J14" s="663"/>
      <c r="K14" s="663"/>
      <c r="L14" s="663"/>
      <c r="M14" s="663"/>
      <c r="N14" s="663"/>
      <c r="O14" s="663"/>
      <c r="P14" s="663"/>
      <c r="Q14" s="663"/>
      <c r="R14" s="663"/>
      <c r="S14" s="663"/>
      <c r="T14" s="663"/>
      <c r="U14" s="663"/>
      <c r="V14" s="663"/>
      <c r="W14" s="663"/>
      <c r="X14" s="663"/>
      <c r="Y14" s="664"/>
    </row>
    <row r="15" spans="1:27" ht="15" customHeight="1" x14ac:dyDescent="0.25">
      <c r="A15" s="333"/>
      <c r="B15" s="665" t="s">
        <v>614</v>
      </c>
      <c r="C15" s="665"/>
      <c r="D15" s="665"/>
      <c r="E15" s="665"/>
      <c r="F15" s="682"/>
      <c r="G15" s="670" t="s">
        <v>606</v>
      </c>
      <c r="H15" s="672" t="s">
        <v>607</v>
      </c>
      <c r="I15" s="334" t="s">
        <v>512</v>
      </c>
      <c r="J15" s="335"/>
      <c r="K15" s="335"/>
      <c r="L15" s="335"/>
      <c r="M15" s="335"/>
      <c r="N15" s="335"/>
      <c r="O15" s="335"/>
      <c r="P15" s="335"/>
      <c r="Q15" s="335"/>
      <c r="R15" s="335"/>
      <c r="S15" s="335"/>
      <c r="T15" s="335"/>
      <c r="U15" s="336"/>
      <c r="V15" s="680" t="s">
        <v>513</v>
      </c>
      <c r="W15" s="681"/>
      <c r="X15" s="670" t="s">
        <v>608</v>
      </c>
      <c r="Y15" s="670" t="s">
        <v>609</v>
      </c>
    </row>
    <row r="16" spans="1:27" ht="15" customHeight="1" x14ac:dyDescent="0.25">
      <c r="A16" s="333"/>
      <c r="B16" s="665"/>
      <c r="C16" s="665"/>
      <c r="D16" s="665"/>
      <c r="E16" s="665"/>
      <c r="F16" s="682"/>
      <c r="G16" s="670"/>
      <c r="H16" s="672"/>
      <c r="I16" s="678" t="s">
        <v>516</v>
      </c>
      <c r="J16" s="658" t="s">
        <v>517</v>
      </c>
      <c r="K16" s="658" t="s">
        <v>518</v>
      </c>
      <c r="L16" s="658" t="s">
        <v>519</v>
      </c>
      <c r="M16" s="658" t="s">
        <v>610</v>
      </c>
      <c r="N16" s="658" t="s">
        <v>615</v>
      </c>
      <c r="O16" s="658" t="s">
        <v>522</v>
      </c>
      <c r="P16" s="658" t="s">
        <v>523</v>
      </c>
      <c r="Q16" s="658" t="s">
        <v>528</v>
      </c>
      <c r="R16" s="678" t="s">
        <v>524</v>
      </c>
      <c r="S16" s="658" t="s">
        <v>525</v>
      </c>
      <c r="T16" s="658" t="s">
        <v>526</v>
      </c>
      <c r="U16" s="660" t="s">
        <v>527</v>
      </c>
      <c r="V16" s="676"/>
      <c r="W16" s="677"/>
      <c r="X16" s="670"/>
      <c r="Y16" s="670"/>
    </row>
    <row r="17" spans="1:25" ht="56.25" customHeight="1" x14ac:dyDescent="0.25">
      <c r="A17" s="333"/>
      <c r="B17" s="665"/>
      <c r="C17" s="665"/>
      <c r="D17" s="665"/>
      <c r="E17" s="665"/>
      <c r="F17" s="682"/>
      <c r="G17" s="657"/>
      <c r="H17" s="673"/>
      <c r="I17" s="679"/>
      <c r="J17" s="659"/>
      <c r="K17" s="659"/>
      <c r="L17" s="659"/>
      <c r="M17" s="659"/>
      <c r="N17" s="659"/>
      <c r="O17" s="659"/>
      <c r="P17" s="659"/>
      <c r="Q17" s="659"/>
      <c r="R17" s="679"/>
      <c r="S17" s="659"/>
      <c r="T17" s="659"/>
      <c r="U17" s="661"/>
      <c r="V17" s="278" t="s">
        <v>612</v>
      </c>
      <c r="W17" s="501" t="s">
        <v>530</v>
      </c>
      <c r="X17" s="657"/>
      <c r="Y17" s="657"/>
    </row>
    <row r="18" spans="1:25" x14ac:dyDescent="0.25">
      <c r="A18" s="337"/>
      <c r="B18" s="338"/>
      <c r="C18" s="338"/>
      <c r="D18" s="338"/>
      <c r="E18" s="338"/>
      <c r="F18" s="338"/>
      <c r="G18" s="338"/>
      <c r="H18" s="338"/>
      <c r="I18" s="338"/>
      <c r="J18" s="338"/>
      <c r="K18" s="338"/>
      <c r="L18" s="338"/>
      <c r="M18" s="338"/>
      <c r="N18" s="338"/>
      <c r="O18" s="338"/>
      <c r="P18" s="338"/>
      <c r="Q18" s="338"/>
      <c r="R18" s="338"/>
      <c r="S18" s="338"/>
      <c r="T18" s="338"/>
      <c r="U18" s="338"/>
      <c r="V18" s="338"/>
      <c r="W18" s="339"/>
      <c r="X18" s="337"/>
      <c r="Y18" s="340"/>
    </row>
    <row r="19" spans="1:25" x14ac:dyDescent="0.25">
      <c r="A19" s="286"/>
      <c r="B19" s="287" t="s">
        <v>616</v>
      </c>
      <c r="C19" s="287"/>
      <c r="D19" s="287"/>
      <c r="E19" s="287"/>
      <c r="F19" s="321"/>
      <c r="G19" s="322">
        <v>92</v>
      </c>
      <c r="H19" s="323">
        <v>26448.321557971012</v>
      </c>
      <c r="I19" s="324">
        <v>20998.240942028984</v>
      </c>
      <c r="J19" s="289">
        <v>1530.3097826086957</v>
      </c>
      <c r="K19" s="289">
        <v>829.09057971014499</v>
      </c>
      <c r="L19" s="289">
        <v>3.5887681159420293</v>
      </c>
      <c r="M19" s="289" t="s">
        <v>540</v>
      </c>
      <c r="N19" s="325" t="s">
        <v>406</v>
      </c>
      <c r="O19" s="289">
        <v>0</v>
      </c>
      <c r="P19" s="289">
        <v>64.235507246376798</v>
      </c>
      <c r="Q19" s="289" t="s">
        <v>406</v>
      </c>
      <c r="R19" s="324">
        <v>2427.2246376811599</v>
      </c>
      <c r="S19" s="289">
        <v>2449.758152173913</v>
      </c>
      <c r="T19" s="289">
        <v>573.09782608695662</v>
      </c>
      <c r="U19" s="326">
        <v>3022.8559782608695</v>
      </c>
      <c r="V19" s="327">
        <v>0.11429292296054376</v>
      </c>
      <c r="W19" s="290">
        <v>0.14395758133294292</v>
      </c>
      <c r="X19" s="322">
        <v>92</v>
      </c>
      <c r="Y19" s="341">
        <v>26448.322</v>
      </c>
    </row>
    <row r="20" spans="1:25" x14ac:dyDescent="0.25">
      <c r="A20" s="291"/>
      <c r="B20" s="292" t="s">
        <v>613</v>
      </c>
      <c r="C20" s="292"/>
      <c r="D20" s="292"/>
      <c r="E20" s="292"/>
      <c r="F20" s="342"/>
      <c r="G20" s="343">
        <v>789.00400000000002</v>
      </c>
      <c r="H20" s="344">
        <v>23746.556840438501</v>
      </c>
      <c r="I20" s="345">
        <v>16929.20758323152</v>
      </c>
      <c r="J20" s="418">
        <v>2412.8928159215079</v>
      </c>
      <c r="K20" s="418">
        <v>769.07584329948486</v>
      </c>
      <c r="L20" s="418">
        <v>2.5090705074583486</v>
      </c>
      <c r="M20" s="418" t="s">
        <v>540</v>
      </c>
      <c r="N20" s="435" t="s">
        <v>406</v>
      </c>
      <c r="O20" s="418">
        <v>42.74682595609994</v>
      </c>
      <c r="P20" s="418">
        <v>68.623543099908247</v>
      </c>
      <c r="Q20" s="418" t="s">
        <v>406</v>
      </c>
      <c r="R20" s="345">
        <v>3295.8480987844596</v>
      </c>
      <c r="S20" s="418">
        <v>2272.4957668148704</v>
      </c>
      <c r="T20" s="418">
        <v>1249.0053916076474</v>
      </c>
      <c r="U20" s="347">
        <v>3521.5011584225176</v>
      </c>
      <c r="V20" s="348">
        <v>0.14829523210816317</v>
      </c>
      <c r="W20" s="297">
        <v>0.20801334859350329</v>
      </c>
      <c r="X20" s="343">
        <v>1062.377</v>
      </c>
      <c r="Y20" s="349">
        <v>25984.799999999999</v>
      </c>
    </row>
    <row r="21" spans="1:25" ht="13.5" customHeight="1" x14ac:dyDescent="0.25">
      <c r="A21" s="251"/>
      <c r="B21" s="350"/>
      <c r="C21" s="438"/>
      <c r="D21" s="438"/>
      <c r="E21" s="255"/>
      <c r="F21" s="438"/>
      <c r="G21" s="255"/>
      <c r="H21" s="255"/>
      <c r="I21" s="255"/>
      <c r="J21" s="255"/>
      <c r="K21" s="255"/>
      <c r="L21" s="255"/>
      <c r="M21" s="255"/>
      <c r="N21" s="255"/>
      <c r="O21" s="255"/>
      <c r="P21" s="255"/>
      <c r="Q21" s="255"/>
      <c r="R21" s="255"/>
      <c r="S21" s="255"/>
      <c r="T21" s="255"/>
      <c r="U21" s="255"/>
      <c r="V21" s="255"/>
      <c r="W21" s="255"/>
      <c r="X21" s="255"/>
      <c r="Y21" s="255" t="s">
        <v>604</v>
      </c>
    </row>
    <row r="22" spans="1:25" x14ac:dyDescent="0.25">
      <c r="A22" s="311"/>
      <c r="B22" s="312"/>
      <c r="C22" s="241"/>
      <c r="D22" s="241"/>
      <c r="E22" s="241"/>
      <c r="F22" s="241"/>
      <c r="G22" s="241"/>
      <c r="H22" s="241"/>
      <c r="I22" s="241"/>
      <c r="J22" s="241"/>
      <c r="K22" s="241"/>
      <c r="L22" s="241"/>
      <c r="M22" s="241"/>
      <c r="N22" s="241"/>
      <c r="O22" s="241"/>
      <c r="P22" s="241"/>
      <c r="Q22" s="241"/>
      <c r="R22" s="241"/>
      <c r="S22" s="241"/>
      <c r="T22" s="241"/>
      <c r="U22" s="241"/>
      <c r="V22" s="241"/>
      <c r="W22" s="241"/>
      <c r="X22" s="241"/>
      <c r="Y22" s="241"/>
    </row>
    <row r="29" spans="1:25" x14ac:dyDescent="0.25">
      <c r="X29" s="168" t="s">
        <v>413</v>
      </c>
    </row>
    <row r="38" spans="21:21" x14ac:dyDescent="0.25">
      <c r="U38" s="168" t="s">
        <v>413</v>
      </c>
    </row>
  </sheetData>
  <sheetProtection password="CB3F" sheet="1" objects="1" scenarios="1"/>
  <mergeCells count="41">
    <mergeCell ref="B15:F17"/>
    <mergeCell ref="G15:G17"/>
    <mergeCell ref="H15:H17"/>
    <mergeCell ref="X9:X11"/>
    <mergeCell ref="Y9:Y11"/>
    <mergeCell ref="A14:Y14"/>
    <mergeCell ref="K10:K11"/>
    <mergeCell ref="L10:L11"/>
    <mergeCell ref="M10:M11"/>
    <mergeCell ref="Y15:Y17"/>
    <mergeCell ref="I16:I17"/>
    <mergeCell ref="J16:J17"/>
    <mergeCell ref="K16:K17"/>
    <mergeCell ref="L16:L17"/>
    <mergeCell ref="X15:X17"/>
    <mergeCell ref="S16:S17"/>
    <mergeCell ref="T16:T17"/>
    <mergeCell ref="V15:W16"/>
    <mergeCell ref="M16:M17"/>
    <mergeCell ref="N16:N17"/>
    <mergeCell ref="O16:O17"/>
    <mergeCell ref="P16:P17"/>
    <mergeCell ref="Q16:Q17"/>
    <mergeCell ref="R16:R17"/>
    <mergeCell ref="U16:U17"/>
    <mergeCell ref="T10:T11"/>
    <mergeCell ref="U10:U11"/>
    <mergeCell ref="A3:I3"/>
    <mergeCell ref="A8:Y8"/>
    <mergeCell ref="B9:F11"/>
    <mergeCell ref="G9:G11"/>
    <mergeCell ref="H9:H11"/>
    <mergeCell ref="V9:W10"/>
    <mergeCell ref="N10:N11"/>
    <mergeCell ref="O10:O11"/>
    <mergeCell ref="P10:P11"/>
    <mergeCell ref="Q10:Q11"/>
    <mergeCell ref="I10:I11"/>
    <mergeCell ref="J10:J11"/>
    <mergeCell ref="R10:R11"/>
    <mergeCell ref="S10:S11"/>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7"/>
  <sheetViews>
    <sheetView showOutlineSymbols="0" topLeftCell="A2" zoomScale="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68" customWidth="1"/>
    <col min="2" max="2" width="2.140625" style="168" customWidth="1"/>
    <col min="3" max="4" width="1.42578125" style="168" customWidth="1"/>
    <col min="5" max="5" width="25.28515625" style="168" customWidth="1"/>
    <col min="6" max="6" width="2.28515625" style="168" customWidth="1"/>
    <col min="7" max="8" width="12.140625" style="168" customWidth="1"/>
    <col min="9" max="9" width="7.7109375" style="168" customWidth="1"/>
    <col min="10" max="11" width="11.7109375" style="168" customWidth="1"/>
    <col min="12" max="12" width="7.7109375" style="168" customWidth="1"/>
    <col min="13" max="13" width="9.7109375" style="168" customWidth="1"/>
    <col min="14" max="14" width="9.28515625" style="168" customWidth="1"/>
    <col min="15" max="254" width="9.140625" style="168" customWidth="1"/>
    <col min="255" max="255" width="4.42578125" style="168" customWidth="1"/>
    <col min="256" max="16384" width="1.7109375" style="168"/>
  </cols>
  <sheetData>
    <row r="1" spans="1:16" s="168" customFormat="1" hidden="1" x14ac:dyDescent="0.25"/>
    <row r="2" spans="1:16" s="168" customFormat="1" ht="9" customHeight="1" x14ac:dyDescent="0.25"/>
    <row r="3" spans="1:16" s="268" customFormat="1" ht="39" customHeight="1" x14ac:dyDescent="0.2">
      <c r="A3" s="648" t="s">
        <v>669</v>
      </c>
      <c r="B3" s="649"/>
      <c r="C3" s="649"/>
      <c r="D3" s="649"/>
      <c r="E3" s="649"/>
      <c r="F3" s="649"/>
      <c r="G3" s="649"/>
      <c r="H3" s="649"/>
      <c r="I3" s="650"/>
      <c r="J3" s="313"/>
      <c r="K3" s="266"/>
      <c r="L3" s="266"/>
      <c r="M3" s="267" t="s">
        <v>309</v>
      </c>
    </row>
    <row r="4" spans="1:16" s="168" customFormat="1" ht="18" x14ac:dyDescent="0.25">
      <c r="A4" s="269" t="s">
        <v>671</v>
      </c>
      <c r="B4" s="269"/>
      <c r="C4" s="269"/>
      <c r="D4" s="269"/>
      <c r="E4" s="269"/>
      <c r="F4" s="269"/>
      <c r="G4" s="269"/>
      <c r="H4" s="269"/>
      <c r="I4" s="269"/>
      <c r="J4" s="269"/>
      <c r="K4" s="269"/>
      <c r="L4" s="269"/>
      <c r="M4" s="269"/>
    </row>
    <row r="5" spans="1:16" s="168" customFormat="1" ht="33" customHeight="1" x14ac:dyDescent="0.25">
      <c r="A5" s="1016" t="s">
        <v>311</v>
      </c>
      <c r="B5" s="1016"/>
      <c r="C5" s="1016"/>
      <c r="D5" s="1016"/>
      <c r="E5" s="1016"/>
      <c r="F5" s="1016"/>
      <c r="G5" s="1016"/>
      <c r="H5" s="1016"/>
      <c r="I5" s="1016"/>
      <c r="J5" s="1016"/>
      <c r="K5" s="1016"/>
      <c r="L5" s="1016"/>
      <c r="M5" s="1016"/>
    </row>
    <row r="6" spans="1:16" s="168" customFormat="1" ht="12.75" customHeight="1" x14ac:dyDescent="0.25">
      <c r="A6" s="272"/>
      <c r="B6" s="272"/>
      <c r="C6" s="272"/>
      <c r="D6" s="272"/>
      <c r="E6" s="272"/>
      <c r="F6" s="272"/>
      <c r="G6" s="942"/>
      <c r="H6" s="272"/>
      <c r="I6" s="272"/>
      <c r="J6" s="272"/>
      <c r="K6" s="272"/>
      <c r="L6" s="272"/>
      <c r="M6" s="272"/>
    </row>
    <row r="7" spans="1:16" s="168" customFormat="1" ht="12.75" customHeight="1" x14ac:dyDescent="0.25">
      <c r="A7" s="272"/>
      <c r="B7" s="272"/>
      <c r="C7" s="272"/>
      <c r="D7" s="272"/>
      <c r="E7" s="272"/>
      <c r="F7" s="272"/>
      <c r="G7" s="272"/>
      <c r="H7" s="272"/>
      <c r="I7" s="272"/>
      <c r="J7" s="272"/>
      <c r="K7" s="272"/>
      <c r="L7" s="272"/>
      <c r="M7" s="272"/>
    </row>
    <row r="8" spans="1:16" s="168" customFormat="1" ht="18" customHeight="1" x14ac:dyDescent="0.25">
      <c r="A8" s="273"/>
      <c r="B8" s="910" t="s">
        <v>617</v>
      </c>
      <c r="C8" s="910"/>
      <c r="D8" s="910"/>
      <c r="E8" s="910"/>
      <c r="F8" s="911"/>
      <c r="G8" s="522" t="s">
        <v>313</v>
      </c>
      <c r="H8" s="523"/>
      <c r="I8" s="523"/>
      <c r="J8" s="523"/>
      <c r="K8" s="523"/>
      <c r="L8" s="523"/>
      <c r="M8" s="524"/>
    </row>
    <row r="9" spans="1:16" s="168" customFormat="1" ht="27" customHeight="1" x14ac:dyDescent="0.25">
      <c r="A9" s="333"/>
      <c r="B9" s="916"/>
      <c r="C9" s="916"/>
      <c r="D9" s="916"/>
      <c r="E9" s="916"/>
      <c r="F9" s="917"/>
      <c r="G9" s="653" t="s">
        <v>574</v>
      </c>
      <c r="H9" s="654"/>
      <c r="I9" s="655"/>
      <c r="J9" s="945" t="s">
        <v>501</v>
      </c>
      <c r="K9" s="946"/>
      <c r="L9" s="946"/>
      <c r="M9" s="947"/>
    </row>
    <row r="10" spans="1:16" s="168" customFormat="1" ht="13.5" customHeight="1" x14ac:dyDescent="0.25">
      <c r="A10" s="525"/>
      <c r="B10" s="921"/>
      <c r="C10" s="921"/>
      <c r="D10" s="921"/>
      <c r="E10" s="921"/>
      <c r="F10" s="922"/>
      <c r="G10" s="278" t="s">
        <v>502</v>
      </c>
      <c r="H10" s="279" t="s">
        <v>503</v>
      </c>
      <c r="I10" s="280" t="s">
        <v>504</v>
      </c>
      <c r="J10" s="278" t="s">
        <v>502</v>
      </c>
      <c r="K10" s="279" t="s">
        <v>503</v>
      </c>
      <c r="L10" s="279" t="s">
        <v>504</v>
      </c>
      <c r="M10" s="280" t="s">
        <v>455</v>
      </c>
    </row>
    <row r="11" spans="1:16" s="529" customFormat="1" ht="12.75" customHeight="1" x14ac:dyDescent="0.25">
      <c r="A11" s="754" t="s">
        <v>396</v>
      </c>
      <c r="B11" s="755"/>
      <c r="C11" s="281" t="s">
        <v>575</v>
      </c>
      <c r="D11" s="282"/>
      <c r="E11" s="359"/>
      <c r="F11" s="283"/>
      <c r="G11" s="968">
        <v>30367.899600000001</v>
      </c>
      <c r="H11" s="969">
        <v>29863.069220067944</v>
      </c>
      <c r="I11" s="431">
        <v>0.98337618384604852</v>
      </c>
      <c r="J11" s="970">
        <v>33567.004999999997</v>
      </c>
      <c r="K11" s="971">
        <v>33294.794999999998</v>
      </c>
      <c r="L11" s="972">
        <v>0.99189054847163161</v>
      </c>
      <c r="M11" s="973">
        <v>-272.20999999999913</v>
      </c>
      <c r="N11" s="168"/>
      <c r="O11" s="168"/>
      <c r="P11" s="168"/>
    </row>
    <row r="12" spans="1:16" s="529" customFormat="1" ht="12.75" customHeight="1" x14ac:dyDescent="0.25">
      <c r="A12" s="756"/>
      <c r="B12" s="757"/>
      <c r="C12" s="974" t="s">
        <v>396</v>
      </c>
      <c r="D12" s="738"/>
      <c r="E12" s="381" t="s">
        <v>576</v>
      </c>
      <c r="F12" s="534"/>
      <c r="G12" s="379">
        <v>28993.159100000001</v>
      </c>
      <c r="H12" s="300">
        <v>29075.401414566495</v>
      </c>
      <c r="I12" s="536">
        <v>1.0028366110185798</v>
      </c>
      <c r="J12" s="299">
        <v>27908.210999999999</v>
      </c>
      <c r="K12" s="829">
        <v>26592.976999999977</v>
      </c>
      <c r="L12" s="952">
        <v>0.95287286598198562</v>
      </c>
      <c r="M12" s="953">
        <v>-1315.2340000000222</v>
      </c>
      <c r="N12" s="168"/>
      <c r="O12" s="168"/>
      <c r="P12" s="168"/>
    </row>
    <row r="13" spans="1:16" s="168" customFormat="1" x14ac:dyDescent="0.25">
      <c r="A13" s="756"/>
      <c r="B13" s="757"/>
      <c r="C13" s="975"/>
      <c r="D13" s="976"/>
      <c r="E13" s="381" t="s">
        <v>577</v>
      </c>
      <c r="F13" s="534"/>
      <c r="G13" s="379">
        <v>17215.6944</v>
      </c>
      <c r="H13" s="300">
        <v>18190.387196710955</v>
      </c>
      <c r="I13" s="536">
        <v>1.0566165252509916</v>
      </c>
      <c r="J13" s="299">
        <v>551.41200000000003</v>
      </c>
      <c r="K13" s="829">
        <v>572.40499999999997</v>
      </c>
      <c r="L13" s="952">
        <v>1.0380713513670359</v>
      </c>
      <c r="M13" s="953">
        <v>20.992999999999938</v>
      </c>
    </row>
    <row r="14" spans="1:16" s="168" customFormat="1" x14ac:dyDescent="0.25">
      <c r="A14" s="756"/>
      <c r="B14" s="757"/>
      <c r="C14" s="975"/>
      <c r="D14" s="976"/>
      <c r="E14" s="381" t="s">
        <v>578</v>
      </c>
      <c r="F14" s="534"/>
      <c r="G14" s="379">
        <v>16098.744000000001</v>
      </c>
      <c r="H14" s="300">
        <v>15709.584388007772</v>
      </c>
      <c r="I14" s="536">
        <v>0.97582670971150121</v>
      </c>
      <c r="J14" s="299">
        <v>546.48800000000006</v>
      </c>
      <c r="K14" s="829">
        <v>581.14300000000003</v>
      </c>
      <c r="L14" s="952">
        <v>1.0634140182401077</v>
      </c>
      <c r="M14" s="953">
        <v>34.654999999999973</v>
      </c>
    </row>
    <row r="15" spans="1:16" s="168" customFormat="1" x14ac:dyDescent="0.25">
      <c r="A15" s="756"/>
      <c r="B15" s="757"/>
      <c r="C15" s="975"/>
      <c r="D15" s="976"/>
      <c r="E15" s="381" t="s">
        <v>579</v>
      </c>
      <c r="F15" s="534"/>
      <c r="G15" s="379">
        <v>19230.610199999999</v>
      </c>
      <c r="H15" s="300">
        <v>15319.419265167993</v>
      </c>
      <c r="I15" s="536">
        <v>0.79661638948763014</v>
      </c>
      <c r="J15" s="299">
        <v>35.07</v>
      </c>
      <c r="K15" s="829">
        <v>27.580000000000002</v>
      </c>
      <c r="L15" s="952">
        <v>0.78642714570858285</v>
      </c>
      <c r="M15" s="953">
        <v>-7.4899999999999984</v>
      </c>
    </row>
    <row r="16" spans="1:16" s="168" customFormat="1" x14ac:dyDescent="0.25">
      <c r="A16" s="756"/>
      <c r="B16" s="757"/>
      <c r="C16" s="975"/>
      <c r="D16" s="976"/>
      <c r="E16" s="1017" t="s">
        <v>580</v>
      </c>
      <c r="F16" s="932"/>
      <c r="G16" s="386">
        <v>44751.074800000002</v>
      </c>
      <c r="H16" s="308">
        <v>48567.294699205493</v>
      </c>
      <c r="I16" s="962">
        <v>1.0852766088023766</v>
      </c>
      <c r="J16" s="307">
        <v>3793.1709999999998</v>
      </c>
      <c r="K16" s="1018">
        <v>4024.8179999999979</v>
      </c>
      <c r="L16" s="1019">
        <v>1.0610694851352598</v>
      </c>
      <c r="M16" s="963">
        <v>231.64699999999812</v>
      </c>
    </row>
    <row r="17" spans="1:16" s="168" customFormat="1" x14ac:dyDescent="0.25">
      <c r="A17" s="756"/>
      <c r="B17" s="757"/>
      <c r="C17" s="977"/>
      <c r="D17" s="740"/>
      <c r="E17" s="1020" t="s">
        <v>618</v>
      </c>
      <c r="F17" s="936"/>
      <c r="G17" s="386">
        <v>29343.534299999999</v>
      </c>
      <c r="H17" s="308">
        <v>33636.434579072717</v>
      </c>
      <c r="I17" s="962">
        <v>1.146297996525685</v>
      </c>
      <c r="J17" s="307">
        <v>732.65300000000002</v>
      </c>
      <c r="K17" s="1018">
        <v>1495.8719999999994</v>
      </c>
      <c r="L17" s="1019">
        <v>2.0417196135141729</v>
      </c>
      <c r="M17" s="963">
        <v>763.21899999999937</v>
      </c>
      <c r="N17" s="944"/>
    </row>
    <row r="18" spans="1:16" s="168" customFormat="1" x14ac:dyDescent="0.25">
      <c r="A18" s="756"/>
      <c r="B18" s="757"/>
      <c r="C18" s="281" t="s">
        <v>581</v>
      </c>
      <c r="D18" s="282"/>
      <c r="E18" s="1021"/>
      <c r="F18" s="283"/>
      <c r="G18" s="968">
        <v>25984.799900000002</v>
      </c>
      <c r="H18" s="969">
        <v>26878.282282245389</v>
      </c>
      <c r="I18" s="431">
        <v>1.0343848090300432</v>
      </c>
      <c r="J18" s="970">
        <v>1062.377</v>
      </c>
      <c r="K18" s="971">
        <v>976.73399999999992</v>
      </c>
      <c r="L18" s="972">
        <v>0.9193854912145123</v>
      </c>
      <c r="M18" s="973">
        <v>-85.643000000000029</v>
      </c>
    </row>
    <row r="19" spans="1:16" s="168" customFormat="1" x14ac:dyDescent="0.25">
      <c r="A19" s="756"/>
      <c r="B19" s="757"/>
      <c r="C19" s="979" t="s">
        <v>582</v>
      </c>
      <c r="D19" s="980"/>
      <c r="E19" s="765"/>
      <c r="F19" s="981"/>
      <c r="G19" s="323">
        <v>31990.996599999999</v>
      </c>
      <c r="H19" s="1022">
        <v>31125.933882589175</v>
      </c>
      <c r="I19" s="427">
        <v>0.9729591819777561</v>
      </c>
      <c r="J19" s="1023">
        <v>22.436</v>
      </c>
      <c r="K19" s="1024">
        <v>22.576000000000001</v>
      </c>
      <c r="L19" s="1025">
        <v>1.0062399714744161</v>
      </c>
      <c r="M19" s="1026">
        <v>0.14000000000000057</v>
      </c>
    </row>
    <row r="20" spans="1:16" s="168" customFormat="1" x14ac:dyDescent="0.25">
      <c r="A20" s="758"/>
      <c r="B20" s="759"/>
      <c r="C20" s="291" t="s">
        <v>583</v>
      </c>
      <c r="D20" s="292"/>
      <c r="E20" s="982"/>
      <c r="F20" s="294"/>
      <c r="G20" s="983">
        <v>26448.321599999999</v>
      </c>
      <c r="H20" s="418">
        <v>26649.378623188404</v>
      </c>
      <c r="I20" s="958">
        <v>1.0076018821242858</v>
      </c>
      <c r="J20" s="295">
        <v>92</v>
      </c>
      <c r="K20" s="954">
        <v>92</v>
      </c>
      <c r="L20" s="955">
        <v>1</v>
      </c>
      <c r="M20" s="989">
        <v>0</v>
      </c>
    </row>
    <row r="21" spans="1:16" s="168" customFormat="1" ht="13.5" customHeight="1" x14ac:dyDescent="0.25">
      <c r="A21" s="990"/>
      <c r="B21" s="350"/>
      <c r="C21" s="845"/>
      <c r="D21" s="394"/>
      <c r="E21" s="394"/>
      <c r="F21" s="394"/>
      <c r="G21" s="394"/>
      <c r="H21" s="394"/>
      <c r="I21" s="394"/>
      <c r="J21" s="394"/>
      <c r="K21" s="394"/>
      <c r="L21" s="394"/>
      <c r="M21" s="255" t="s">
        <v>584</v>
      </c>
    </row>
    <row r="22" spans="1:16" s="168" customFormat="1" ht="13.5" customHeight="1" x14ac:dyDescent="0.25">
      <c r="A22" s="903"/>
      <c r="B22" s="995"/>
      <c r="C22" s="995"/>
      <c r="D22" s="995"/>
      <c r="E22" s="995"/>
      <c r="F22" s="995"/>
      <c r="G22" s="995"/>
      <c r="H22" s="995"/>
      <c r="I22" s="995"/>
      <c r="J22" s="995"/>
      <c r="K22" s="995"/>
      <c r="L22" s="995"/>
      <c r="M22" s="995"/>
    </row>
    <row r="23" spans="1:16" s="168" customFormat="1" ht="12.75" customHeight="1" x14ac:dyDescent="0.25">
      <c r="A23" s="1014"/>
      <c r="B23" s="1015"/>
      <c r="C23" s="272"/>
      <c r="D23" s="272"/>
      <c r="E23" s="272"/>
      <c r="F23" s="272"/>
      <c r="G23" s="272"/>
      <c r="H23" s="272"/>
      <c r="I23" s="272"/>
      <c r="J23" s="272"/>
      <c r="K23" s="272"/>
      <c r="L23" s="272"/>
      <c r="M23" s="272"/>
    </row>
    <row r="24" spans="1:16" s="168" customFormat="1" ht="18" customHeight="1" x14ac:dyDescent="0.25">
      <c r="A24" s="273"/>
      <c r="B24" s="910" t="s">
        <v>619</v>
      </c>
      <c r="C24" s="910"/>
      <c r="D24" s="910"/>
      <c r="E24" s="910"/>
      <c r="F24" s="911"/>
      <c r="G24" s="522" t="s">
        <v>314</v>
      </c>
      <c r="H24" s="523"/>
      <c r="I24" s="523"/>
      <c r="J24" s="523"/>
      <c r="K24" s="523"/>
      <c r="L24" s="523"/>
      <c r="M24" s="524"/>
    </row>
    <row r="25" spans="1:16" s="168" customFormat="1" ht="27" customHeight="1" x14ac:dyDescent="0.25">
      <c r="A25" s="333"/>
      <c r="B25" s="916"/>
      <c r="C25" s="916"/>
      <c r="D25" s="916"/>
      <c r="E25" s="916"/>
      <c r="F25" s="917"/>
      <c r="G25" s="653" t="s">
        <v>564</v>
      </c>
      <c r="H25" s="654"/>
      <c r="I25" s="655"/>
      <c r="J25" s="945" t="s">
        <v>501</v>
      </c>
      <c r="K25" s="946"/>
      <c r="L25" s="946"/>
      <c r="M25" s="947"/>
    </row>
    <row r="26" spans="1:16" s="168" customFormat="1" ht="13.5" customHeight="1" x14ac:dyDescent="0.25">
      <c r="A26" s="525"/>
      <c r="B26" s="921"/>
      <c r="C26" s="921"/>
      <c r="D26" s="921"/>
      <c r="E26" s="921"/>
      <c r="F26" s="922"/>
      <c r="G26" s="278" t="s">
        <v>502</v>
      </c>
      <c r="H26" s="279" t="s">
        <v>503</v>
      </c>
      <c r="I26" s="280" t="s">
        <v>504</v>
      </c>
      <c r="J26" s="278" t="s">
        <v>502</v>
      </c>
      <c r="K26" s="279" t="s">
        <v>503</v>
      </c>
      <c r="L26" s="279" t="s">
        <v>504</v>
      </c>
      <c r="M26" s="280" t="s">
        <v>455</v>
      </c>
    </row>
    <row r="27" spans="1:16" s="529" customFormat="1" ht="12.75" customHeight="1" x14ac:dyDescent="0.25">
      <c r="A27" s="281" t="s">
        <v>575</v>
      </c>
      <c r="B27" s="282"/>
      <c r="C27" s="359"/>
      <c r="D27" s="282"/>
      <c r="E27" s="359"/>
      <c r="F27" s="283"/>
      <c r="G27" s="968">
        <v>25743.659500000002</v>
      </c>
      <c r="H27" s="969">
        <v>25332.214589232852</v>
      </c>
      <c r="I27" s="431">
        <v>0.98401762147424499</v>
      </c>
      <c r="J27" s="970">
        <v>16468.107</v>
      </c>
      <c r="K27" s="971">
        <v>16383.714000000002</v>
      </c>
      <c r="L27" s="972">
        <v>0.99487536727809711</v>
      </c>
      <c r="M27" s="973">
        <v>-84.39299999999821</v>
      </c>
      <c r="N27" s="168"/>
      <c r="O27" s="168"/>
      <c r="P27" s="168"/>
    </row>
    <row r="28" spans="1:16" s="529" customFormat="1" ht="12.75" customHeight="1" x14ac:dyDescent="0.25">
      <c r="A28" s="974" t="s">
        <v>396</v>
      </c>
      <c r="B28" s="738"/>
      <c r="C28" s="1017" t="s">
        <v>576</v>
      </c>
      <c r="D28" s="1027"/>
      <c r="E28" s="381"/>
      <c r="F28" s="534"/>
      <c r="G28" s="379">
        <v>25370.051299999999</v>
      </c>
      <c r="H28" s="300">
        <v>26028.84643155045</v>
      </c>
      <c r="I28" s="536">
        <v>1.0259674339543197</v>
      </c>
      <c r="J28" s="299">
        <v>13956.26</v>
      </c>
      <c r="K28" s="829">
        <v>13399.698999999995</v>
      </c>
      <c r="L28" s="952">
        <v>0.96012104962217637</v>
      </c>
      <c r="M28" s="953">
        <v>-556.56100000000515</v>
      </c>
      <c r="N28" s="168"/>
      <c r="O28" s="168"/>
      <c r="P28" s="168"/>
    </row>
    <row r="29" spans="1:16" s="168" customFormat="1" x14ac:dyDescent="0.25">
      <c r="A29" s="975"/>
      <c r="B29" s="976"/>
      <c r="C29" s="1017" t="s">
        <v>577</v>
      </c>
      <c r="D29" s="1027"/>
      <c r="E29" s="381"/>
      <c r="F29" s="534"/>
      <c r="G29" s="379">
        <v>16253.0828</v>
      </c>
      <c r="H29" s="300">
        <v>17242.496811413657</v>
      </c>
      <c r="I29" s="536">
        <v>1.060875467355255</v>
      </c>
      <c r="J29" s="299">
        <v>427.80200000000002</v>
      </c>
      <c r="K29" s="829">
        <v>449.52</v>
      </c>
      <c r="L29" s="952">
        <v>1.0507664760800557</v>
      </c>
      <c r="M29" s="953">
        <v>21.717999999999961</v>
      </c>
    </row>
    <row r="30" spans="1:16" s="168" customFormat="1" x14ac:dyDescent="0.25">
      <c r="A30" s="975"/>
      <c r="B30" s="976"/>
      <c r="C30" s="1017" t="s">
        <v>578</v>
      </c>
      <c r="D30" s="1027"/>
      <c r="E30" s="381"/>
      <c r="F30" s="534"/>
      <c r="G30" s="379">
        <v>15143.35</v>
      </c>
      <c r="H30" s="300">
        <v>14847.108011854163</v>
      </c>
      <c r="I30" s="536">
        <v>0.98043748654387319</v>
      </c>
      <c r="J30" s="299">
        <v>416.37900000000002</v>
      </c>
      <c r="K30" s="829">
        <v>440.46400000000006</v>
      </c>
      <c r="L30" s="952">
        <v>1.0578439354530369</v>
      </c>
      <c r="M30" s="953">
        <v>24.085000000000036</v>
      </c>
    </row>
    <row r="31" spans="1:16" s="168" customFormat="1" x14ac:dyDescent="0.25">
      <c r="A31" s="975"/>
      <c r="B31" s="976"/>
      <c r="C31" s="1017" t="s">
        <v>579</v>
      </c>
      <c r="D31" s="1027"/>
      <c r="E31" s="381"/>
      <c r="F31" s="534"/>
      <c r="G31" s="379">
        <v>15756.7387</v>
      </c>
      <c r="H31" s="300">
        <v>14216.230338289162</v>
      </c>
      <c r="I31" s="536">
        <v>0.9022317758108892</v>
      </c>
      <c r="J31" s="299">
        <v>19.440000000000001</v>
      </c>
      <c r="K31" s="829">
        <v>15.469999999999999</v>
      </c>
      <c r="L31" s="952">
        <v>0.79578189300411517</v>
      </c>
      <c r="M31" s="953">
        <v>-3.9700000000000024</v>
      </c>
    </row>
    <row r="32" spans="1:16" s="168" customFormat="1" x14ac:dyDescent="0.25">
      <c r="A32" s="975"/>
      <c r="B32" s="976"/>
      <c r="C32" s="1017" t="s">
        <v>580</v>
      </c>
      <c r="D32" s="1027"/>
      <c r="E32" s="381"/>
      <c r="F32" s="932"/>
      <c r="G32" s="386">
        <v>35983.347999999998</v>
      </c>
      <c r="H32" s="308">
        <v>34485.678224039257</v>
      </c>
      <c r="I32" s="962">
        <v>0.95837880966605049</v>
      </c>
      <c r="J32" s="307">
        <v>1306.748</v>
      </c>
      <c r="K32" s="1018">
        <v>1404.01</v>
      </c>
      <c r="L32" s="1019">
        <v>1.0744305711583257</v>
      </c>
      <c r="M32" s="963">
        <v>97.261999999999944</v>
      </c>
    </row>
    <row r="33" spans="1:16" s="168" customFormat="1" x14ac:dyDescent="0.25">
      <c r="A33" s="977"/>
      <c r="B33" s="740"/>
      <c r="C33" s="1028" t="s">
        <v>618</v>
      </c>
      <c r="D33" s="1029"/>
      <c r="E33" s="413"/>
      <c r="F33" s="936"/>
      <c r="G33" s="386">
        <v>27212.160800000001</v>
      </c>
      <c r="H33" s="308">
        <v>30266.497393574886</v>
      </c>
      <c r="I33" s="962">
        <v>1.112241604627549</v>
      </c>
      <c r="J33" s="307">
        <v>341.47800000000001</v>
      </c>
      <c r="K33" s="1018">
        <v>674.55100000000004</v>
      </c>
      <c r="L33" s="1019">
        <v>1.9753864084948372</v>
      </c>
      <c r="M33" s="963">
        <v>333.07300000000004</v>
      </c>
      <c r="N33" s="944"/>
    </row>
    <row r="34" spans="1:16" s="168" customFormat="1" ht="13.5" customHeight="1" x14ac:dyDescent="0.25">
      <c r="A34" s="1013"/>
      <c r="B34" s="350"/>
      <c r="C34" s="845"/>
      <c r="D34" s="547"/>
      <c r="E34" s="547"/>
      <c r="F34" s="547"/>
      <c r="G34" s="547"/>
      <c r="H34" s="547"/>
      <c r="I34" s="547"/>
      <c r="J34" s="547"/>
      <c r="K34" s="547"/>
      <c r="L34" s="547"/>
      <c r="M34" s="246" t="s">
        <v>600</v>
      </c>
    </row>
    <row r="35" spans="1:16" s="168" customFormat="1" ht="12.75" customHeight="1" x14ac:dyDescent="0.25">
      <c r="A35" s="1014"/>
      <c r="B35" s="1015"/>
      <c r="C35" s="272"/>
      <c r="D35" s="272"/>
      <c r="E35" s="272"/>
      <c r="F35" s="272"/>
      <c r="G35" s="272"/>
      <c r="H35" s="272"/>
      <c r="I35" s="272"/>
      <c r="J35" s="272"/>
      <c r="K35" s="272"/>
      <c r="L35" s="272"/>
      <c r="M35" s="272"/>
    </row>
    <row r="36" spans="1:16" s="168" customFormat="1" ht="18" customHeight="1" x14ac:dyDescent="0.25">
      <c r="A36" s="273"/>
      <c r="B36" s="910" t="s">
        <v>619</v>
      </c>
      <c r="C36" s="910"/>
      <c r="D36" s="910"/>
      <c r="E36" s="910"/>
      <c r="F36" s="911"/>
      <c r="G36" s="522" t="s">
        <v>315</v>
      </c>
      <c r="H36" s="523"/>
      <c r="I36" s="523"/>
      <c r="J36" s="523"/>
      <c r="K36" s="523"/>
      <c r="L36" s="523"/>
      <c r="M36" s="524"/>
    </row>
    <row r="37" spans="1:16" s="168" customFormat="1" ht="27" customHeight="1" x14ac:dyDescent="0.25">
      <c r="A37" s="333"/>
      <c r="B37" s="916"/>
      <c r="C37" s="916"/>
      <c r="D37" s="916"/>
      <c r="E37" s="916"/>
      <c r="F37" s="917"/>
      <c r="G37" s="653" t="s">
        <v>620</v>
      </c>
      <c r="H37" s="654"/>
      <c r="I37" s="655"/>
      <c r="J37" s="945" t="s">
        <v>501</v>
      </c>
      <c r="K37" s="946"/>
      <c r="L37" s="946"/>
      <c r="M37" s="947"/>
    </row>
    <row r="38" spans="1:16" s="168" customFormat="1" ht="13.5" customHeight="1" x14ac:dyDescent="0.25">
      <c r="A38" s="525"/>
      <c r="B38" s="921"/>
      <c r="C38" s="921"/>
      <c r="D38" s="921"/>
      <c r="E38" s="921"/>
      <c r="F38" s="922"/>
      <c r="G38" s="278" t="s">
        <v>502</v>
      </c>
      <c r="H38" s="279" t="s">
        <v>503</v>
      </c>
      <c r="I38" s="280" t="s">
        <v>504</v>
      </c>
      <c r="J38" s="278" t="s">
        <v>502</v>
      </c>
      <c r="K38" s="279" t="s">
        <v>503</v>
      </c>
      <c r="L38" s="279" t="s">
        <v>504</v>
      </c>
      <c r="M38" s="280" t="s">
        <v>455</v>
      </c>
    </row>
    <row r="39" spans="1:16" s="529" customFormat="1" ht="12.75" customHeight="1" x14ac:dyDescent="0.25">
      <c r="A39" s="281" t="s">
        <v>575</v>
      </c>
      <c r="B39" s="282"/>
      <c r="C39" s="359"/>
      <c r="D39" s="282"/>
      <c r="E39" s="359"/>
      <c r="F39" s="283"/>
      <c r="G39" s="968">
        <v>34821.548000000003</v>
      </c>
      <c r="H39" s="969">
        <v>31802.129818138728</v>
      </c>
      <c r="I39" s="431">
        <v>0.91328880089244524</v>
      </c>
      <c r="J39" s="970">
        <v>17098.898000000001</v>
      </c>
      <c r="K39" s="971">
        <v>18260.182999999997</v>
      </c>
      <c r="L39" s="972">
        <v>1.0679157803035024</v>
      </c>
      <c r="M39" s="973">
        <v>1161.2849999999962</v>
      </c>
      <c r="N39" s="168"/>
      <c r="O39" s="168"/>
      <c r="P39" s="168"/>
    </row>
    <row r="40" spans="1:16" s="529" customFormat="1" ht="12.75" customHeight="1" x14ac:dyDescent="0.25">
      <c r="A40" s="974" t="s">
        <v>396</v>
      </c>
      <c r="B40" s="738"/>
      <c r="C40" s="1017" t="s">
        <v>576</v>
      </c>
      <c r="D40" s="1027"/>
      <c r="E40" s="381"/>
      <c r="F40" s="534"/>
      <c r="G40" s="379">
        <v>32617.3858</v>
      </c>
      <c r="H40" s="300">
        <v>32169.622559559062</v>
      </c>
      <c r="I40" s="536">
        <v>0.98627225237526739</v>
      </c>
      <c r="J40" s="299">
        <v>13951.950999999999</v>
      </c>
      <c r="K40" s="829">
        <v>13193.277999999982</v>
      </c>
      <c r="L40" s="952">
        <v>0.94562244377148275</v>
      </c>
      <c r="M40" s="953">
        <v>-758.67300000001705</v>
      </c>
      <c r="N40" s="168"/>
      <c r="O40" s="168"/>
      <c r="P40" s="168"/>
    </row>
    <row r="41" spans="1:16" s="168" customFormat="1" x14ac:dyDescent="0.25">
      <c r="A41" s="975"/>
      <c r="B41" s="976"/>
      <c r="C41" s="1017" t="s">
        <v>577</v>
      </c>
      <c r="D41" s="1027"/>
      <c r="E41" s="381"/>
      <c r="F41" s="534"/>
      <c r="G41" s="379">
        <v>20547.198199999999</v>
      </c>
      <c r="H41" s="300">
        <v>21657.821676092837</v>
      </c>
      <c r="I41" s="536">
        <v>1.0540523075351869</v>
      </c>
      <c r="J41" s="299">
        <v>123.61</v>
      </c>
      <c r="K41" s="829">
        <v>122.88499999999999</v>
      </c>
      <c r="L41" s="952">
        <v>0.99413477873958411</v>
      </c>
      <c r="M41" s="953">
        <v>-0.72500000000000853</v>
      </c>
    </row>
    <row r="42" spans="1:16" s="168" customFormat="1" x14ac:dyDescent="0.25">
      <c r="A42" s="975"/>
      <c r="B42" s="976"/>
      <c r="C42" s="1017" t="s">
        <v>578</v>
      </c>
      <c r="D42" s="1027"/>
      <c r="E42" s="381"/>
      <c r="F42" s="534"/>
      <c r="G42" s="379">
        <v>19156.226699999999</v>
      </c>
      <c r="H42" s="300">
        <v>18409.985972793871</v>
      </c>
      <c r="I42" s="536">
        <v>0.96104448235590534</v>
      </c>
      <c r="J42" s="299">
        <v>130.10900000000001</v>
      </c>
      <c r="K42" s="829">
        <v>140.67899999999997</v>
      </c>
      <c r="L42" s="952">
        <v>1.0812395760477751</v>
      </c>
      <c r="M42" s="953">
        <v>10.569999999999965</v>
      </c>
    </row>
    <row r="43" spans="1:16" s="168" customFormat="1" x14ac:dyDescent="0.25">
      <c r="A43" s="975"/>
      <c r="B43" s="976"/>
      <c r="C43" s="1017" t="s">
        <v>579</v>
      </c>
      <c r="D43" s="1027"/>
      <c r="E43" s="381"/>
      <c r="F43" s="534"/>
      <c r="G43" s="379">
        <v>23551.279600000002</v>
      </c>
      <c r="H43" s="300">
        <v>16728.695293146153</v>
      </c>
      <c r="I43" s="536">
        <v>0.71030940047716773</v>
      </c>
      <c r="J43" s="299">
        <v>15.63</v>
      </c>
      <c r="K43" s="829">
        <v>12.110000000000003</v>
      </c>
      <c r="L43" s="952">
        <v>0.7747920665387078</v>
      </c>
      <c r="M43" s="953">
        <v>-3.5199999999999978</v>
      </c>
    </row>
    <row r="44" spans="1:16" s="168" customFormat="1" x14ac:dyDescent="0.25">
      <c r="A44" s="975"/>
      <c r="B44" s="976"/>
      <c r="C44" s="1017" t="s">
        <v>580</v>
      </c>
      <c r="D44" s="1027"/>
      <c r="E44" s="381"/>
      <c r="F44" s="932"/>
      <c r="G44" s="386">
        <v>49358.9833</v>
      </c>
      <c r="H44" s="308">
        <v>56111.048513791728</v>
      </c>
      <c r="I44" s="962">
        <v>1.1367950626687995</v>
      </c>
      <c r="J44" s="307">
        <v>2486.4229999999998</v>
      </c>
      <c r="K44" s="1018">
        <v>2620.8079999999982</v>
      </c>
      <c r="L44" s="1019">
        <v>1.0540475212785589</v>
      </c>
      <c r="M44" s="963">
        <v>134.3849999999984</v>
      </c>
    </row>
    <row r="45" spans="1:16" s="168" customFormat="1" x14ac:dyDescent="0.25">
      <c r="A45" s="977"/>
      <c r="B45" s="740"/>
      <c r="C45" s="1028" t="s">
        <v>618</v>
      </c>
      <c r="D45" s="1029"/>
      <c r="E45" s="413"/>
      <c r="F45" s="936"/>
      <c r="G45" s="386">
        <v>31204.126499999998</v>
      </c>
      <c r="H45" s="308">
        <v>36404.164246784545</v>
      </c>
      <c r="I45" s="962">
        <v>1.1666458359853318</v>
      </c>
      <c r="J45" s="307">
        <v>391.17500000000001</v>
      </c>
      <c r="K45" s="1018">
        <v>821.32099999999934</v>
      </c>
      <c r="L45" s="1019">
        <v>2.0996254873138605</v>
      </c>
      <c r="M45" s="963">
        <v>430.14599999999933</v>
      </c>
      <c r="N45" s="944"/>
    </row>
    <row r="46" spans="1:16" s="168" customFormat="1" ht="13.5" customHeight="1" x14ac:dyDescent="0.25">
      <c r="A46" s="1013"/>
      <c r="B46" s="350"/>
      <c r="C46" s="845"/>
      <c r="D46" s="547"/>
      <c r="E46" s="547"/>
      <c r="F46" s="547"/>
      <c r="G46" s="547"/>
      <c r="H46" s="547"/>
      <c r="I46" s="547"/>
      <c r="J46" s="547"/>
      <c r="K46" s="547"/>
      <c r="L46" s="547"/>
      <c r="M46" s="246" t="s">
        <v>600</v>
      </c>
    </row>
    <row r="47" spans="1:16" s="168" customFormat="1" ht="12.75" customHeight="1" x14ac:dyDescent="0.25">
      <c r="A47" s="1014"/>
      <c r="B47" s="1015"/>
      <c r="C47" s="272"/>
      <c r="D47" s="272"/>
      <c r="E47" s="272"/>
      <c r="F47" s="272"/>
      <c r="G47" s="272"/>
      <c r="H47" s="272"/>
      <c r="I47" s="272"/>
      <c r="J47" s="272"/>
      <c r="K47" s="272"/>
      <c r="L47" s="272"/>
      <c r="M47" s="272"/>
    </row>
  </sheetData>
  <sheetProtection password="CB3F" sheet="1" objects="1" scenarios="1"/>
  <mergeCells count="13">
    <mergeCell ref="A40:B45"/>
    <mergeCell ref="B22:M22"/>
    <mergeCell ref="B24:F26"/>
    <mergeCell ref="G25:I25"/>
    <mergeCell ref="A28:B33"/>
    <mergeCell ref="B36:F38"/>
    <mergeCell ref="G37:I37"/>
    <mergeCell ref="A11:B20"/>
    <mergeCell ref="C12:D17"/>
    <mergeCell ref="A3:I3"/>
    <mergeCell ref="A5:M5"/>
    <mergeCell ref="B8:F10"/>
    <mergeCell ref="G9:I9"/>
  </mergeCells>
  <phoneticPr fontId="0" type="noConversion"/>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T47"/>
  <sheetViews>
    <sheetView topLeftCell="A2" zoomScale="90" zoomScaleNormal="90" workbookViewId="0">
      <pane xSplit="6" ySplit="4" topLeftCell="G6"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68" customWidth="1"/>
    <col min="2" max="2" width="2.140625" style="168" customWidth="1"/>
    <col min="3" max="3" width="0.85546875" style="168" customWidth="1"/>
    <col min="4" max="4" width="2.28515625" style="168" customWidth="1"/>
    <col min="5" max="5" width="38.5703125" style="168" customWidth="1"/>
    <col min="6" max="6" width="1.140625" style="168" customWidth="1"/>
    <col min="7" max="8" width="11.5703125" style="168" customWidth="1"/>
    <col min="9" max="9" width="7.42578125" style="168" customWidth="1"/>
    <col min="10" max="10" width="3.7109375" style="168" customWidth="1"/>
    <col min="11" max="11" width="8.140625" style="168" customWidth="1"/>
    <col min="12" max="12" width="3.7109375" style="168" customWidth="1"/>
    <col min="13" max="13" width="8.140625" style="168" customWidth="1"/>
    <col min="14" max="14" width="7.42578125" style="168" customWidth="1"/>
    <col min="15" max="254" width="9.140625" style="168" customWidth="1"/>
    <col min="255" max="255" width="4.42578125" style="168" customWidth="1"/>
    <col min="256" max="16384" width="1.7109375" style="168"/>
  </cols>
  <sheetData>
    <row r="1" spans="1:16" hidden="1" x14ac:dyDescent="0.25"/>
    <row r="2" spans="1:16" ht="9" customHeight="1" x14ac:dyDescent="0.25"/>
    <row r="3" spans="1:16" ht="39" customHeight="1" x14ac:dyDescent="0.2">
      <c r="A3" s="648" t="s">
        <v>669</v>
      </c>
      <c r="B3" s="649"/>
      <c r="C3" s="649"/>
      <c r="D3" s="649"/>
      <c r="E3" s="649"/>
      <c r="F3" s="649"/>
      <c r="G3" s="649"/>
      <c r="H3" s="649"/>
      <c r="I3" s="650"/>
      <c r="J3" s="313"/>
      <c r="K3" s="265"/>
      <c r="L3" s="266"/>
      <c r="M3" s="267"/>
      <c r="N3" s="267" t="s">
        <v>312</v>
      </c>
      <c r="O3" s="268"/>
      <c r="P3" s="268"/>
    </row>
    <row r="4" spans="1:16" ht="18" customHeight="1" x14ac:dyDescent="0.25">
      <c r="A4" s="269" t="s">
        <v>317</v>
      </c>
      <c r="B4" s="269"/>
      <c r="C4" s="269"/>
      <c r="D4" s="269"/>
      <c r="E4" s="269"/>
      <c r="F4" s="269"/>
      <c r="G4" s="269"/>
      <c r="H4" s="269"/>
      <c r="I4" s="269"/>
      <c r="J4" s="269"/>
      <c r="K4" s="269"/>
      <c r="L4" s="269"/>
      <c r="M4" s="269"/>
      <c r="N4" s="269"/>
    </row>
    <row r="5" spans="1:16" ht="15" customHeight="1" x14ac:dyDescent="0.25">
      <c r="A5" s="352" t="s">
        <v>621</v>
      </c>
      <c r="B5" s="272"/>
      <c r="C5" s="272"/>
      <c r="D5" s="272"/>
      <c r="E5" s="272"/>
      <c r="F5" s="272"/>
      <c r="G5" s="272"/>
      <c r="H5" s="272"/>
      <c r="I5" s="272"/>
      <c r="J5" s="272"/>
      <c r="K5" s="272"/>
      <c r="L5" s="272"/>
      <c r="M5" s="272"/>
      <c r="N5" s="272"/>
    </row>
    <row r="6" spans="1:16" ht="12.75" customHeight="1" x14ac:dyDescent="0.25">
      <c r="A6" s="272"/>
      <c r="B6" s="272"/>
      <c r="C6" s="272"/>
      <c r="D6" s="272"/>
      <c r="E6" s="272"/>
      <c r="F6" s="272"/>
      <c r="G6" s="272"/>
      <c r="H6" s="272"/>
      <c r="I6" s="272"/>
      <c r="J6" s="272"/>
      <c r="K6" s="272"/>
      <c r="L6" s="272"/>
      <c r="M6" s="272"/>
      <c r="N6" s="272"/>
    </row>
    <row r="7" spans="1:16" ht="24" customHeight="1" x14ac:dyDescent="0.25">
      <c r="A7" s="273"/>
      <c r="B7" s="690"/>
      <c r="C7" s="690"/>
      <c r="D7" s="690"/>
      <c r="E7" s="690"/>
      <c r="F7" s="691"/>
      <c r="G7" s="316" t="s">
        <v>320</v>
      </c>
      <c r="H7" s="317"/>
      <c r="I7" s="317"/>
      <c r="J7" s="317"/>
      <c r="K7" s="317"/>
      <c r="L7" s="317"/>
      <c r="M7" s="317"/>
      <c r="N7" s="318"/>
    </row>
    <row r="8" spans="1:16" ht="13.5" customHeight="1" x14ac:dyDescent="0.25">
      <c r="A8" s="319"/>
      <c r="B8" s="692"/>
      <c r="C8" s="692"/>
      <c r="D8" s="692"/>
      <c r="E8" s="692"/>
      <c r="F8" s="693"/>
      <c r="G8" s="274" t="s">
        <v>622</v>
      </c>
      <c r="H8" s="275"/>
      <c r="I8" s="276"/>
      <c r="J8" s="274" t="s">
        <v>623</v>
      </c>
      <c r="K8" s="275"/>
      <c r="L8" s="275"/>
      <c r="M8" s="275"/>
      <c r="N8" s="276"/>
    </row>
    <row r="9" spans="1:16" ht="13.5" customHeight="1" x14ac:dyDescent="0.25">
      <c r="A9" s="277"/>
      <c r="B9" s="694"/>
      <c r="C9" s="694"/>
      <c r="D9" s="694"/>
      <c r="E9" s="694"/>
      <c r="F9" s="695"/>
      <c r="G9" s="500" t="s">
        <v>502</v>
      </c>
      <c r="H9" s="354" t="s">
        <v>503</v>
      </c>
      <c r="I9" s="501" t="s">
        <v>504</v>
      </c>
      <c r="J9" s="355" t="s">
        <v>502</v>
      </c>
      <c r="K9" s="356"/>
      <c r="L9" s="357" t="s">
        <v>503</v>
      </c>
      <c r="M9" s="356"/>
      <c r="N9" s="501" t="s">
        <v>504</v>
      </c>
    </row>
    <row r="10" spans="1:16" x14ac:dyDescent="0.25">
      <c r="A10" s="281"/>
      <c r="B10" s="410" t="s">
        <v>624</v>
      </c>
      <c r="C10" s="410"/>
      <c r="D10" s="410"/>
      <c r="E10" s="359"/>
      <c r="F10" s="411"/>
      <c r="G10" s="361">
        <v>23004</v>
      </c>
      <c r="H10" s="400">
        <v>23496</v>
      </c>
      <c r="I10" s="363">
        <v>1.0213875847678664</v>
      </c>
      <c r="J10" s="696">
        <v>23797</v>
      </c>
      <c r="K10" s="684"/>
      <c r="L10" s="683">
        <v>24319</v>
      </c>
      <c r="M10" s="684"/>
      <c r="N10" s="363">
        <v>1.0219355380930368</v>
      </c>
      <c r="O10" s="240"/>
      <c r="P10" s="239"/>
    </row>
    <row r="11" spans="1:16" x14ac:dyDescent="0.25">
      <c r="A11" s="302"/>
      <c r="B11" s="381"/>
      <c r="C11" s="381" t="s">
        <v>625</v>
      </c>
      <c r="D11" s="381"/>
      <c r="E11" s="364"/>
      <c r="F11" s="382"/>
      <c r="G11" s="365">
        <v>23032</v>
      </c>
      <c r="H11" s="366">
        <v>23646</v>
      </c>
      <c r="I11" s="367">
        <v>1.0266585620006947</v>
      </c>
      <c r="J11" s="685">
        <v>23689</v>
      </c>
      <c r="K11" s="686"/>
      <c r="L11" s="687">
        <v>24326</v>
      </c>
      <c r="M11" s="686"/>
      <c r="N11" s="367">
        <v>1.0268901177761831</v>
      </c>
      <c r="O11" s="240"/>
      <c r="P11" s="239"/>
    </row>
    <row r="12" spans="1:16" x14ac:dyDescent="0.25">
      <c r="A12" s="309"/>
      <c r="B12" s="310"/>
      <c r="C12" s="310" t="s">
        <v>626</v>
      </c>
      <c r="D12" s="310"/>
      <c r="E12" s="368"/>
      <c r="F12" s="369"/>
      <c r="G12" s="370">
        <v>22889</v>
      </c>
      <c r="H12" s="403">
        <v>22857</v>
      </c>
      <c r="I12" s="372">
        <v>0.99860194853423045</v>
      </c>
      <c r="J12" s="698">
        <v>24265</v>
      </c>
      <c r="K12" s="699"/>
      <c r="L12" s="700">
        <v>24287</v>
      </c>
      <c r="M12" s="699"/>
      <c r="N12" s="372">
        <v>1.0009066556769008</v>
      </c>
      <c r="O12" s="240"/>
      <c r="P12" s="239"/>
    </row>
    <row r="13" spans="1:16" ht="12.75" customHeight="1" x14ac:dyDescent="0.25">
      <c r="A13" s="701" t="s">
        <v>627</v>
      </c>
      <c r="B13" s="702"/>
      <c r="C13" s="373"/>
      <c r="D13" s="373" t="s">
        <v>628</v>
      </c>
      <c r="E13" s="374"/>
      <c r="F13" s="375"/>
      <c r="G13" s="376">
        <v>17865</v>
      </c>
      <c r="H13" s="377">
        <v>18317</v>
      </c>
      <c r="I13" s="378">
        <v>1.025300867618248</v>
      </c>
      <c r="J13" s="707">
        <v>18399</v>
      </c>
      <c r="K13" s="708"/>
      <c r="L13" s="709">
        <v>18630</v>
      </c>
      <c r="M13" s="708"/>
      <c r="N13" s="378">
        <v>1.0125550301646828</v>
      </c>
    </row>
    <row r="14" spans="1:16" x14ac:dyDescent="0.25">
      <c r="A14" s="703"/>
      <c r="B14" s="704"/>
      <c r="C14" s="381"/>
      <c r="D14" s="381" t="s">
        <v>629</v>
      </c>
      <c r="E14" s="364"/>
      <c r="F14" s="382"/>
      <c r="G14" s="379">
        <v>23187</v>
      </c>
      <c r="H14" s="300">
        <v>23945</v>
      </c>
      <c r="I14" s="380">
        <v>1.03269073187562</v>
      </c>
      <c r="J14" s="688">
        <v>23473</v>
      </c>
      <c r="K14" s="689"/>
      <c r="L14" s="697">
        <v>24242</v>
      </c>
      <c r="M14" s="689"/>
      <c r="N14" s="380">
        <v>1.0327610446044391</v>
      </c>
    </row>
    <row r="15" spans="1:16" x14ac:dyDescent="0.25">
      <c r="A15" s="703"/>
      <c r="B15" s="704"/>
      <c r="C15" s="381"/>
      <c r="D15" s="381" t="s">
        <v>630</v>
      </c>
      <c r="E15" s="364"/>
      <c r="F15" s="382"/>
      <c r="G15" s="379">
        <v>22106</v>
      </c>
      <c r="H15" s="300">
        <v>22265</v>
      </c>
      <c r="I15" s="380">
        <v>1.0071926173889443</v>
      </c>
      <c r="J15" s="688">
        <v>22352</v>
      </c>
      <c r="K15" s="689"/>
      <c r="L15" s="697">
        <v>22636</v>
      </c>
      <c r="M15" s="689"/>
      <c r="N15" s="380">
        <v>1.012705798138869</v>
      </c>
    </row>
    <row r="16" spans="1:16" x14ac:dyDescent="0.25">
      <c r="A16" s="703"/>
      <c r="B16" s="704"/>
      <c r="C16" s="381"/>
      <c r="D16" s="381" t="s">
        <v>631</v>
      </c>
      <c r="E16" s="364"/>
      <c r="F16" s="382"/>
      <c r="G16" s="379">
        <v>20822</v>
      </c>
      <c r="H16" s="300">
        <v>21588</v>
      </c>
      <c r="I16" s="380">
        <v>1.0367880126788973</v>
      </c>
      <c r="J16" s="688">
        <v>21683</v>
      </c>
      <c r="K16" s="689"/>
      <c r="L16" s="697">
        <v>22480</v>
      </c>
      <c r="M16" s="689"/>
      <c r="N16" s="380">
        <v>1.0367569063321496</v>
      </c>
    </row>
    <row r="17" spans="1:15" x14ac:dyDescent="0.25">
      <c r="A17" s="703"/>
      <c r="B17" s="704"/>
      <c r="C17" s="381"/>
      <c r="D17" s="381" t="s">
        <v>632</v>
      </c>
      <c r="E17" s="364"/>
      <c r="F17" s="382"/>
      <c r="G17" s="379">
        <v>22749</v>
      </c>
      <c r="H17" s="300">
        <v>22945</v>
      </c>
      <c r="I17" s="380">
        <v>1.0086157633302564</v>
      </c>
      <c r="J17" s="688">
        <v>23090</v>
      </c>
      <c r="K17" s="689"/>
      <c r="L17" s="697">
        <v>23352</v>
      </c>
      <c r="M17" s="689"/>
      <c r="N17" s="380">
        <v>1.0113469034213944</v>
      </c>
    </row>
    <row r="18" spans="1:15" x14ac:dyDescent="0.25">
      <c r="A18" s="703"/>
      <c r="B18" s="704"/>
      <c r="C18" s="381"/>
      <c r="D18" s="381" t="s">
        <v>633</v>
      </c>
      <c r="E18" s="364"/>
      <c r="F18" s="382"/>
      <c r="G18" s="379">
        <v>12098</v>
      </c>
      <c r="H18" s="300">
        <v>12314</v>
      </c>
      <c r="I18" s="380">
        <v>1.0178541907753347</v>
      </c>
      <c r="J18" s="688">
        <v>12632</v>
      </c>
      <c r="K18" s="689"/>
      <c r="L18" s="697">
        <v>12856</v>
      </c>
      <c r="M18" s="689"/>
      <c r="N18" s="380">
        <v>1.0177327422419253</v>
      </c>
    </row>
    <row r="19" spans="1:15" x14ac:dyDescent="0.25">
      <c r="A19" s="703"/>
      <c r="B19" s="704"/>
      <c r="C19" s="381"/>
      <c r="D19" s="381" t="s">
        <v>634</v>
      </c>
      <c r="E19" s="364"/>
      <c r="F19" s="382"/>
      <c r="G19" s="379">
        <v>42388</v>
      </c>
      <c r="H19" s="300">
        <v>43424</v>
      </c>
      <c r="I19" s="380">
        <v>1.0244408794941964</v>
      </c>
      <c r="J19" s="688">
        <v>43461</v>
      </c>
      <c r="K19" s="689"/>
      <c r="L19" s="697">
        <v>44639</v>
      </c>
      <c r="M19" s="689"/>
      <c r="N19" s="380">
        <v>1.0271047605899541</v>
      </c>
    </row>
    <row r="20" spans="1:15" ht="12" customHeight="1" x14ac:dyDescent="0.25">
      <c r="A20" s="703"/>
      <c r="B20" s="704"/>
      <c r="C20" s="381"/>
      <c r="D20" s="710" t="s">
        <v>635</v>
      </c>
      <c r="E20" s="711"/>
      <c r="F20" s="712"/>
      <c r="G20" s="379">
        <v>45527</v>
      </c>
      <c r="H20" s="300">
        <v>46444</v>
      </c>
      <c r="I20" s="380">
        <v>1.020141893821249</v>
      </c>
      <c r="J20" s="688">
        <v>46356</v>
      </c>
      <c r="K20" s="689"/>
      <c r="L20" s="697">
        <v>47425</v>
      </c>
      <c r="M20" s="689"/>
      <c r="N20" s="380">
        <v>1.0230606609716111</v>
      </c>
    </row>
    <row r="21" spans="1:15" x14ac:dyDescent="0.25">
      <c r="A21" s="703"/>
      <c r="B21" s="704"/>
      <c r="C21" s="381"/>
      <c r="D21" s="710" t="s">
        <v>636</v>
      </c>
      <c r="E21" s="711"/>
      <c r="F21" s="712"/>
      <c r="G21" s="379">
        <v>19930</v>
      </c>
      <c r="H21" s="300">
        <v>20715</v>
      </c>
      <c r="I21" s="380">
        <v>1.0393878575012543</v>
      </c>
      <c r="J21" s="688">
        <v>20885</v>
      </c>
      <c r="K21" s="689"/>
      <c r="L21" s="697">
        <v>21880</v>
      </c>
      <c r="M21" s="689"/>
      <c r="N21" s="380">
        <v>1.0476418482164234</v>
      </c>
    </row>
    <row r="22" spans="1:15" x14ac:dyDescent="0.25">
      <c r="A22" s="703"/>
      <c r="B22" s="704"/>
      <c r="C22" s="383"/>
      <c r="D22" s="381" t="s">
        <v>637</v>
      </c>
      <c r="E22" s="364"/>
      <c r="F22" s="382"/>
      <c r="G22" s="379">
        <v>29301</v>
      </c>
      <c r="H22" s="300">
        <v>28679</v>
      </c>
      <c r="I22" s="380">
        <v>0.97877205556124369</v>
      </c>
      <c r="J22" s="688">
        <v>31017</v>
      </c>
      <c r="K22" s="689"/>
      <c r="L22" s="697">
        <v>30702</v>
      </c>
      <c r="M22" s="689"/>
      <c r="N22" s="380">
        <v>0.989844278943805</v>
      </c>
    </row>
    <row r="23" spans="1:15" x14ac:dyDescent="0.25">
      <c r="A23" s="703"/>
      <c r="B23" s="704"/>
      <c r="C23" s="381"/>
      <c r="D23" s="381" t="s">
        <v>638</v>
      </c>
      <c r="E23" s="384"/>
      <c r="F23" s="385"/>
      <c r="G23" s="379">
        <v>15043</v>
      </c>
      <c r="H23" s="300">
        <v>15508</v>
      </c>
      <c r="I23" s="380">
        <v>1.0309113873562454</v>
      </c>
      <c r="J23" s="688">
        <v>16031</v>
      </c>
      <c r="K23" s="689"/>
      <c r="L23" s="697">
        <v>16368</v>
      </c>
      <c r="M23" s="689"/>
      <c r="N23" s="380">
        <v>1.0210217703200051</v>
      </c>
    </row>
    <row r="24" spans="1:15" x14ac:dyDescent="0.25">
      <c r="A24" s="703"/>
      <c r="B24" s="704"/>
      <c r="C24" s="305"/>
      <c r="D24" s="381" t="s">
        <v>639</v>
      </c>
      <c r="E24" s="364"/>
      <c r="F24" s="382"/>
      <c r="G24" s="386">
        <v>26485</v>
      </c>
      <c r="H24" s="308">
        <v>25909</v>
      </c>
      <c r="I24" s="387">
        <v>0.97825184066452708</v>
      </c>
      <c r="J24" s="688">
        <v>26958</v>
      </c>
      <c r="K24" s="689"/>
      <c r="L24" s="697">
        <v>26349</v>
      </c>
      <c r="M24" s="689"/>
      <c r="N24" s="387">
        <v>0.97740930336078347</v>
      </c>
    </row>
    <row r="25" spans="1:15" ht="15" customHeight="1" x14ac:dyDescent="0.25">
      <c r="A25" s="703"/>
      <c r="B25" s="704"/>
      <c r="C25" s="305"/>
      <c r="D25" s="383" t="s">
        <v>640</v>
      </c>
      <c r="E25" s="388"/>
      <c r="F25" s="389"/>
      <c r="G25" s="390">
        <v>20943</v>
      </c>
      <c r="H25" s="332">
        <v>21473</v>
      </c>
      <c r="I25" s="391">
        <v>1.0253067850833213</v>
      </c>
      <c r="J25" s="713">
        <v>23030</v>
      </c>
      <c r="K25" s="714"/>
      <c r="L25" s="715">
        <v>23718</v>
      </c>
      <c r="M25" s="714"/>
      <c r="N25" s="387">
        <v>1.0298740772904906</v>
      </c>
      <c r="O25" s="240"/>
    </row>
    <row r="26" spans="1:15" x14ac:dyDescent="0.25">
      <c r="A26" s="703"/>
      <c r="B26" s="704"/>
      <c r="C26" s="305"/>
      <c r="D26" s="381" t="s">
        <v>641</v>
      </c>
      <c r="E26" s="388"/>
      <c r="F26" s="389"/>
      <c r="G26" s="386">
        <v>22831</v>
      </c>
      <c r="H26" s="308">
        <v>23442</v>
      </c>
      <c r="I26" s="387">
        <v>1.0267618588760896</v>
      </c>
      <c r="J26" s="688">
        <v>24338</v>
      </c>
      <c r="K26" s="689"/>
      <c r="L26" s="697">
        <v>24941</v>
      </c>
      <c r="M26" s="689"/>
      <c r="N26" s="387">
        <v>1.024776070342674</v>
      </c>
    </row>
    <row r="27" spans="1:15" x14ac:dyDescent="0.25">
      <c r="A27" s="703"/>
      <c r="B27" s="704"/>
      <c r="C27" s="305"/>
      <c r="D27" s="381" t="s">
        <v>642</v>
      </c>
      <c r="E27" s="388"/>
      <c r="F27" s="389"/>
      <c r="G27" s="386">
        <v>18575</v>
      </c>
      <c r="H27" s="308">
        <v>18588</v>
      </c>
      <c r="I27" s="387">
        <v>1.0006998654104979</v>
      </c>
      <c r="J27" s="688">
        <v>19881</v>
      </c>
      <c r="K27" s="689"/>
      <c r="L27" s="697">
        <v>19829</v>
      </c>
      <c r="M27" s="689"/>
      <c r="N27" s="387">
        <v>0.99738443740254512</v>
      </c>
    </row>
    <row r="28" spans="1:15" x14ac:dyDescent="0.25">
      <c r="A28" s="705"/>
      <c r="B28" s="706"/>
      <c r="C28" s="310"/>
      <c r="D28" s="310" t="s">
        <v>643</v>
      </c>
      <c r="E28" s="368"/>
      <c r="F28" s="369"/>
      <c r="G28" s="392">
        <v>16856</v>
      </c>
      <c r="H28" s="418">
        <v>17929</v>
      </c>
      <c r="I28" s="393">
        <v>1.063656858092074</v>
      </c>
      <c r="J28" s="688">
        <v>18568</v>
      </c>
      <c r="K28" s="689"/>
      <c r="L28" s="697">
        <v>19594</v>
      </c>
      <c r="M28" s="689"/>
      <c r="N28" s="393">
        <v>1.0552563550193883</v>
      </c>
    </row>
    <row r="29" spans="1:15" ht="15" customHeight="1" x14ac:dyDescent="0.25">
      <c r="A29" s="250"/>
      <c r="B29" s="351"/>
      <c r="C29" s="351"/>
      <c r="D29" s="351"/>
      <c r="E29" s="246"/>
      <c r="F29" s="351"/>
      <c r="G29" s="246"/>
      <c r="H29" s="246"/>
      <c r="I29" s="246"/>
      <c r="J29" s="246"/>
      <c r="K29" s="246"/>
      <c r="L29" s="246"/>
      <c r="M29" s="246"/>
      <c r="N29" s="246" t="s">
        <v>644</v>
      </c>
    </row>
    <row r="30" spans="1:15" ht="12.75" customHeight="1" x14ac:dyDescent="0.25">
      <c r="A30" s="272"/>
      <c r="B30" s="272"/>
      <c r="C30" s="272"/>
      <c r="D30" s="272"/>
      <c r="E30" s="272"/>
      <c r="F30" s="272"/>
      <c r="G30" s="272"/>
      <c r="H30" s="272"/>
      <c r="I30" s="272"/>
      <c r="J30" s="272"/>
      <c r="K30" s="272"/>
      <c r="L30" s="272"/>
      <c r="M30" s="272"/>
      <c r="N30" s="272"/>
    </row>
    <row r="31" spans="1:15" ht="27.95" customHeight="1" x14ac:dyDescent="0.25">
      <c r="A31" s="273"/>
      <c r="B31" s="651" t="s">
        <v>645</v>
      </c>
      <c r="C31" s="651"/>
      <c r="D31" s="651"/>
      <c r="E31" s="651"/>
      <c r="F31" s="721"/>
      <c r="G31" s="316" t="s">
        <v>321</v>
      </c>
      <c r="H31" s="317"/>
      <c r="I31" s="317"/>
      <c r="J31" s="317"/>
      <c r="K31" s="317"/>
      <c r="L31" s="318"/>
      <c r="M31" s="394"/>
      <c r="N31" s="394"/>
    </row>
    <row r="32" spans="1:15" ht="38.25" customHeight="1" x14ac:dyDescent="0.25">
      <c r="A32" s="277"/>
      <c r="B32" s="652"/>
      <c r="C32" s="652"/>
      <c r="D32" s="652"/>
      <c r="E32" s="652"/>
      <c r="F32" s="722"/>
      <c r="G32" s="395" t="s">
        <v>646</v>
      </c>
      <c r="H32" s="396" t="s">
        <v>601</v>
      </c>
      <c r="I32" s="397" t="s">
        <v>502</v>
      </c>
      <c r="J32" s="397"/>
      <c r="K32" s="398" t="s">
        <v>503</v>
      </c>
      <c r="L32" s="399"/>
      <c r="M32" s="394"/>
      <c r="N32" s="394"/>
    </row>
    <row r="33" spans="1:20" ht="15" customHeight="1" x14ac:dyDescent="0.25">
      <c r="A33" s="281"/>
      <c r="B33" s="410" t="s">
        <v>624</v>
      </c>
      <c r="C33" s="410"/>
      <c r="D33" s="410"/>
      <c r="E33" s="359"/>
      <c r="F33" s="411"/>
      <c r="G33" s="361">
        <v>22691</v>
      </c>
      <c r="H33" s="400">
        <v>23488</v>
      </c>
      <c r="I33" s="723">
        <v>23797</v>
      </c>
      <c r="J33" s="723"/>
      <c r="K33" s="401">
        <v>24319</v>
      </c>
      <c r="L33" s="402"/>
      <c r="M33" s="394"/>
      <c r="N33" s="394"/>
    </row>
    <row r="34" spans="1:20" ht="15" customHeight="1" x14ac:dyDescent="0.25">
      <c r="A34" s="309"/>
      <c r="B34" s="310"/>
      <c r="C34" s="310" t="s">
        <v>626</v>
      </c>
      <c r="D34" s="310"/>
      <c r="E34" s="368"/>
      <c r="F34" s="369"/>
      <c r="G34" s="370">
        <v>23337</v>
      </c>
      <c r="H34" s="403">
        <v>24432</v>
      </c>
      <c r="I34" s="724">
        <v>24265</v>
      </c>
      <c r="J34" s="724"/>
      <c r="K34" s="404">
        <v>24287</v>
      </c>
      <c r="L34" s="405"/>
      <c r="M34" s="394"/>
      <c r="N34" s="394"/>
    </row>
    <row r="35" spans="1:20" ht="15" customHeight="1" x14ac:dyDescent="0.25">
      <c r="A35" s="281"/>
      <c r="B35" s="410" t="s">
        <v>647</v>
      </c>
      <c r="C35" s="410"/>
      <c r="D35" s="410"/>
      <c r="E35" s="359"/>
      <c r="F35" s="411"/>
      <c r="G35" s="406">
        <v>20490.1711</v>
      </c>
      <c r="H35" s="407">
        <v>21863.812999999998</v>
      </c>
      <c r="I35" s="725">
        <v>21360.305199999999</v>
      </c>
      <c r="J35" s="725"/>
      <c r="K35" s="408">
        <v>21971.487052277836</v>
      </c>
      <c r="L35" s="409"/>
      <c r="M35" s="394"/>
      <c r="N35" s="394"/>
    </row>
    <row r="36" spans="1:20" ht="27" customHeight="1" x14ac:dyDescent="0.25">
      <c r="A36" s="281"/>
      <c r="B36" s="718" t="s">
        <v>648</v>
      </c>
      <c r="C36" s="719"/>
      <c r="D36" s="719"/>
      <c r="E36" s="719"/>
      <c r="F36" s="720"/>
      <c r="G36" s="406">
        <v>29344.4136</v>
      </c>
      <c r="H36" s="407">
        <v>30486.915400000002</v>
      </c>
      <c r="I36" s="725">
        <v>30390.7569</v>
      </c>
      <c r="J36" s="725"/>
      <c r="K36" s="408">
        <v>31090.37045583798</v>
      </c>
      <c r="L36" s="409"/>
      <c r="M36" s="394"/>
      <c r="N36" s="394"/>
    </row>
    <row r="37" spans="1:20" ht="15" customHeight="1" x14ac:dyDescent="0.25">
      <c r="A37" s="412"/>
      <c r="B37" s="413" t="s">
        <v>649</v>
      </c>
      <c r="C37" s="413"/>
      <c r="D37" s="413"/>
      <c r="E37" s="414"/>
      <c r="F37" s="415"/>
      <c r="G37" s="416">
        <v>35528.859199999999</v>
      </c>
      <c r="H37" s="417">
        <v>36889.087699999996</v>
      </c>
      <c r="I37" s="716">
        <v>36635.932399999998</v>
      </c>
      <c r="J37" s="716"/>
      <c r="K37" s="419">
        <v>37504.498126448925</v>
      </c>
      <c r="L37" s="420"/>
      <c r="M37" s="394"/>
      <c r="N37" s="394"/>
      <c r="T37" s="168" t="s">
        <v>413</v>
      </c>
    </row>
    <row r="38" spans="1:20" ht="15" customHeight="1" x14ac:dyDescent="0.25">
      <c r="A38" s="337" t="s">
        <v>650</v>
      </c>
      <c r="B38" s="338"/>
      <c r="C38" s="338"/>
      <c r="D38" s="338"/>
      <c r="E38" s="338"/>
      <c r="F38" s="338"/>
      <c r="G38" s="421"/>
      <c r="H38" s="422"/>
      <c r="I38" s="423"/>
      <c r="J38" s="423"/>
      <c r="K38" s="424"/>
      <c r="L38" s="425"/>
      <c r="M38" s="272"/>
      <c r="N38" s="272"/>
    </row>
    <row r="39" spans="1:20" ht="15" customHeight="1" x14ac:dyDescent="0.25">
      <c r="A39" s="281"/>
      <c r="B39" s="410" t="s">
        <v>647</v>
      </c>
      <c r="C39" s="410"/>
      <c r="D39" s="410"/>
      <c r="E39" s="359"/>
      <c r="F39" s="411"/>
      <c r="G39" s="426">
        <v>0.9030087303336124</v>
      </c>
      <c r="H39" s="427">
        <v>0.93085034911444131</v>
      </c>
      <c r="I39" s="717">
        <v>0.89760495860822787</v>
      </c>
      <c r="J39" s="717" t="s">
        <v>406</v>
      </c>
      <c r="K39" s="428">
        <v>0.90347000502807828</v>
      </c>
      <c r="L39" s="429"/>
      <c r="M39" s="394"/>
      <c r="N39" s="394"/>
    </row>
    <row r="40" spans="1:20" ht="27" customHeight="1" x14ac:dyDescent="0.25">
      <c r="A40" s="281"/>
      <c r="B40" s="718" t="s">
        <v>648</v>
      </c>
      <c r="C40" s="719"/>
      <c r="D40" s="719"/>
      <c r="E40" s="719"/>
      <c r="F40" s="720"/>
      <c r="G40" s="426">
        <v>1.2932181746066722</v>
      </c>
      <c r="H40" s="431">
        <v>1.2979783463896459</v>
      </c>
      <c r="I40" s="726">
        <v>1.2770835357397992</v>
      </c>
      <c r="J40" s="726" t="s">
        <v>406</v>
      </c>
      <c r="K40" s="432">
        <v>1.2784395104995263</v>
      </c>
      <c r="L40" s="298"/>
      <c r="M40" s="394"/>
      <c r="N40" s="394"/>
    </row>
    <row r="41" spans="1:20" ht="15" customHeight="1" x14ac:dyDescent="0.25">
      <c r="A41" s="412"/>
      <c r="B41" s="413" t="s">
        <v>649</v>
      </c>
      <c r="C41" s="413"/>
      <c r="D41" s="413"/>
      <c r="E41" s="414"/>
      <c r="F41" s="415"/>
      <c r="G41" s="433">
        <v>1.5657687717597284</v>
      </c>
      <c r="H41" s="434">
        <v>1.5705503959468663</v>
      </c>
      <c r="I41" s="727">
        <v>1.5395189477665252</v>
      </c>
      <c r="J41" s="727" t="s">
        <v>406</v>
      </c>
      <c r="K41" s="436">
        <v>1.5421891577140887</v>
      </c>
      <c r="L41" s="437"/>
      <c r="M41" s="394"/>
      <c r="N41" s="394"/>
    </row>
    <row r="42" spans="1:20" ht="15" customHeight="1" x14ac:dyDescent="0.25">
      <c r="A42" s="337" t="s">
        <v>651</v>
      </c>
      <c r="B42" s="338"/>
      <c r="C42" s="338"/>
      <c r="D42" s="338"/>
      <c r="E42" s="338"/>
      <c r="F42" s="338"/>
      <c r="G42" s="421"/>
      <c r="H42" s="422"/>
      <c r="I42" s="423"/>
      <c r="J42" s="423"/>
      <c r="K42" s="424"/>
      <c r="L42" s="425"/>
      <c r="M42" s="272"/>
      <c r="N42" s="272"/>
    </row>
    <row r="43" spans="1:20" ht="15" customHeight="1" x14ac:dyDescent="0.25">
      <c r="A43" s="281"/>
      <c r="B43" s="410" t="s">
        <v>647</v>
      </c>
      <c r="C43" s="410"/>
      <c r="D43" s="410"/>
      <c r="E43" s="359"/>
      <c r="F43" s="411"/>
      <c r="G43" s="426">
        <v>0.87801221665166895</v>
      </c>
      <c r="H43" s="427">
        <v>0.89488429109364764</v>
      </c>
      <c r="I43" s="717">
        <v>0.88029281681434157</v>
      </c>
      <c r="J43" s="717" t="s">
        <v>406</v>
      </c>
      <c r="K43" s="428">
        <v>0.90466039660220843</v>
      </c>
      <c r="L43" s="429"/>
      <c r="M43" s="394"/>
      <c r="N43" s="394"/>
    </row>
    <row r="44" spans="1:20" ht="27" customHeight="1" x14ac:dyDescent="0.25">
      <c r="A44" s="281"/>
      <c r="B44" s="718" t="s">
        <v>648</v>
      </c>
      <c r="C44" s="719"/>
      <c r="D44" s="719"/>
      <c r="E44" s="719"/>
      <c r="F44" s="720"/>
      <c r="G44" s="426">
        <v>1.2574201311222521</v>
      </c>
      <c r="H44" s="431">
        <v>1.247827251146038</v>
      </c>
      <c r="I44" s="726">
        <v>1.2524523758499897</v>
      </c>
      <c r="J44" s="726" t="s">
        <v>406</v>
      </c>
      <c r="K44" s="432">
        <v>1.2801239533840318</v>
      </c>
      <c r="L44" s="298"/>
      <c r="M44" s="394"/>
      <c r="N44" s="394"/>
    </row>
    <row r="45" spans="1:20" ht="15" customHeight="1" x14ac:dyDescent="0.25">
      <c r="A45" s="412"/>
      <c r="B45" s="413" t="s">
        <v>649</v>
      </c>
      <c r="C45" s="413"/>
      <c r="D45" s="413"/>
      <c r="E45" s="414"/>
      <c r="F45" s="415"/>
      <c r="G45" s="433">
        <v>1.5224261558897887</v>
      </c>
      <c r="H45" s="434">
        <v>1.509867702193844</v>
      </c>
      <c r="I45" s="727">
        <v>1.5098261858644138</v>
      </c>
      <c r="J45" s="727" t="s">
        <v>406</v>
      </c>
      <c r="K45" s="436">
        <v>1.544221111147895</v>
      </c>
      <c r="L45" s="437"/>
      <c r="M45" s="394"/>
      <c r="N45" s="394"/>
    </row>
    <row r="46" spans="1:20" ht="13.5" customHeight="1" x14ac:dyDescent="0.25">
      <c r="A46" s="250"/>
      <c r="B46" s="351"/>
      <c r="C46" s="351"/>
      <c r="D46" s="351"/>
      <c r="E46" s="246"/>
      <c r="F46" s="351"/>
      <c r="G46" s="246"/>
      <c r="H46" s="246"/>
      <c r="I46" s="246"/>
      <c r="J46" s="246"/>
      <c r="K46" s="246"/>
      <c r="L46" s="246" t="s">
        <v>652</v>
      </c>
      <c r="M46" s="255"/>
      <c r="N46" s="255"/>
    </row>
    <row r="47" spans="1:20" ht="15.75" x14ac:dyDescent="0.25">
      <c r="A47" s="242"/>
      <c r="B47" s="254"/>
      <c r="C47" s="254"/>
      <c r="D47" s="438"/>
      <c r="E47" s="438"/>
      <c r="F47" s="438"/>
      <c r="G47" s="438"/>
      <c r="H47" s="438"/>
      <c r="I47" s="438"/>
      <c r="J47" s="438"/>
      <c r="K47" s="438"/>
      <c r="L47" s="438"/>
      <c r="M47" s="438"/>
      <c r="N47" s="438"/>
    </row>
  </sheetData>
  <sheetProtection password="CB3F" sheet="1" objects="1" scenarios="1"/>
  <mergeCells count="58">
    <mergeCell ref="I43:J43"/>
    <mergeCell ref="B44:F44"/>
    <mergeCell ref="I44:J44"/>
    <mergeCell ref="I45:J45"/>
    <mergeCell ref="I41:J41"/>
    <mergeCell ref="I37:J37"/>
    <mergeCell ref="I39:J39"/>
    <mergeCell ref="B40:F40"/>
    <mergeCell ref="J28:K28"/>
    <mergeCell ref="L28:M28"/>
    <mergeCell ref="B31:F32"/>
    <mergeCell ref="I33:J33"/>
    <mergeCell ref="I34:J34"/>
    <mergeCell ref="B36:F36"/>
    <mergeCell ref="I36:J36"/>
    <mergeCell ref="I35:J35"/>
    <mergeCell ref="I40:J40"/>
    <mergeCell ref="D21:F21"/>
    <mergeCell ref="J21:K21"/>
    <mergeCell ref="L21:M21"/>
    <mergeCell ref="J27:K27"/>
    <mergeCell ref="L27:M27"/>
    <mergeCell ref="J24:K24"/>
    <mergeCell ref="L24:M24"/>
    <mergeCell ref="J25:K25"/>
    <mergeCell ref="L25:M25"/>
    <mergeCell ref="J26:K26"/>
    <mergeCell ref="L26:M26"/>
    <mergeCell ref="J22:K22"/>
    <mergeCell ref="L22:M22"/>
    <mergeCell ref="J23:K23"/>
    <mergeCell ref="L23:M23"/>
    <mergeCell ref="L14:M14"/>
    <mergeCell ref="J15:K15"/>
    <mergeCell ref="D20:F20"/>
    <mergeCell ref="J20:K20"/>
    <mergeCell ref="L20:M20"/>
    <mergeCell ref="L15:M15"/>
    <mergeCell ref="L18:M18"/>
    <mergeCell ref="L17:M17"/>
    <mergeCell ref="L19:M19"/>
    <mergeCell ref="J19:K19"/>
    <mergeCell ref="L10:M10"/>
    <mergeCell ref="J11:K11"/>
    <mergeCell ref="L11:M11"/>
    <mergeCell ref="J18:K18"/>
    <mergeCell ref="A3:I3"/>
    <mergeCell ref="B7:F9"/>
    <mergeCell ref="J10:K10"/>
    <mergeCell ref="J16:K16"/>
    <mergeCell ref="L16:M16"/>
    <mergeCell ref="J17:K17"/>
    <mergeCell ref="J12:K12"/>
    <mergeCell ref="L12:M12"/>
    <mergeCell ref="A13:B28"/>
    <mergeCell ref="J13:K13"/>
    <mergeCell ref="L13:M13"/>
    <mergeCell ref="J14:K14"/>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3"/>
  <sheetViews>
    <sheetView topLeftCell="A2" zoomScale="90" workbookViewId="0">
      <pane xSplit="6" ySplit="8" topLeftCell="G10" activePane="bottomRight" state="frozen"/>
      <selection activeCell="C39" sqref="C39"/>
      <selection pane="topRight" activeCell="C39" sqref="C39"/>
      <selection pane="bottomLeft" activeCell="C39" sqref="C39"/>
      <selection pane="bottomRight" activeCell="A3" sqref="A3:H3"/>
    </sheetView>
  </sheetViews>
  <sheetFormatPr defaultColWidth="1.7109375" defaultRowHeight="12.75" x14ac:dyDescent="0.25"/>
  <cols>
    <col min="1" max="1" width="1.140625" style="168" customWidth="1"/>
    <col min="2" max="3" width="1.7109375" style="168" customWidth="1"/>
    <col min="4" max="4" width="21.7109375" style="168" customWidth="1"/>
    <col min="5" max="5" width="6.28515625" style="168" customWidth="1"/>
    <col min="6" max="6" width="1.140625" style="168" customWidth="1"/>
    <col min="7" max="9" width="13.140625" style="168" customWidth="1"/>
    <col min="10" max="254" width="9.140625" style="168" customWidth="1"/>
    <col min="255" max="255" width="4.42578125" style="168" customWidth="1"/>
    <col min="256" max="16384" width="1.7109375" style="168"/>
  </cols>
  <sheetData>
    <row r="1" spans="1:11" hidden="1" x14ac:dyDescent="0.25"/>
    <row r="2" spans="1:11" ht="9" customHeight="1" x14ac:dyDescent="0.25"/>
    <row r="3" spans="1:11" ht="39" customHeight="1" x14ac:dyDescent="0.25">
      <c r="A3" s="648" t="s">
        <v>669</v>
      </c>
      <c r="B3" s="728"/>
      <c r="C3" s="728"/>
      <c r="D3" s="728"/>
      <c r="E3" s="728"/>
      <c r="F3" s="728"/>
      <c r="G3" s="728"/>
      <c r="H3" s="728"/>
      <c r="I3" s="267" t="s">
        <v>316</v>
      </c>
      <c r="J3" s="268"/>
      <c r="K3" s="268"/>
    </row>
    <row r="4" spans="1:11" ht="18" customHeight="1" x14ac:dyDescent="0.25">
      <c r="A4" s="269"/>
      <c r="B4" s="269"/>
      <c r="C4" s="269"/>
      <c r="D4" s="269"/>
      <c r="E4" s="269"/>
      <c r="F4" s="269"/>
      <c r="G4" s="269"/>
      <c r="H4" s="269"/>
      <c r="I4" s="269"/>
    </row>
    <row r="5" spans="1:11" ht="17.25" customHeight="1" x14ac:dyDescent="0.25">
      <c r="A5" s="270" t="s">
        <v>322</v>
      </c>
      <c r="B5" s="271"/>
      <c r="C5" s="271"/>
      <c r="D5" s="271"/>
      <c r="E5" s="271"/>
      <c r="F5" s="271"/>
      <c r="G5" s="271"/>
      <c r="H5" s="271"/>
      <c r="I5" s="439"/>
    </row>
    <row r="6" spans="1:11" ht="12.75" customHeight="1" x14ac:dyDescent="0.25">
      <c r="A6" s="272"/>
      <c r="B6" s="272"/>
      <c r="C6" s="272"/>
      <c r="D6" s="272"/>
      <c r="E6" s="272"/>
      <c r="F6" s="272"/>
      <c r="G6" s="272"/>
      <c r="H6" s="272"/>
      <c r="I6" s="272"/>
    </row>
    <row r="7" spans="1:11" ht="12.75" customHeight="1" x14ac:dyDescent="0.25">
      <c r="A7" s="272"/>
      <c r="B7" s="272"/>
      <c r="C7" s="272"/>
      <c r="D7" s="272"/>
      <c r="E7" s="272"/>
      <c r="F7" s="272"/>
      <c r="G7" s="272"/>
      <c r="H7" s="272"/>
      <c r="I7" s="272"/>
    </row>
    <row r="8" spans="1:11" ht="25.5" customHeight="1" x14ac:dyDescent="0.25">
      <c r="A8" s="273"/>
      <c r="B8" s="651" t="s">
        <v>653</v>
      </c>
      <c r="C8" s="690"/>
      <c r="D8" s="690"/>
      <c r="E8" s="690"/>
      <c r="F8" s="691"/>
      <c r="G8" s="656" t="s">
        <v>654</v>
      </c>
      <c r="H8" s="653" t="s">
        <v>655</v>
      </c>
      <c r="I8" s="729"/>
    </row>
    <row r="9" spans="1:11" ht="41.25" customHeight="1" x14ac:dyDescent="0.25">
      <c r="A9" s="277"/>
      <c r="B9" s="694"/>
      <c r="C9" s="694"/>
      <c r="D9" s="694"/>
      <c r="E9" s="694"/>
      <c r="F9" s="695"/>
      <c r="G9" s="657"/>
      <c r="H9" s="500" t="s">
        <v>656</v>
      </c>
      <c r="I9" s="501" t="s">
        <v>657</v>
      </c>
    </row>
    <row r="10" spans="1:11" x14ac:dyDescent="0.25">
      <c r="A10" s="440"/>
      <c r="B10" s="495" t="s">
        <v>658</v>
      </c>
      <c r="C10" s="495"/>
      <c r="D10" s="495"/>
      <c r="E10" s="423" t="s">
        <v>659</v>
      </c>
      <c r="F10" s="496"/>
      <c r="G10" s="443">
        <v>25202.215133824895</v>
      </c>
      <c r="H10" s="444">
        <v>1.0363179050875815</v>
      </c>
      <c r="I10" s="445">
        <v>1.0376833340398113</v>
      </c>
    </row>
    <row r="11" spans="1:11" x14ac:dyDescent="0.25">
      <c r="A11" s="440"/>
      <c r="B11" s="495" t="s">
        <v>660</v>
      </c>
      <c r="C11" s="495"/>
      <c r="D11" s="495"/>
      <c r="E11" s="423" t="s">
        <v>661</v>
      </c>
      <c r="F11" s="496"/>
      <c r="G11" s="443">
        <v>26328.031296027926</v>
      </c>
      <c r="H11" s="444">
        <v>1.0826115915961976</v>
      </c>
      <c r="I11" s="445">
        <v>1.0840380160591232</v>
      </c>
    </row>
    <row r="12" spans="1:11" x14ac:dyDescent="0.25">
      <c r="A12" s="446"/>
      <c r="B12" s="447"/>
      <c r="C12" s="447" t="s">
        <v>662</v>
      </c>
      <c r="D12" s="447"/>
      <c r="E12" s="448" t="s">
        <v>663</v>
      </c>
      <c r="F12" s="449"/>
      <c r="G12" s="450">
        <v>26328.031296027926</v>
      </c>
      <c r="H12" s="451">
        <v>1.0826115915961976</v>
      </c>
      <c r="I12" s="452">
        <v>1.0840380160591232</v>
      </c>
    </row>
    <row r="13" spans="1:11" x14ac:dyDescent="0.25">
      <c r="A13" s="440"/>
      <c r="B13" s="495" t="s">
        <v>664</v>
      </c>
      <c r="C13" s="495"/>
      <c r="D13" s="495"/>
      <c r="E13" s="423" t="s">
        <v>665</v>
      </c>
      <c r="F13" s="496"/>
      <c r="G13" s="443">
        <v>25431.333765607531</v>
      </c>
      <c r="H13" s="444">
        <v>1.0457392888526473</v>
      </c>
      <c r="I13" s="445">
        <v>1.047117131206305</v>
      </c>
    </row>
    <row r="14" spans="1:11" x14ac:dyDescent="0.25">
      <c r="A14" s="446"/>
      <c r="B14" s="447"/>
      <c r="C14" s="447" t="s">
        <v>666</v>
      </c>
      <c r="D14" s="447"/>
      <c r="E14" s="448" t="s">
        <v>667</v>
      </c>
      <c r="F14" s="449"/>
      <c r="G14" s="450">
        <v>25431.333765607531</v>
      </c>
      <c r="H14" s="451">
        <v>1.0457392888526473</v>
      </c>
      <c r="I14" s="452">
        <v>1.047117131206305</v>
      </c>
    </row>
    <row r="15" spans="1:11" hidden="1" x14ac:dyDescent="0.25">
      <c r="A15" s="453"/>
      <c r="B15" s="373"/>
      <c r="C15" s="373"/>
      <c r="D15" s="373" t="s">
        <v>0</v>
      </c>
      <c r="E15" s="374" t="s">
        <v>1</v>
      </c>
      <c r="F15" s="375"/>
      <c r="G15" s="454"/>
      <c r="H15" s="455" t="s">
        <v>406</v>
      </c>
      <c r="I15" s="456" t="s">
        <v>406</v>
      </c>
    </row>
    <row r="16" spans="1:11" hidden="1" x14ac:dyDescent="0.25">
      <c r="A16" s="302"/>
      <c r="B16" s="381"/>
      <c r="C16" s="381"/>
      <c r="D16" s="381" t="s">
        <v>2</v>
      </c>
      <c r="E16" s="364" t="s">
        <v>3</v>
      </c>
      <c r="F16" s="382"/>
      <c r="G16" s="457"/>
      <c r="H16" s="458" t="s">
        <v>406</v>
      </c>
      <c r="I16" s="301" t="s">
        <v>406</v>
      </c>
    </row>
    <row r="17" spans="1:9" hidden="1" x14ac:dyDescent="0.25">
      <c r="A17" s="302"/>
      <c r="B17" s="381"/>
      <c r="C17" s="381"/>
      <c r="D17" s="381" t="s">
        <v>4</v>
      </c>
      <c r="E17" s="364" t="s">
        <v>5</v>
      </c>
      <c r="F17" s="382"/>
      <c r="G17" s="457"/>
      <c r="H17" s="458" t="s">
        <v>406</v>
      </c>
      <c r="I17" s="301" t="s">
        <v>406</v>
      </c>
    </row>
    <row r="18" spans="1:9" hidden="1" x14ac:dyDescent="0.25">
      <c r="A18" s="302"/>
      <c r="B18" s="381"/>
      <c r="C18" s="381"/>
      <c r="D18" s="381" t="s">
        <v>6</v>
      </c>
      <c r="E18" s="364" t="s">
        <v>7</v>
      </c>
      <c r="F18" s="382"/>
      <c r="G18" s="457"/>
      <c r="H18" s="458" t="s">
        <v>406</v>
      </c>
      <c r="I18" s="301" t="s">
        <v>406</v>
      </c>
    </row>
    <row r="19" spans="1:9" hidden="1" x14ac:dyDescent="0.25">
      <c r="A19" s="302"/>
      <c r="B19" s="381"/>
      <c r="C19" s="381"/>
      <c r="D19" s="381" t="s">
        <v>8</v>
      </c>
      <c r="E19" s="364" t="s">
        <v>9</v>
      </c>
      <c r="F19" s="382"/>
      <c r="G19" s="457"/>
      <c r="H19" s="458" t="s">
        <v>406</v>
      </c>
      <c r="I19" s="301" t="s">
        <v>406</v>
      </c>
    </row>
    <row r="20" spans="1:9" hidden="1" x14ac:dyDescent="0.25">
      <c r="A20" s="302"/>
      <c r="B20" s="381"/>
      <c r="C20" s="381"/>
      <c r="D20" s="381" t="s">
        <v>10</v>
      </c>
      <c r="E20" s="364" t="s">
        <v>11</v>
      </c>
      <c r="F20" s="382"/>
      <c r="G20" s="457"/>
      <c r="H20" s="458" t="s">
        <v>406</v>
      </c>
      <c r="I20" s="301" t="s">
        <v>406</v>
      </c>
    </row>
    <row r="21" spans="1:9" hidden="1" x14ac:dyDescent="0.25">
      <c r="A21" s="302"/>
      <c r="B21" s="381"/>
      <c r="C21" s="381"/>
      <c r="D21" s="381" t="s">
        <v>12</v>
      </c>
      <c r="E21" s="364" t="s">
        <v>13</v>
      </c>
      <c r="F21" s="382"/>
      <c r="G21" s="457"/>
      <c r="H21" s="458" t="s">
        <v>406</v>
      </c>
      <c r="I21" s="301" t="s">
        <v>406</v>
      </c>
    </row>
    <row r="22" spans="1:9" hidden="1" x14ac:dyDescent="0.25">
      <c r="A22" s="302"/>
      <c r="B22" s="381"/>
      <c r="C22" s="381"/>
      <c r="D22" s="381" t="s">
        <v>14</v>
      </c>
      <c r="E22" s="364" t="s">
        <v>15</v>
      </c>
      <c r="F22" s="382"/>
      <c r="G22" s="457"/>
      <c r="H22" s="458" t="s">
        <v>406</v>
      </c>
      <c r="I22" s="301" t="s">
        <v>406</v>
      </c>
    </row>
    <row r="23" spans="1:9" hidden="1" x14ac:dyDescent="0.25">
      <c r="A23" s="302"/>
      <c r="B23" s="381"/>
      <c r="C23" s="381"/>
      <c r="D23" s="381" t="s">
        <v>16</v>
      </c>
      <c r="E23" s="364" t="s">
        <v>17</v>
      </c>
      <c r="F23" s="382"/>
      <c r="G23" s="457"/>
      <c r="H23" s="458" t="s">
        <v>406</v>
      </c>
      <c r="I23" s="301" t="s">
        <v>406</v>
      </c>
    </row>
    <row r="24" spans="1:9" hidden="1" x14ac:dyDescent="0.25">
      <c r="A24" s="302"/>
      <c r="B24" s="381"/>
      <c r="C24" s="381"/>
      <c r="D24" s="381" t="s">
        <v>18</v>
      </c>
      <c r="E24" s="364" t="s">
        <v>19</v>
      </c>
      <c r="F24" s="382"/>
      <c r="G24" s="457"/>
      <c r="H24" s="458" t="s">
        <v>406</v>
      </c>
      <c r="I24" s="301" t="s">
        <v>406</v>
      </c>
    </row>
    <row r="25" spans="1:9" hidden="1" x14ac:dyDescent="0.25">
      <c r="A25" s="302"/>
      <c r="B25" s="381"/>
      <c r="C25" s="381"/>
      <c r="D25" s="381" t="s">
        <v>20</v>
      </c>
      <c r="E25" s="364" t="s">
        <v>21</v>
      </c>
      <c r="F25" s="382"/>
      <c r="G25" s="457"/>
      <c r="H25" s="458" t="s">
        <v>406</v>
      </c>
      <c r="I25" s="301" t="s">
        <v>406</v>
      </c>
    </row>
    <row r="26" spans="1:9" hidden="1" x14ac:dyDescent="0.25">
      <c r="A26" s="309"/>
      <c r="B26" s="310"/>
      <c r="C26" s="310"/>
      <c r="D26" s="310" t="s">
        <v>22</v>
      </c>
      <c r="E26" s="368" t="s">
        <v>23</v>
      </c>
      <c r="F26" s="369"/>
      <c r="G26" s="459"/>
      <c r="H26" s="348" t="s">
        <v>406</v>
      </c>
      <c r="I26" s="297" t="s">
        <v>406</v>
      </c>
    </row>
    <row r="27" spans="1:9" x14ac:dyDescent="0.25">
      <c r="A27" s="440"/>
      <c r="B27" s="495" t="s">
        <v>24</v>
      </c>
      <c r="C27" s="495"/>
      <c r="D27" s="495"/>
      <c r="E27" s="423" t="s">
        <v>25</v>
      </c>
      <c r="F27" s="496"/>
      <c r="G27" s="443">
        <v>25019.067656431795</v>
      </c>
      <c r="H27" s="444">
        <v>1.0287868603327355</v>
      </c>
      <c r="I27" s="445">
        <v>1.0301423665513152</v>
      </c>
    </row>
    <row r="28" spans="1:9" x14ac:dyDescent="0.25">
      <c r="A28" s="446"/>
      <c r="B28" s="447"/>
      <c r="C28" s="447" t="s">
        <v>26</v>
      </c>
      <c r="D28" s="447"/>
      <c r="E28" s="448" t="s">
        <v>27</v>
      </c>
      <c r="F28" s="449"/>
      <c r="G28" s="450">
        <v>25063.269379626814</v>
      </c>
      <c r="H28" s="451">
        <v>1.0306044401343317</v>
      </c>
      <c r="I28" s="452">
        <v>1.0319623411548078</v>
      </c>
    </row>
    <row r="29" spans="1:9" hidden="1" x14ac:dyDescent="0.25">
      <c r="A29" s="453"/>
      <c r="B29" s="373"/>
      <c r="C29" s="373"/>
      <c r="D29" s="373" t="s">
        <v>28</v>
      </c>
      <c r="E29" s="374" t="s">
        <v>29</v>
      </c>
      <c r="F29" s="375"/>
      <c r="G29" s="454"/>
      <c r="H29" s="455" t="s">
        <v>406</v>
      </c>
      <c r="I29" s="456" t="s">
        <v>406</v>
      </c>
    </row>
    <row r="30" spans="1:9" hidden="1" x14ac:dyDescent="0.25">
      <c r="A30" s="302"/>
      <c r="B30" s="381"/>
      <c r="C30" s="381"/>
      <c r="D30" s="381" t="s">
        <v>30</v>
      </c>
      <c r="E30" s="364" t="s">
        <v>31</v>
      </c>
      <c r="F30" s="382"/>
      <c r="G30" s="457"/>
      <c r="H30" s="458" t="s">
        <v>406</v>
      </c>
      <c r="I30" s="301" t="s">
        <v>406</v>
      </c>
    </row>
    <row r="31" spans="1:9" hidden="1" x14ac:dyDescent="0.25">
      <c r="A31" s="302"/>
      <c r="B31" s="381"/>
      <c r="C31" s="381"/>
      <c r="D31" s="381" t="s">
        <v>32</v>
      </c>
      <c r="E31" s="364" t="s">
        <v>33</v>
      </c>
      <c r="F31" s="382"/>
      <c r="G31" s="457"/>
      <c r="H31" s="458" t="s">
        <v>406</v>
      </c>
      <c r="I31" s="301" t="s">
        <v>406</v>
      </c>
    </row>
    <row r="32" spans="1:9" hidden="1" x14ac:dyDescent="0.25">
      <c r="A32" s="302"/>
      <c r="B32" s="381"/>
      <c r="C32" s="381"/>
      <c r="D32" s="381" t="s">
        <v>34</v>
      </c>
      <c r="E32" s="364" t="s">
        <v>35</v>
      </c>
      <c r="F32" s="382"/>
      <c r="G32" s="457"/>
      <c r="H32" s="458" t="s">
        <v>406</v>
      </c>
      <c r="I32" s="301" t="s">
        <v>406</v>
      </c>
    </row>
    <row r="33" spans="1:20" hidden="1" x14ac:dyDescent="0.25">
      <c r="A33" s="302"/>
      <c r="B33" s="381"/>
      <c r="C33" s="381"/>
      <c r="D33" s="381" t="s">
        <v>36</v>
      </c>
      <c r="E33" s="364" t="s">
        <v>37</v>
      </c>
      <c r="F33" s="382"/>
      <c r="G33" s="457"/>
      <c r="H33" s="458" t="s">
        <v>406</v>
      </c>
      <c r="I33" s="301" t="s">
        <v>406</v>
      </c>
    </row>
    <row r="34" spans="1:20" hidden="1" x14ac:dyDescent="0.25">
      <c r="A34" s="302"/>
      <c r="B34" s="381"/>
      <c r="C34" s="381"/>
      <c r="D34" s="381" t="s">
        <v>38</v>
      </c>
      <c r="E34" s="364" t="s">
        <v>39</v>
      </c>
      <c r="F34" s="382"/>
      <c r="G34" s="457"/>
      <c r="H34" s="458" t="s">
        <v>406</v>
      </c>
      <c r="I34" s="301" t="s">
        <v>406</v>
      </c>
    </row>
    <row r="35" spans="1:20" hidden="1" x14ac:dyDescent="0.25">
      <c r="A35" s="309"/>
      <c r="B35" s="310"/>
      <c r="C35" s="310"/>
      <c r="D35" s="310" t="s">
        <v>40</v>
      </c>
      <c r="E35" s="368" t="s">
        <v>41</v>
      </c>
      <c r="F35" s="369"/>
      <c r="G35" s="459"/>
      <c r="H35" s="348" t="s">
        <v>406</v>
      </c>
      <c r="I35" s="297" t="s">
        <v>406</v>
      </c>
    </row>
    <row r="36" spans="1:20" x14ac:dyDescent="0.25">
      <c r="A36" s="446"/>
      <c r="B36" s="447"/>
      <c r="C36" s="447" t="s">
        <v>42</v>
      </c>
      <c r="D36" s="447"/>
      <c r="E36" s="448" t="s">
        <v>43</v>
      </c>
      <c r="F36" s="449"/>
      <c r="G36" s="450">
        <v>24966.935314815855</v>
      </c>
      <c r="H36" s="451">
        <v>1.0266431726146574</v>
      </c>
      <c r="I36" s="452">
        <v>1.0279958543589516</v>
      </c>
      <c r="T36" s="168" t="s">
        <v>413</v>
      </c>
    </row>
    <row r="37" spans="1:20" hidden="1" x14ac:dyDescent="0.25">
      <c r="A37" s="453"/>
      <c r="B37" s="373"/>
      <c r="C37" s="373"/>
      <c r="D37" s="373" t="s">
        <v>44</v>
      </c>
      <c r="E37" s="374" t="s">
        <v>45</v>
      </c>
      <c r="F37" s="375"/>
      <c r="G37" s="454"/>
      <c r="H37" s="455" t="s">
        <v>406</v>
      </c>
      <c r="I37" s="456" t="s">
        <v>406</v>
      </c>
    </row>
    <row r="38" spans="1:20" hidden="1" x14ac:dyDescent="0.25">
      <c r="A38" s="302"/>
      <c r="B38" s="381"/>
      <c r="C38" s="381"/>
      <c r="D38" s="381" t="s">
        <v>46</v>
      </c>
      <c r="E38" s="364" t="s">
        <v>47</v>
      </c>
      <c r="F38" s="382"/>
      <c r="G38" s="457"/>
      <c r="H38" s="458" t="s">
        <v>406</v>
      </c>
      <c r="I38" s="301" t="s">
        <v>406</v>
      </c>
    </row>
    <row r="39" spans="1:20" hidden="1" x14ac:dyDescent="0.25">
      <c r="A39" s="302"/>
      <c r="B39" s="381"/>
      <c r="C39" s="381"/>
      <c r="D39" s="381" t="s">
        <v>48</v>
      </c>
      <c r="E39" s="364" t="s">
        <v>49</v>
      </c>
      <c r="F39" s="382"/>
      <c r="G39" s="457"/>
      <c r="H39" s="458" t="s">
        <v>406</v>
      </c>
      <c r="I39" s="301" t="s">
        <v>406</v>
      </c>
    </row>
    <row r="40" spans="1:20" hidden="1" x14ac:dyDescent="0.25">
      <c r="A40" s="302"/>
      <c r="B40" s="381"/>
      <c r="C40" s="381"/>
      <c r="D40" s="381" t="s">
        <v>50</v>
      </c>
      <c r="E40" s="364" t="s">
        <v>51</v>
      </c>
      <c r="F40" s="382"/>
      <c r="G40" s="457"/>
      <c r="H40" s="458" t="s">
        <v>406</v>
      </c>
      <c r="I40" s="301" t="s">
        <v>406</v>
      </c>
    </row>
    <row r="41" spans="1:20" hidden="1" x14ac:dyDescent="0.25">
      <c r="A41" s="302"/>
      <c r="B41" s="381"/>
      <c r="C41" s="381"/>
      <c r="D41" s="381" t="s">
        <v>52</v>
      </c>
      <c r="E41" s="364" t="s">
        <v>53</v>
      </c>
      <c r="F41" s="382"/>
      <c r="G41" s="457"/>
      <c r="H41" s="458" t="s">
        <v>406</v>
      </c>
      <c r="I41" s="301" t="s">
        <v>406</v>
      </c>
    </row>
    <row r="42" spans="1:20" hidden="1" x14ac:dyDescent="0.25">
      <c r="A42" s="302"/>
      <c r="B42" s="381"/>
      <c r="C42" s="381"/>
      <c r="D42" s="381" t="s">
        <v>54</v>
      </c>
      <c r="E42" s="364" t="s">
        <v>55</v>
      </c>
      <c r="F42" s="382"/>
      <c r="G42" s="457"/>
      <c r="H42" s="458" t="s">
        <v>406</v>
      </c>
      <c r="I42" s="301" t="s">
        <v>406</v>
      </c>
    </row>
    <row r="43" spans="1:20" hidden="1" x14ac:dyDescent="0.25">
      <c r="A43" s="309"/>
      <c r="B43" s="310"/>
      <c r="C43" s="310"/>
      <c r="D43" s="310" t="s">
        <v>56</v>
      </c>
      <c r="E43" s="368" t="s">
        <v>57</v>
      </c>
      <c r="F43" s="369"/>
      <c r="G43" s="459"/>
      <c r="H43" s="348" t="s">
        <v>406</v>
      </c>
      <c r="I43" s="297" t="s">
        <v>406</v>
      </c>
    </row>
    <row r="44" spans="1:20" x14ac:dyDescent="0.25">
      <c r="A44" s="440"/>
      <c r="B44" s="495" t="s">
        <v>58</v>
      </c>
      <c r="C44" s="495"/>
      <c r="D44" s="495"/>
      <c r="E44" s="423" t="s">
        <v>59</v>
      </c>
      <c r="F44" s="496"/>
      <c r="G44" s="443">
        <v>25438.528746284228</v>
      </c>
      <c r="H44" s="444">
        <v>1.046035147262808</v>
      </c>
      <c r="I44" s="445">
        <v>1.0474133794327924</v>
      </c>
    </row>
    <row r="45" spans="1:20" x14ac:dyDescent="0.25">
      <c r="A45" s="446"/>
      <c r="B45" s="447"/>
      <c r="C45" s="447" t="s">
        <v>60</v>
      </c>
      <c r="D45" s="447"/>
      <c r="E45" s="448" t="s">
        <v>61</v>
      </c>
      <c r="F45" s="449"/>
      <c r="G45" s="450">
        <v>25128.431041137996</v>
      </c>
      <c r="H45" s="451">
        <v>1.0332838949437886</v>
      </c>
      <c r="I45" s="452">
        <v>1.0346453263531106</v>
      </c>
    </row>
    <row r="46" spans="1:20" hidden="1" x14ac:dyDescent="0.25">
      <c r="A46" s="453"/>
      <c r="B46" s="373"/>
      <c r="C46" s="373"/>
      <c r="D46" s="373" t="s">
        <v>62</v>
      </c>
      <c r="E46" s="374" t="s">
        <v>63</v>
      </c>
      <c r="F46" s="375"/>
      <c r="G46" s="454"/>
      <c r="H46" s="455" t="s">
        <v>406</v>
      </c>
      <c r="I46" s="456" t="s">
        <v>406</v>
      </c>
    </row>
    <row r="47" spans="1:20" hidden="1" x14ac:dyDescent="0.25">
      <c r="A47" s="302"/>
      <c r="B47" s="381"/>
      <c r="C47" s="381"/>
      <c r="D47" s="381" t="s">
        <v>64</v>
      </c>
      <c r="E47" s="364" t="s">
        <v>65</v>
      </c>
      <c r="F47" s="382"/>
      <c r="G47" s="457"/>
      <c r="H47" s="458" t="s">
        <v>406</v>
      </c>
      <c r="I47" s="301" t="s">
        <v>406</v>
      </c>
    </row>
    <row r="48" spans="1:20" hidden="1" x14ac:dyDescent="0.25">
      <c r="A48" s="309"/>
      <c r="B48" s="310"/>
      <c r="C48" s="310"/>
      <c r="D48" s="310" t="s">
        <v>66</v>
      </c>
      <c r="E48" s="368" t="s">
        <v>67</v>
      </c>
      <c r="F48" s="369"/>
      <c r="G48" s="459"/>
      <c r="H48" s="348" t="s">
        <v>406</v>
      </c>
      <c r="I48" s="297" t="s">
        <v>406</v>
      </c>
    </row>
    <row r="49" spans="1:9" x14ac:dyDescent="0.25">
      <c r="A49" s="446"/>
      <c r="B49" s="447"/>
      <c r="C49" s="447" t="s">
        <v>68</v>
      </c>
      <c r="D49" s="447"/>
      <c r="E49" s="448" t="s">
        <v>69</v>
      </c>
      <c r="F49" s="449"/>
      <c r="G49" s="450">
        <v>25547.600289625829</v>
      </c>
      <c r="H49" s="451">
        <v>1.0505201813243072</v>
      </c>
      <c r="I49" s="452">
        <v>1.051904322873382</v>
      </c>
    </row>
    <row r="50" spans="1:9" hidden="1" x14ac:dyDescent="0.25">
      <c r="A50" s="453"/>
      <c r="B50" s="373"/>
      <c r="C50" s="373"/>
      <c r="D50" s="373" t="s">
        <v>70</v>
      </c>
      <c r="E50" s="374" t="s">
        <v>71</v>
      </c>
      <c r="F50" s="375"/>
      <c r="G50" s="454"/>
      <c r="H50" s="455" t="s">
        <v>406</v>
      </c>
      <c r="I50" s="456" t="s">
        <v>406</v>
      </c>
    </row>
    <row r="51" spans="1:9" hidden="1" x14ac:dyDescent="0.25">
      <c r="A51" s="302"/>
      <c r="B51" s="381"/>
      <c r="C51" s="381"/>
      <c r="D51" s="381" t="s">
        <v>72</v>
      </c>
      <c r="E51" s="364" t="s">
        <v>73</v>
      </c>
      <c r="F51" s="382"/>
      <c r="G51" s="457"/>
      <c r="H51" s="458" t="s">
        <v>406</v>
      </c>
      <c r="I51" s="301" t="s">
        <v>406</v>
      </c>
    </row>
    <row r="52" spans="1:9" hidden="1" x14ac:dyDescent="0.25">
      <c r="A52" s="302"/>
      <c r="B52" s="381"/>
      <c r="C52" s="381"/>
      <c r="D52" s="381" t="s">
        <v>74</v>
      </c>
      <c r="E52" s="364" t="s">
        <v>75</v>
      </c>
      <c r="F52" s="382"/>
      <c r="G52" s="457"/>
      <c r="H52" s="458" t="s">
        <v>406</v>
      </c>
      <c r="I52" s="301" t="s">
        <v>406</v>
      </c>
    </row>
    <row r="53" spans="1:9" hidden="1" x14ac:dyDescent="0.25">
      <c r="A53" s="302"/>
      <c r="B53" s="381"/>
      <c r="C53" s="381"/>
      <c r="D53" s="381" t="s">
        <v>76</v>
      </c>
      <c r="E53" s="364" t="s">
        <v>77</v>
      </c>
      <c r="F53" s="382"/>
      <c r="G53" s="457"/>
      <c r="H53" s="458" t="s">
        <v>406</v>
      </c>
      <c r="I53" s="301" t="s">
        <v>406</v>
      </c>
    </row>
    <row r="54" spans="1:9" hidden="1" x14ac:dyDescent="0.25">
      <c r="A54" s="302"/>
      <c r="B54" s="381"/>
      <c r="C54" s="381"/>
      <c r="D54" s="381" t="s">
        <v>78</v>
      </c>
      <c r="E54" s="364" t="s">
        <v>79</v>
      </c>
      <c r="F54" s="382"/>
      <c r="G54" s="457"/>
      <c r="H54" s="458" t="s">
        <v>406</v>
      </c>
      <c r="I54" s="301" t="s">
        <v>406</v>
      </c>
    </row>
    <row r="55" spans="1:9" hidden="1" x14ac:dyDescent="0.25">
      <c r="A55" s="302"/>
      <c r="B55" s="381"/>
      <c r="C55" s="381"/>
      <c r="D55" s="381" t="s">
        <v>80</v>
      </c>
      <c r="E55" s="364" t="s">
        <v>81</v>
      </c>
      <c r="F55" s="382"/>
      <c r="G55" s="457"/>
      <c r="H55" s="458" t="s">
        <v>406</v>
      </c>
      <c r="I55" s="301" t="s">
        <v>406</v>
      </c>
    </row>
    <row r="56" spans="1:9" hidden="1" x14ac:dyDescent="0.25">
      <c r="A56" s="309"/>
      <c r="B56" s="310"/>
      <c r="C56" s="310"/>
      <c r="D56" s="310" t="s">
        <v>82</v>
      </c>
      <c r="E56" s="368" t="s">
        <v>83</v>
      </c>
      <c r="F56" s="369"/>
      <c r="G56" s="459"/>
      <c r="H56" s="348" t="s">
        <v>406</v>
      </c>
      <c r="I56" s="297" t="s">
        <v>406</v>
      </c>
    </row>
    <row r="57" spans="1:9" x14ac:dyDescent="0.25">
      <c r="A57" s="446"/>
      <c r="B57" s="495" t="s">
        <v>84</v>
      </c>
      <c r="C57" s="447"/>
      <c r="D57" s="447"/>
      <c r="E57" s="448" t="s">
        <v>85</v>
      </c>
      <c r="F57" s="449"/>
      <c r="G57" s="443">
        <v>24823.684894665825</v>
      </c>
      <c r="H57" s="444">
        <v>1.0207526993160008</v>
      </c>
      <c r="I57" s="445">
        <v>1.0220976199063625</v>
      </c>
    </row>
    <row r="58" spans="1:9" x14ac:dyDescent="0.25">
      <c r="A58" s="440"/>
      <c r="B58" s="495"/>
      <c r="C58" s="447" t="s">
        <v>86</v>
      </c>
      <c r="D58" s="495"/>
      <c r="E58" s="448" t="s">
        <v>87</v>
      </c>
      <c r="F58" s="496"/>
      <c r="G58" s="450">
        <v>25247.130796203757</v>
      </c>
      <c r="H58" s="451">
        <v>1.0381648421482692</v>
      </c>
      <c r="I58" s="452">
        <v>1.0395327045828533</v>
      </c>
    </row>
    <row r="59" spans="1:9" hidden="1" x14ac:dyDescent="0.25">
      <c r="A59" s="453"/>
      <c r="B59" s="373"/>
      <c r="C59" s="373"/>
      <c r="D59" s="373" t="s">
        <v>88</v>
      </c>
      <c r="E59" s="374" t="s">
        <v>89</v>
      </c>
      <c r="F59" s="375"/>
      <c r="G59" s="454"/>
      <c r="H59" s="455" t="s">
        <v>406</v>
      </c>
      <c r="I59" s="456" t="s">
        <v>406</v>
      </c>
    </row>
    <row r="60" spans="1:9" hidden="1" x14ac:dyDescent="0.25">
      <c r="A60" s="302"/>
      <c r="B60" s="381"/>
      <c r="C60" s="381"/>
      <c r="D60" s="381" t="s">
        <v>90</v>
      </c>
      <c r="E60" s="364" t="s">
        <v>91</v>
      </c>
      <c r="F60" s="382"/>
      <c r="G60" s="457"/>
      <c r="H60" s="458" t="s">
        <v>406</v>
      </c>
      <c r="I60" s="301" t="s">
        <v>406</v>
      </c>
    </row>
    <row r="61" spans="1:9" hidden="1" x14ac:dyDescent="0.25">
      <c r="A61" s="302"/>
      <c r="B61" s="381"/>
      <c r="C61" s="381"/>
      <c r="D61" s="381" t="s">
        <v>92</v>
      </c>
      <c r="E61" s="364" t="s">
        <v>93</v>
      </c>
      <c r="F61" s="382"/>
      <c r="G61" s="457"/>
      <c r="H61" s="458" t="s">
        <v>406</v>
      </c>
      <c r="I61" s="301" t="s">
        <v>406</v>
      </c>
    </row>
    <row r="62" spans="1:9" hidden="1" x14ac:dyDescent="0.25">
      <c r="A62" s="309"/>
      <c r="B62" s="310"/>
      <c r="C62" s="310"/>
      <c r="D62" s="310" t="s">
        <v>94</v>
      </c>
      <c r="E62" s="368" t="s">
        <v>95</v>
      </c>
      <c r="F62" s="369"/>
      <c r="G62" s="459"/>
      <c r="H62" s="348" t="s">
        <v>406</v>
      </c>
      <c r="I62" s="297" t="s">
        <v>406</v>
      </c>
    </row>
    <row r="63" spans="1:9" x14ac:dyDescent="0.25">
      <c r="A63" s="446"/>
      <c r="B63" s="447"/>
      <c r="C63" s="447" t="s">
        <v>96</v>
      </c>
      <c r="D63" s="447"/>
      <c r="E63" s="448" t="s">
        <v>97</v>
      </c>
      <c r="F63" s="449"/>
      <c r="G63" s="450">
        <v>24506.089937642679</v>
      </c>
      <c r="H63" s="451">
        <v>1.0076931591612599</v>
      </c>
      <c r="I63" s="452">
        <v>1.0090208727979033</v>
      </c>
    </row>
    <row r="64" spans="1:9" hidden="1" x14ac:dyDescent="0.25">
      <c r="A64" s="453"/>
      <c r="B64" s="373"/>
      <c r="C64" s="373"/>
      <c r="D64" s="373" t="s">
        <v>98</v>
      </c>
      <c r="E64" s="374" t="s">
        <v>99</v>
      </c>
      <c r="F64" s="375"/>
      <c r="G64" s="454"/>
      <c r="H64" s="455" t="s">
        <v>406</v>
      </c>
      <c r="I64" s="456" t="s">
        <v>406</v>
      </c>
    </row>
    <row r="65" spans="1:9" hidden="1" x14ac:dyDescent="0.25">
      <c r="A65" s="302"/>
      <c r="B65" s="381"/>
      <c r="C65" s="381"/>
      <c r="D65" s="381" t="s">
        <v>100</v>
      </c>
      <c r="E65" s="364" t="s">
        <v>101</v>
      </c>
      <c r="F65" s="382"/>
      <c r="G65" s="457"/>
      <c r="H65" s="458" t="s">
        <v>406</v>
      </c>
      <c r="I65" s="301" t="s">
        <v>406</v>
      </c>
    </row>
    <row r="66" spans="1:9" hidden="1" x14ac:dyDescent="0.25">
      <c r="A66" s="302"/>
      <c r="B66" s="381"/>
      <c r="C66" s="381"/>
      <c r="D66" s="381" t="s">
        <v>102</v>
      </c>
      <c r="E66" s="364" t="s">
        <v>103</v>
      </c>
      <c r="F66" s="382"/>
      <c r="G66" s="457"/>
      <c r="H66" s="458" t="s">
        <v>406</v>
      </c>
      <c r="I66" s="301" t="s">
        <v>406</v>
      </c>
    </row>
    <row r="67" spans="1:9" hidden="1" x14ac:dyDescent="0.25">
      <c r="A67" s="302"/>
      <c r="B67" s="381"/>
      <c r="C67" s="381"/>
      <c r="D67" s="381" t="s">
        <v>104</v>
      </c>
      <c r="E67" s="364" t="s">
        <v>105</v>
      </c>
      <c r="F67" s="382"/>
      <c r="G67" s="457"/>
      <c r="H67" s="458" t="s">
        <v>406</v>
      </c>
      <c r="I67" s="301" t="s">
        <v>406</v>
      </c>
    </row>
    <row r="68" spans="1:9" hidden="1" x14ac:dyDescent="0.25">
      <c r="A68" s="309"/>
      <c r="B68" s="310"/>
      <c r="C68" s="310"/>
      <c r="D68" s="310" t="s">
        <v>106</v>
      </c>
      <c r="E68" s="368" t="s">
        <v>107</v>
      </c>
      <c r="F68" s="369"/>
      <c r="G68" s="459"/>
      <c r="H68" s="348" t="s">
        <v>406</v>
      </c>
      <c r="I68" s="297" t="s">
        <v>406</v>
      </c>
    </row>
    <row r="69" spans="1:9" x14ac:dyDescent="0.25">
      <c r="A69" s="446"/>
      <c r="B69" s="447"/>
      <c r="C69" s="447" t="s">
        <v>108</v>
      </c>
      <c r="D69" s="447"/>
      <c r="E69" s="448" t="s">
        <v>109</v>
      </c>
      <c r="F69" s="449"/>
      <c r="G69" s="450">
        <v>24835.152926960945</v>
      </c>
      <c r="H69" s="451">
        <v>1.0212242660866377</v>
      </c>
      <c r="I69" s="452">
        <v>1.0225698080026742</v>
      </c>
    </row>
    <row r="70" spans="1:9" hidden="1" x14ac:dyDescent="0.25">
      <c r="A70" s="453"/>
      <c r="B70" s="373"/>
      <c r="C70" s="373"/>
      <c r="D70" s="373" t="s">
        <v>110</v>
      </c>
      <c r="E70" s="374" t="s">
        <v>111</v>
      </c>
      <c r="F70" s="375"/>
      <c r="G70" s="454"/>
      <c r="H70" s="455" t="s">
        <v>406</v>
      </c>
      <c r="I70" s="456" t="s">
        <v>406</v>
      </c>
    </row>
    <row r="71" spans="1:9" hidden="1" x14ac:dyDescent="0.25">
      <c r="A71" s="302"/>
      <c r="B71" s="381"/>
      <c r="C71" s="381"/>
      <c r="D71" s="381" t="s">
        <v>112</v>
      </c>
      <c r="E71" s="364" t="s">
        <v>113</v>
      </c>
      <c r="F71" s="382"/>
      <c r="G71" s="457"/>
      <c r="H71" s="458" t="s">
        <v>406</v>
      </c>
      <c r="I71" s="301" t="s">
        <v>406</v>
      </c>
    </row>
    <row r="72" spans="1:9" hidden="1" x14ac:dyDescent="0.25">
      <c r="A72" s="302"/>
      <c r="B72" s="381"/>
      <c r="C72" s="381"/>
      <c r="D72" s="381" t="s">
        <v>114</v>
      </c>
      <c r="E72" s="364" t="s">
        <v>115</v>
      </c>
      <c r="F72" s="382"/>
      <c r="G72" s="457"/>
      <c r="H72" s="458" t="s">
        <v>406</v>
      </c>
      <c r="I72" s="301" t="s">
        <v>406</v>
      </c>
    </row>
    <row r="73" spans="1:9" hidden="1" x14ac:dyDescent="0.25">
      <c r="A73" s="309"/>
      <c r="B73" s="310"/>
      <c r="C73" s="310"/>
      <c r="D73" s="310" t="s">
        <v>116</v>
      </c>
      <c r="E73" s="368" t="s">
        <v>117</v>
      </c>
      <c r="F73" s="369"/>
      <c r="G73" s="459"/>
      <c r="H73" s="348" t="s">
        <v>406</v>
      </c>
      <c r="I73" s="297" t="s">
        <v>406</v>
      </c>
    </row>
    <row r="74" spans="1:9" x14ac:dyDescent="0.25">
      <c r="A74" s="440"/>
      <c r="B74" s="495" t="s">
        <v>118</v>
      </c>
      <c r="C74" s="495"/>
      <c r="D74" s="495"/>
      <c r="E74" s="423" t="s">
        <v>119</v>
      </c>
      <c r="F74" s="496"/>
      <c r="G74" s="443">
        <v>24782.992307376571</v>
      </c>
      <c r="H74" s="444">
        <v>1.0190794155753349</v>
      </c>
      <c r="I74" s="445">
        <v>1.0204221314850155</v>
      </c>
    </row>
    <row r="75" spans="1:9" x14ac:dyDescent="0.25">
      <c r="A75" s="446"/>
      <c r="B75" s="447"/>
      <c r="C75" s="447" t="s">
        <v>120</v>
      </c>
      <c r="D75" s="447"/>
      <c r="E75" s="448" t="s">
        <v>121</v>
      </c>
      <c r="F75" s="449"/>
      <c r="G75" s="450">
        <v>24534.599486408577</v>
      </c>
      <c r="H75" s="451">
        <v>1.0088654749952126</v>
      </c>
      <c r="I75" s="452">
        <v>1.010194733248593</v>
      </c>
    </row>
    <row r="76" spans="1:9" hidden="1" x14ac:dyDescent="0.25">
      <c r="A76" s="453"/>
      <c r="B76" s="373"/>
      <c r="C76" s="373"/>
      <c r="D76" s="373" t="s">
        <v>122</v>
      </c>
      <c r="E76" s="460" t="s">
        <v>123</v>
      </c>
      <c r="F76" s="375"/>
      <c r="G76" s="454"/>
      <c r="H76" s="455" t="s">
        <v>406</v>
      </c>
      <c r="I76" s="456" t="s">
        <v>406</v>
      </c>
    </row>
    <row r="77" spans="1:9" hidden="1" x14ac:dyDescent="0.25">
      <c r="A77" s="302"/>
      <c r="B77" s="381"/>
      <c r="C77" s="381"/>
      <c r="D77" s="381" t="s">
        <v>124</v>
      </c>
      <c r="E77" s="364" t="s">
        <v>125</v>
      </c>
      <c r="F77" s="382"/>
      <c r="G77" s="457"/>
      <c r="H77" s="458" t="s">
        <v>406</v>
      </c>
      <c r="I77" s="301" t="s">
        <v>406</v>
      </c>
    </row>
    <row r="78" spans="1:9" hidden="1" x14ac:dyDescent="0.25">
      <c r="A78" s="302"/>
      <c r="B78" s="381"/>
      <c r="C78" s="381"/>
      <c r="D78" s="381" t="s">
        <v>126</v>
      </c>
      <c r="E78" s="364" t="s">
        <v>127</v>
      </c>
      <c r="F78" s="382"/>
      <c r="G78" s="457"/>
      <c r="H78" s="458" t="s">
        <v>406</v>
      </c>
      <c r="I78" s="301" t="s">
        <v>406</v>
      </c>
    </row>
    <row r="79" spans="1:9" hidden="1" x14ac:dyDescent="0.25">
      <c r="A79" s="302"/>
      <c r="B79" s="381"/>
      <c r="C79" s="381"/>
      <c r="D79" s="381" t="s">
        <v>128</v>
      </c>
      <c r="E79" s="364" t="s">
        <v>129</v>
      </c>
      <c r="F79" s="382"/>
      <c r="G79" s="457"/>
      <c r="H79" s="458" t="s">
        <v>406</v>
      </c>
      <c r="I79" s="301" t="s">
        <v>406</v>
      </c>
    </row>
    <row r="80" spans="1:9" hidden="1" x14ac:dyDescent="0.25">
      <c r="A80" s="309"/>
      <c r="B80" s="310"/>
      <c r="C80" s="310"/>
      <c r="D80" s="310" t="s">
        <v>130</v>
      </c>
      <c r="E80" s="388" t="s">
        <v>131</v>
      </c>
      <c r="F80" s="369"/>
      <c r="G80" s="459"/>
      <c r="H80" s="348" t="s">
        <v>406</v>
      </c>
      <c r="I80" s="297" t="s">
        <v>406</v>
      </c>
    </row>
    <row r="81" spans="1:9" x14ac:dyDescent="0.25">
      <c r="A81" s="446"/>
      <c r="B81" s="447"/>
      <c r="C81" s="447" t="s">
        <v>132</v>
      </c>
      <c r="D81" s="447"/>
      <c r="E81" s="460" t="s">
        <v>133</v>
      </c>
      <c r="F81" s="449"/>
      <c r="G81" s="450">
        <v>24898.225787748423</v>
      </c>
      <c r="H81" s="451">
        <v>1.0238178291767106</v>
      </c>
      <c r="I81" s="452">
        <v>1.0251667883126125</v>
      </c>
    </row>
    <row r="82" spans="1:9" hidden="1" x14ac:dyDescent="0.25">
      <c r="A82" s="453"/>
      <c r="B82" s="373"/>
      <c r="C82" s="373"/>
      <c r="D82" s="373" t="s">
        <v>134</v>
      </c>
      <c r="E82" s="374" t="s">
        <v>135</v>
      </c>
      <c r="F82" s="375"/>
      <c r="G82" s="454"/>
      <c r="H82" s="455" t="s">
        <v>406</v>
      </c>
      <c r="I82" s="456" t="s">
        <v>406</v>
      </c>
    </row>
    <row r="83" spans="1:9" hidden="1" x14ac:dyDescent="0.25">
      <c r="A83" s="302"/>
      <c r="B83" s="381"/>
      <c r="C83" s="381"/>
      <c r="D83" s="381" t="s">
        <v>136</v>
      </c>
      <c r="E83" s="364" t="s">
        <v>137</v>
      </c>
      <c r="F83" s="382"/>
      <c r="G83" s="457"/>
      <c r="H83" s="458" t="s">
        <v>406</v>
      </c>
      <c r="I83" s="301" t="s">
        <v>406</v>
      </c>
    </row>
    <row r="84" spans="1:9" hidden="1" x14ac:dyDescent="0.25">
      <c r="A84" s="302"/>
      <c r="B84" s="381"/>
      <c r="C84" s="381"/>
      <c r="D84" s="381" t="s">
        <v>138</v>
      </c>
      <c r="E84" s="364" t="s">
        <v>139</v>
      </c>
      <c r="F84" s="382"/>
      <c r="G84" s="457"/>
      <c r="H84" s="458" t="s">
        <v>406</v>
      </c>
      <c r="I84" s="301" t="s">
        <v>406</v>
      </c>
    </row>
    <row r="85" spans="1:9" hidden="1" x14ac:dyDescent="0.25">
      <c r="A85" s="302"/>
      <c r="B85" s="381"/>
      <c r="C85" s="381"/>
      <c r="D85" s="381" t="s">
        <v>140</v>
      </c>
      <c r="E85" s="364" t="s">
        <v>141</v>
      </c>
      <c r="F85" s="382"/>
      <c r="G85" s="457"/>
      <c r="H85" s="458" t="s">
        <v>406</v>
      </c>
      <c r="I85" s="301" t="s">
        <v>406</v>
      </c>
    </row>
    <row r="86" spans="1:9" hidden="1" x14ac:dyDescent="0.25">
      <c r="A86" s="302"/>
      <c r="B86" s="381"/>
      <c r="C86" s="381"/>
      <c r="D86" s="381" t="s">
        <v>142</v>
      </c>
      <c r="E86" s="364" t="s">
        <v>143</v>
      </c>
      <c r="F86" s="382"/>
      <c r="G86" s="457"/>
      <c r="H86" s="458" t="s">
        <v>406</v>
      </c>
      <c r="I86" s="301" t="s">
        <v>406</v>
      </c>
    </row>
    <row r="87" spans="1:9" hidden="1" x14ac:dyDescent="0.25">
      <c r="A87" s="302"/>
      <c r="B87" s="381"/>
      <c r="C87" s="381"/>
      <c r="D87" s="381" t="s">
        <v>144</v>
      </c>
      <c r="E87" s="364" t="s">
        <v>145</v>
      </c>
      <c r="F87" s="382"/>
      <c r="G87" s="457"/>
      <c r="H87" s="458" t="s">
        <v>406</v>
      </c>
      <c r="I87" s="301" t="s">
        <v>406</v>
      </c>
    </row>
    <row r="88" spans="1:9" hidden="1" x14ac:dyDescent="0.25">
      <c r="A88" s="309"/>
      <c r="B88" s="310"/>
      <c r="C88" s="310"/>
      <c r="D88" s="310" t="s">
        <v>146</v>
      </c>
      <c r="E88" s="368" t="s">
        <v>147</v>
      </c>
      <c r="F88" s="369"/>
      <c r="G88" s="459"/>
      <c r="H88" s="348" t="s">
        <v>406</v>
      </c>
      <c r="I88" s="297" t="s">
        <v>406</v>
      </c>
    </row>
    <row r="89" spans="1:9" x14ac:dyDescent="0.25">
      <c r="A89" s="440"/>
      <c r="B89" s="495" t="s">
        <v>148</v>
      </c>
      <c r="C89" s="495"/>
      <c r="D89" s="495"/>
      <c r="E89" s="423" t="s">
        <v>149</v>
      </c>
      <c r="F89" s="496"/>
      <c r="G89" s="443">
        <v>24902.4751806233</v>
      </c>
      <c r="H89" s="444">
        <v>1.0239925646870061</v>
      </c>
      <c r="I89" s="445">
        <v>1.0253417540504508</v>
      </c>
    </row>
    <row r="90" spans="1:9" x14ac:dyDescent="0.25">
      <c r="A90" s="446"/>
      <c r="B90" s="447"/>
      <c r="C90" s="447" t="s">
        <v>150</v>
      </c>
      <c r="D90" s="447"/>
      <c r="E90" s="448" t="s">
        <v>151</v>
      </c>
      <c r="F90" s="449"/>
      <c r="G90" s="450">
        <v>25001.913031374817</v>
      </c>
      <c r="H90" s="451">
        <v>1.0280814602317043</v>
      </c>
      <c r="I90" s="452">
        <v>1.0294360370311202</v>
      </c>
    </row>
    <row r="91" spans="1:9" hidden="1" x14ac:dyDescent="0.25">
      <c r="A91" s="453"/>
      <c r="B91" s="373"/>
      <c r="C91" s="373"/>
      <c r="D91" s="373" t="s">
        <v>152</v>
      </c>
      <c r="E91" s="374" t="s">
        <v>153</v>
      </c>
      <c r="F91" s="375"/>
      <c r="G91" s="454"/>
      <c r="H91" s="455" t="s">
        <v>406</v>
      </c>
      <c r="I91" s="456" t="s">
        <v>406</v>
      </c>
    </row>
    <row r="92" spans="1:9" hidden="1" x14ac:dyDescent="0.25">
      <c r="A92" s="302"/>
      <c r="B92" s="381"/>
      <c r="C92" s="381"/>
      <c r="D92" s="381" t="s">
        <v>154</v>
      </c>
      <c r="E92" s="364" t="s">
        <v>155</v>
      </c>
      <c r="F92" s="382"/>
      <c r="G92" s="457"/>
      <c r="H92" s="458" t="s">
        <v>406</v>
      </c>
      <c r="I92" s="301" t="s">
        <v>406</v>
      </c>
    </row>
    <row r="93" spans="1:9" hidden="1" x14ac:dyDescent="0.25">
      <c r="A93" s="302"/>
      <c r="B93" s="381"/>
      <c r="C93" s="381"/>
      <c r="D93" s="381" t="s">
        <v>156</v>
      </c>
      <c r="E93" s="364" t="s">
        <v>157</v>
      </c>
      <c r="F93" s="382"/>
      <c r="G93" s="457"/>
      <c r="H93" s="458" t="s">
        <v>406</v>
      </c>
      <c r="I93" s="301" t="s">
        <v>406</v>
      </c>
    </row>
    <row r="94" spans="1:9" hidden="1" x14ac:dyDescent="0.25">
      <c r="A94" s="302"/>
      <c r="B94" s="381"/>
      <c r="C94" s="381"/>
      <c r="D94" s="381" t="s">
        <v>158</v>
      </c>
      <c r="E94" s="364" t="s">
        <v>159</v>
      </c>
      <c r="F94" s="382"/>
      <c r="G94" s="457"/>
      <c r="H94" s="458" t="s">
        <v>406</v>
      </c>
      <c r="I94" s="301" t="s">
        <v>406</v>
      </c>
    </row>
    <row r="95" spans="1:9" hidden="1" x14ac:dyDescent="0.25">
      <c r="A95" s="309"/>
      <c r="B95" s="310"/>
      <c r="C95" s="310"/>
      <c r="D95" s="310" t="s">
        <v>160</v>
      </c>
      <c r="E95" s="368" t="s">
        <v>161</v>
      </c>
      <c r="F95" s="369"/>
      <c r="G95" s="459"/>
      <c r="H95" s="348" t="s">
        <v>406</v>
      </c>
      <c r="I95" s="297" t="s">
        <v>406</v>
      </c>
    </row>
    <row r="96" spans="1:9" x14ac:dyDescent="0.25">
      <c r="A96" s="446"/>
      <c r="B96" s="447"/>
      <c r="C96" s="447" t="s">
        <v>162</v>
      </c>
      <c r="D96" s="447"/>
      <c r="E96" s="448" t="s">
        <v>163</v>
      </c>
      <c r="F96" s="449"/>
      <c r="G96" s="450">
        <v>24793.865631619799</v>
      </c>
      <c r="H96" s="451">
        <v>1.0195265278843619</v>
      </c>
      <c r="I96" s="452">
        <v>1.0208698328990735</v>
      </c>
    </row>
    <row r="97" spans="1:9" hidden="1" x14ac:dyDescent="0.25">
      <c r="A97" s="453"/>
      <c r="B97" s="373"/>
      <c r="C97" s="373"/>
      <c r="D97" s="373" t="s">
        <v>164</v>
      </c>
      <c r="E97" s="374" t="s">
        <v>165</v>
      </c>
      <c r="F97" s="375"/>
      <c r="G97" s="454"/>
      <c r="H97" s="455" t="s">
        <v>406</v>
      </c>
      <c r="I97" s="456" t="s">
        <v>406</v>
      </c>
    </row>
    <row r="98" spans="1:9" hidden="1" x14ac:dyDescent="0.25">
      <c r="A98" s="302"/>
      <c r="B98" s="381"/>
      <c r="C98" s="381"/>
      <c r="D98" s="381" t="s">
        <v>166</v>
      </c>
      <c r="E98" s="364" t="s">
        <v>167</v>
      </c>
      <c r="F98" s="382"/>
      <c r="G98" s="457"/>
      <c r="H98" s="458" t="s">
        <v>406</v>
      </c>
      <c r="I98" s="301" t="s">
        <v>406</v>
      </c>
    </row>
    <row r="99" spans="1:9" hidden="1" x14ac:dyDescent="0.25">
      <c r="A99" s="302"/>
      <c r="B99" s="381"/>
      <c r="C99" s="381"/>
      <c r="D99" s="381" t="s">
        <v>168</v>
      </c>
      <c r="E99" s="364" t="s">
        <v>169</v>
      </c>
      <c r="F99" s="382"/>
      <c r="G99" s="457"/>
      <c r="H99" s="458" t="s">
        <v>406</v>
      </c>
      <c r="I99" s="301" t="s">
        <v>406</v>
      </c>
    </row>
    <row r="100" spans="1:9" hidden="1" x14ac:dyDescent="0.25">
      <c r="A100" s="309"/>
      <c r="B100" s="310"/>
      <c r="C100" s="310"/>
      <c r="D100" s="310" t="s">
        <v>170</v>
      </c>
      <c r="E100" s="368" t="s">
        <v>171</v>
      </c>
      <c r="F100" s="369"/>
      <c r="G100" s="459"/>
      <c r="H100" s="348" t="s">
        <v>406</v>
      </c>
      <c r="I100" s="297" t="s">
        <v>406</v>
      </c>
    </row>
    <row r="101" spans="1:9" x14ac:dyDescent="0.25">
      <c r="A101" s="440"/>
      <c r="B101" s="495" t="s">
        <v>172</v>
      </c>
      <c r="C101" s="495"/>
      <c r="D101" s="495"/>
      <c r="E101" s="423" t="s">
        <v>173</v>
      </c>
      <c r="F101" s="496"/>
      <c r="G101" s="443">
        <v>25048.594131702794</v>
      </c>
      <c r="H101" s="444">
        <v>1.030000992298318</v>
      </c>
      <c r="I101" s="445">
        <v>1.0313580982296204</v>
      </c>
    </row>
    <row r="102" spans="1:9" x14ac:dyDescent="0.25">
      <c r="A102" s="446"/>
      <c r="B102" s="447"/>
      <c r="C102" s="447" t="s">
        <v>174</v>
      </c>
      <c r="D102" s="447"/>
      <c r="E102" s="448" t="s">
        <v>175</v>
      </c>
      <c r="F102" s="449"/>
      <c r="G102" s="450">
        <v>25048.594131702794</v>
      </c>
      <c r="H102" s="451">
        <v>1.030000992298318</v>
      </c>
      <c r="I102" s="452">
        <v>1.0313580982296204</v>
      </c>
    </row>
    <row r="103" spans="1:9" hidden="1" x14ac:dyDescent="0.25">
      <c r="A103" s="453"/>
      <c r="B103" s="373"/>
      <c r="C103" s="373"/>
      <c r="D103" s="373" t="s">
        <v>176</v>
      </c>
      <c r="E103" s="374" t="s">
        <v>177</v>
      </c>
      <c r="F103" s="375"/>
      <c r="G103" s="454">
        <v>0</v>
      </c>
      <c r="H103" s="455" t="s">
        <v>406</v>
      </c>
      <c r="I103" s="456" t="s">
        <v>406</v>
      </c>
    </row>
    <row r="104" spans="1:9" hidden="1" x14ac:dyDescent="0.25">
      <c r="A104" s="302"/>
      <c r="B104" s="381"/>
      <c r="C104" s="381"/>
      <c r="D104" s="381" t="s">
        <v>178</v>
      </c>
      <c r="E104" s="364" t="s">
        <v>179</v>
      </c>
      <c r="F104" s="382"/>
      <c r="G104" s="457">
        <v>0</v>
      </c>
      <c r="H104" s="458" t="s">
        <v>406</v>
      </c>
      <c r="I104" s="301" t="s">
        <v>406</v>
      </c>
    </row>
    <row r="105" spans="1:9" hidden="1" x14ac:dyDescent="0.25">
      <c r="A105" s="302"/>
      <c r="B105" s="381"/>
      <c r="C105" s="381"/>
      <c r="D105" s="381" t="s">
        <v>180</v>
      </c>
      <c r="E105" s="364" t="s">
        <v>181</v>
      </c>
      <c r="F105" s="382"/>
      <c r="G105" s="457">
        <v>0</v>
      </c>
      <c r="H105" s="458" t="s">
        <v>406</v>
      </c>
      <c r="I105" s="301" t="s">
        <v>406</v>
      </c>
    </row>
    <row r="106" spans="1:9" hidden="1" x14ac:dyDescent="0.25">
      <c r="A106" s="302"/>
      <c r="B106" s="381"/>
      <c r="C106" s="381"/>
      <c r="D106" s="381" t="s">
        <v>182</v>
      </c>
      <c r="E106" s="364" t="s">
        <v>183</v>
      </c>
      <c r="F106" s="382"/>
      <c r="G106" s="457">
        <v>0</v>
      </c>
      <c r="H106" s="458" t="s">
        <v>406</v>
      </c>
      <c r="I106" s="301" t="s">
        <v>406</v>
      </c>
    </row>
    <row r="107" spans="1:9" hidden="1" x14ac:dyDescent="0.25">
      <c r="A107" s="302"/>
      <c r="B107" s="381"/>
      <c r="C107" s="381"/>
      <c r="D107" s="381" t="s">
        <v>184</v>
      </c>
      <c r="E107" s="364" t="s">
        <v>185</v>
      </c>
      <c r="F107" s="382"/>
      <c r="G107" s="457">
        <v>0</v>
      </c>
      <c r="H107" s="458" t="s">
        <v>406</v>
      </c>
      <c r="I107" s="301" t="s">
        <v>406</v>
      </c>
    </row>
    <row r="108" spans="1:9" hidden="1" x14ac:dyDescent="0.25">
      <c r="A108" s="309"/>
      <c r="B108" s="310"/>
      <c r="C108" s="310"/>
      <c r="D108" s="310" t="s">
        <v>186</v>
      </c>
      <c r="E108" s="368" t="s">
        <v>187</v>
      </c>
      <c r="F108" s="369"/>
      <c r="G108" s="459">
        <v>0</v>
      </c>
      <c r="H108" s="348" t="s">
        <v>406</v>
      </c>
      <c r="I108" s="297" t="s">
        <v>406</v>
      </c>
    </row>
    <row r="109" spans="1:9" s="245" customFormat="1" ht="12.75" customHeight="1" x14ac:dyDescent="0.25">
      <c r="A109" s="243"/>
      <c r="B109" s="243"/>
      <c r="C109" s="243"/>
      <c r="D109" s="243"/>
      <c r="E109" s="243"/>
      <c r="F109" s="243"/>
      <c r="G109" s="243"/>
      <c r="H109" s="243"/>
      <c r="I109" s="244"/>
    </row>
    <row r="110" spans="1:9" ht="12.75" customHeight="1" x14ac:dyDescent="0.25">
      <c r="A110" s="272"/>
      <c r="B110" s="272"/>
      <c r="C110" s="272"/>
      <c r="D110" s="272"/>
      <c r="E110" s="272"/>
      <c r="F110" s="272"/>
      <c r="G110" s="337" t="s">
        <v>188</v>
      </c>
      <c r="H110" s="338"/>
      <c r="I110" s="339"/>
    </row>
    <row r="111" spans="1:9" ht="12.75" customHeight="1" x14ac:dyDescent="0.25">
      <c r="A111" s="281"/>
      <c r="B111" s="410" t="s">
        <v>624</v>
      </c>
      <c r="C111" s="410"/>
      <c r="D111" s="410"/>
      <c r="E111" s="359"/>
      <c r="F111" s="411"/>
      <c r="G111" s="461">
        <v>24319</v>
      </c>
      <c r="H111" s="462"/>
      <c r="I111" s="463"/>
    </row>
    <row r="112" spans="1:9" ht="12.75" customHeight="1" x14ac:dyDescent="0.25">
      <c r="A112" s="309"/>
      <c r="B112" s="310"/>
      <c r="C112" s="310" t="s">
        <v>626</v>
      </c>
      <c r="D112" s="310"/>
      <c r="E112" s="368"/>
      <c r="F112" s="369"/>
      <c r="G112" s="464">
        <v>24287</v>
      </c>
      <c r="H112" s="465"/>
      <c r="I112" s="466"/>
    </row>
    <row r="113" spans="1:9" ht="12.75" customHeight="1" x14ac:dyDescent="0.25">
      <c r="A113" s="272"/>
      <c r="B113" s="272"/>
      <c r="C113" s="272"/>
      <c r="D113" s="272"/>
      <c r="E113" s="272"/>
      <c r="F113" s="272"/>
      <c r="G113" s="272"/>
      <c r="H113" s="272"/>
      <c r="I113" s="246" t="s">
        <v>189</v>
      </c>
    </row>
  </sheetData>
  <sheetProtection password="CB3F" sheet="1" objects="1" scenarios="1"/>
  <mergeCells count="4">
    <mergeCell ref="A3:H3"/>
    <mergeCell ref="B8:F9"/>
    <mergeCell ref="G8:G9"/>
    <mergeCell ref="H8:I8"/>
  </mergeCells>
  <phoneticPr fontId="0" type="noConversion"/>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4"/>
  <sheetViews>
    <sheetView topLeftCell="A2" zoomScale="90" workbookViewId="0">
      <pane xSplit="6" ySplit="8" topLeftCell="G10" activePane="bottomRight" state="frozen"/>
      <selection activeCell="C39" sqref="C39"/>
      <selection pane="topRight" activeCell="C39" sqref="C39"/>
      <selection pane="bottomLeft" activeCell="C39" sqref="C39"/>
      <selection pane="bottomRight" activeCell="A3" sqref="A3:N3"/>
    </sheetView>
  </sheetViews>
  <sheetFormatPr defaultColWidth="1.7109375" defaultRowHeight="12.75" x14ac:dyDescent="0.25"/>
  <cols>
    <col min="1" max="1" width="0.28515625" style="168" customWidth="1"/>
    <col min="2" max="3" width="0.85546875" style="168" customWidth="1"/>
    <col min="4" max="4" width="18.85546875" style="168" customWidth="1"/>
    <col min="5" max="5" width="6.28515625" style="168" customWidth="1"/>
    <col min="6" max="6" width="0.28515625" style="168" customWidth="1"/>
    <col min="7" max="7" width="9" style="168" customWidth="1"/>
    <col min="8" max="8" width="8.7109375" style="168" customWidth="1"/>
    <col min="9" max="9" width="10.5703125" style="168" customWidth="1"/>
    <col min="10" max="10" width="9.7109375" style="168" customWidth="1"/>
    <col min="11" max="11" width="10.5703125" style="168" customWidth="1"/>
    <col min="12" max="12" width="9.7109375" style="168" customWidth="1"/>
    <col min="13" max="13" width="10.5703125" style="168" customWidth="1"/>
    <col min="14" max="14" width="8.85546875" style="168" customWidth="1"/>
    <col min="15" max="15" width="10.5703125" style="168" customWidth="1"/>
    <col min="16" max="16" width="9.28515625" style="168" customWidth="1"/>
    <col min="17" max="17" width="10.5703125" style="168" customWidth="1"/>
    <col min="18" max="18" width="9.28515625" style="168" customWidth="1"/>
    <col min="19" max="19" width="10.5703125" style="168" customWidth="1"/>
    <col min="20" max="254" width="9.140625" style="168" customWidth="1"/>
    <col min="255" max="255" width="4.42578125" style="168" customWidth="1"/>
    <col min="256" max="16384" width="1.7109375" style="168"/>
  </cols>
  <sheetData>
    <row r="1" spans="1:21" hidden="1" x14ac:dyDescent="0.25"/>
    <row r="2" spans="1:21" ht="9" customHeight="1" x14ac:dyDescent="0.25"/>
    <row r="3" spans="1:21" ht="39" customHeight="1" x14ac:dyDescent="0.25">
      <c r="A3" s="730" t="s">
        <v>669</v>
      </c>
      <c r="B3" s="730"/>
      <c r="C3" s="730"/>
      <c r="D3" s="730"/>
      <c r="E3" s="730"/>
      <c r="F3" s="730"/>
      <c r="G3" s="730"/>
      <c r="H3" s="730"/>
      <c r="I3" s="730"/>
      <c r="J3" s="730"/>
      <c r="K3" s="730"/>
      <c r="L3" s="730"/>
      <c r="M3" s="730"/>
      <c r="N3" s="730"/>
      <c r="O3" s="313"/>
      <c r="P3" s="265"/>
      <c r="Q3" s="265"/>
      <c r="R3" s="266"/>
      <c r="S3" s="267" t="s">
        <v>319</v>
      </c>
      <c r="T3" s="268"/>
      <c r="U3" s="268"/>
    </row>
    <row r="4" spans="1:21" ht="18" customHeight="1" x14ac:dyDescent="0.25">
      <c r="A4" s="269" t="s">
        <v>317</v>
      </c>
      <c r="B4" s="269"/>
      <c r="C4" s="269"/>
      <c r="D4" s="269"/>
      <c r="E4" s="269"/>
      <c r="F4" s="269"/>
      <c r="G4" s="269"/>
      <c r="H4" s="269"/>
      <c r="I4" s="269"/>
      <c r="J4" s="269"/>
      <c r="K4" s="269"/>
      <c r="L4" s="269"/>
      <c r="M4" s="269"/>
      <c r="N4" s="269"/>
      <c r="O4" s="269"/>
      <c r="P4" s="269"/>
      <c r="Q4" s="269"/>
      <c r="R4" s="269"/>
      <c r="S4" s="269"/>
    </row>
    <row r="5" spans="1:21" ht="17.25" customHeight="1" x14ac:dyDescent="0.25">
      <c r="A5" s="468" t="s">
        <v>324</v>
      </c>
      <c r="B5" s="469"/>
      <c r="C5" s="469"/>
      <c r="D5" s="469"/>
      <c r="E5" s="469"/>
      <c r="F5" s="271"/>
      <c r="G5" s="271"/>
      <c r="H5" s="271"/>
      <c r="I5" s="271"/>
      <c r="J5" s="271"/>
      <c r="K5" s="271"/>
      <c r="L5" s="271"/>
      <c r="M5" s="271"/>
      <c r="N5" s="271"/>
      <c r="O5" s="271"/>
      <c r="P5" s="271"/>
      <c r="Q5" s="271"/>
      <c r="R5" s="271"/>
      <c r="S5" s="439"/>
    </row>
    <row r="6" spans="1:21" ht="9" customHeight="1" x14ac:dyDescent="0.25">
      <c r="A6" s="272"/>
      <c r="B6" s="272"/>
      <c r="C6" s="272"/>
      <c r="D6" s="272"/>
      <c r="E6" s="272"/>
      <c r="F6" s="272"/>
      <c r="G6" s="272"/>
      <c r="H6" s="272"/>
      <c r="I6" s="272"/>
      <c r="J6" s="272"/>
      <c r="K6" s="272"/>
      <c r="L6" s="272"/>
      <c r="M6" s="272"/>
      <c r="N6" s="272"/>
      <c r="O6" s="272"/>
      <c r="P6" s="272"/>
      <c r="Q6" s="272"/>
      <c r="R6" s="272"/>
      <c r="S6" s="272"/>
    </row>
    <row r="7" spans="1:21" ht="9" customHeight="1" x14ac:dyDescent="0.25">
      <c r="A7" s="272"/>
      <c r="B7" s="272"/>
      <c r="C7" s="272"/>
      <c r="D7" s="272"/>
      <c r="E7" s="272"/>
      <c r="F7" s="272"/>
      <c r="G7" s="272"/>
      <c r="H7" s="272"/>
      <c r="I7" s="272"/>
      <c r="J7" s="272"/>
      <c r="K7" s="272"/>
      <c r="L7" s="272"/>
      <c r="M7" s="272"/>
      <c r="N7" s="272"/>
      <c r="O7" s="272"/>
      <c r="P7" s="272"/>
      <c r="Q7" s="272"/>
      <c r="R7" s="272"/>
      <c r="S7" s="272"/>
    </row>
    <row r="8" spans="1:21" ht="42" customHeight="1" x14ac:dyDescent="0.25">
      <c r="A8" s="273"/>
      <c r="B8" s="651" t="s">
        <v>190</v>
      </c>
      <c r="C8" s="690"/>
      <c r="D8" s="690"/>
      <c r="E8" s="690"/>
      <c r="F8" s="691"/>
      <c r="G8" s="656" t="s">
        <v>191</v>
      </c>
      <c r="H8" s="653" t="s">
        <v>192</v>
      </c>
      <c r="I8" s="655"/>
      <c r="J8" s="653" t="s">
        <v>193</v>
      </c>
      <c r="K8" s="655"/>
      <c r="L8" s="653" t="s">
        <v>194</v>
      </c>
      <c r="M8" s="655"/>
      <c r="N8" s="653" t="s">
        <v>195</v>
      </c>
      <c r="O8" s="655"/>
      <c r="P8" s="653" t="s">
        <v>196</v>
      </c>
      <c r="Q8" s="655"/>
      <c r="R8" s="653" t="s">
        <v>197</v>
      </c>
      <c r="S8" s="655"/>
    </row>
    <row r="9" spans="1:21" ht="39" customHeight="1" x14ac:dyDescent="0.25">
      <c r="A9" s="277"/>
      <c r="B9" s="694"/>
      <c r="C9" s="694"/>
      <c r="D9" s="694"/>
      <c r="E9" s="694"/>
      <c r="F9" s="695"/>
      <c r="G9" s="657"/>
      <c r="H9" s="500" t="s">
        <v>198</v>
      </c>
      <c r="I9" s="501" t="s">
        <v>199</v>
      </c>
      <c r="J9" s="500" t="s">
        <v>200</v>
      </c>
      <c r="K9" s="501" t="s">
        <v>199</v>
      </c>
      <c r="L9" s="500" t="s">
        <v>198</v>
      </c>
      <c r="M9" s="501" t="s">
        <v>199</v>
      </c>
      <c r="N9" s="500" t="s">
        <v>200</v>
      </c>
      <c r="O9" s="501" t="s">
        <v>199</v>
      </c>
      <c r="P9" s="500" t="s">
        <v>198</v>
      </c>
      <c r="Q9" s="501" t="s">
        <v>199</v>
      </c>
      <c r="R9" s="500" t="s">
        <v>200</v>
      </c>
      <c r="S9" s="501" t="s">
        <v>199</v>
      </c>
    </row>
    <row r="10" spans="1:21" x14ac:dyDescent="0.25">
      <c r="A10" s="440"/>
      <c r="B10" s="495" t="s">
        <v>658</v>
      </c>
      <c r="C10" s="495"/>
      <c r="D10" s="495"/>
      <c r="E10" s="423" t="s">
        <v>659</v>
      </c>
      <c r="F10" s="496"/>
      <c r="G10" s="443">
        <v>24319</v>
      </c>
      <c r="H10" s="470">
        <v>26851.336526436706</v>
      </c>
      <c r="I10" s="445">
        <v>1.1041299612005717</v>
      </c>
      <c r="J10" s="470">
        <v>25393.488390246595</v>
      </c>
      <c r="K10" s="445">
        <v>1.0441830827849252</v>
      </c>
      <c r="L10" s="470">
        <v>28046.631380599731</v>
      </c>
      <c r="M10" s="445">
        <v>1.1532806192935454</v>
      </c>
      <c r="N10" s="470">
        <v>26374.950710919107</v>
      </c>
      <c r="O10" s="445">
        <v>1.0845409231843048</v>
      </c>
      <c r="P10" s="470">
        <v>29695.014027142734</v>
      </c>
      <c r="Q10" s="445">
        <v>1.2210622980855601</v>
      </c>
      <c r="R10" s="470">
        <v>27142.132216987269</v>
      </c>
      <c r="S10" s="445">
        <v>1.1160875125205505</v>
      </c>
    </row>
    <row r="11" spans="1:21" x14ac:dyDescent="0.25">
      <c r="A11" s="440"/>
      <c r="B11" s="495" t="s">
        <v>660</v>
      </c>
      <c r="C11" s="495"/>
      <c r="D11" s="495"/>
      <c r="E11" s="423" t="s">
        <v>661</v>
      </c>
      <c r="F11" s="496"/>
      <c r="G11" s="443">
        <v>31108.606748787071</v>
      </c>
      <c r="H11" s="470">
        <v>27130.362701716727</v>
      </c>
      <c r="I11" s="445">
        <v>0.87211757571799786</v>
      </c>
      <c r="J11" s="470">
        <v>29660.870534164846</v>
      </c>
      <c r="K11" s="445">
        <v>0.95346187547667416</v>
      </c>
      <c r="L11" s="470">
        <v>29395.937915466755</v>
      </c>
      <c r="M11" s="445">
        <v>0.9449454986155208</v>
      </c>
      <c r="N11" s="470">
        <v>29628.008974247303</v>
      </c>
      <c r="O11" s="445">
        <v>0.95240552601741002</v>
      </c>
      <c r="P11" s="470">
        <v>31338.898733889626</v>
      </c>
      <c r="Q11" s="445">
        <v>1.0074028382872382</v>
      </c>
      <c r="R11" s="470">
        <v>27842.227841530475</v>
      </c>
      <c r="S11" s="445">
        <v>0.89500079725094239</v>
      </c>
    </row>
    <row r="12" spans="1:21" x14ac:dyDescent="0.25">
      <c r="A12" s="446"/>
      <c r="B12" s="447"/>
      <c r="C12" s="447" t="s">
        <v>662</v>
      </c>
      <c r="D12" s="447"/>
      <c r="E12" s="448" t="s">
        <v>663</v>
      </c>
      <c r="F12" s="449"/>
      <c r="G12" s="450">
        <v>31108.606748787071</v>
      </c>
      <c r="H12" s="471">
        <v>27130.362701716727</v>
      </c>
      <c r="I12" s="452">
        <v>0.87211757571799786</v>
      </c>
      <c r="J12" s="471">
        <v>29660.870534164846</v>
      </c>
      <c r="K12" s="452">
        <v>0.95346187547667416</v>
      </c>
      <c r="L12" s="471">
        <v>29395.937915466755</v>
      </c>
      <c r="M12" s="452">
        <v>0.9449454986155208</v>
      </c>
      <c r="N12" s="471">
        <v>29628.008974247303</v>
      </c>
      <c r="O12" s="452">
        <v>0.95240552601741002</v>
      </c>
      <c r="P12" s="471">
        <v>31338.898733889626</v>
      </c>
      <c r="Q12" s="452">
        <v>1.0074028382872382</v>
      </c>
      <c r="R12" s="471">
        <v>27842.227841530475</v>
      </c>
      <c r="S12" s="452">
        <v>0.89500079725094239</v>
      </c>
    </row>
    <row r="13" spans="1:21" x14ac:dyDescent="0.25">
      <c r="A13" s="440"/>
      <c r="B13" s="495" t="s">
        <v>664</v>
      </c>
      <c r="C13" s="495"/>
      <c r="D13" s="495"/>
      <c r="E13" s="423" t="s">
        <v>665</v>
      </c>
      <c r="F13" s="496"/>
      <c r="G13" s="443">
        <v>23971.282214250175</v>
      </c>
      <c r="H13" s="470">
        <v>27160.171732539642</v>
      </c>
      <c r="I13" s="445">
        <v>1.1330295763817662</v>
      </c>
      <c r="J13" s="470">
        <v>22996.517550319099</v>
      </c>
      <c r="K13" s="445">
        <v>0.95933614834538927</v>
      </c>
      <c r="L13" s="470">
        <v>28070.845376123794</v>
      </c>
      <c r="M13" s="445">
        <v>1.1710197696240277</v>
      </c>
      <c r="N13" s="470">
        <v>30711.397435667783</v>
      </c>
      <c r="O13" s="445">
        <v>1.2811745805324848</v>
      </c>
      <c r="P13" s="470">
        <v>30745.772681669365</v>
      </c>
      <c r="Q13" s="445">
        <v>1.2826085983582458</v>
      </c>
      <c r="R13" s="470">
        <v>25006.988245730758</v>
      </c>
      <c r="S13" s="445">
        <v>1.0432061173125269</v>
      </c>
    </row>
    <row r="14" spans="1:21" x14ac:dyDescent="0.25">
      <c r="A14" s="446"/>
      <c r="B14" s="447"/>
      <c r="C14" s="447" t="s">
        <v>666</v>
      </c>
      <c r="D14" s="447"/>
      <c r="E14" s="448" t="s">
        <v>667</v>
      </c>
      <c r="F14" s="449"/>
      <c r="G14" s="450">
        <v>23971.282214250175</v>
      </c>
      <c r="H14" s="471">
        <v>27160.171732539642</v>
      </c>
      <c r="I14" s="452">
        <v>1.1330295763817662</v>
      </c>
      <c r="J14" s="471">
        <v>22996.517550319099</v>
      </c>
      <c r="K14" s="452">
        <v>0.95933614834538927</v>
      </c>
      <c r="L14" s="471">
        <v>28070.845376123794</v>
      </c>
      <c r="M14" s="452">
        <v>1.1710197696240277</v>
      </c>
      <c r="N14" s="471">
        <v>30711.397435667783</v>
      </c>
      <c r="O14" s="452">
        <v>1.2811745805324848</v>
      </c>
      <c r="P14" s="471">
        <v>30745.772681669365</v>
      </c>
      <c r="Q14" s="452">
        <v>1.2826085983582458</v>
      </c>
      <c r="R14" s="471">
        <v>25006.988245730758</v>
      </c>
      <c r="S14" s="452">
        <v>1.0432061173125269</v>
      </c>
    </row>
    <row r="15" spans="1:21" x14ac:dyDescent="0.25">
      <c r="A15" s="440"/>
      <c r="B15" s="495" t="s">
        <v>24</v>
      </c>
      <c r="C15" s="495"/>
      <c r="D15" s="495"/>
      <c r="E15" s="423" t="s">
        <v>25</v>
      </c>
      <c r="F15" s="496"/>
      <c r="G15" s="443">
        <v>22597.777953731638</v>
      </c>
      <c r="H15" s="470">
        <v>26915.555628381964</v>
      </c>
      <c r="I15" s="445">
        <v>1.1910708957088996</v>
      </c>
      <c r="J15" s="470">
        <v>26851.993508403961</v>
      </c>
      <c r="K15" s="445">
        <v>1.1882581359717188</v>
      </c>
      <c r="L15" s="470">
        <v>27779.646466714275</v>
      </c>
      <c r="M15" s="445">
        <v>1.2293087631709798</v>
      </c>
      <c r="N15" s="470">
        <v>27134.892577580827</v>
      </c>
      <c r="O15" s="445">
        <v>1.2007770247649487</v>
      </c>
      <c r="P15" s="470">
        <v>29132.775796782797</v>
      </c>
      <c r="Q15" s="445">
        <v>1.2891876297055134</v>
      </c>
      <c r="R15" s="470">
        <v>27473.17741255794</v>
      </c>
      <c r="S15" s="445">
        <v>1.2157468521377879</v>
      </c>
    </row>
    <row r="16" spans="1:21" x14ac:dyDescent="0.25">
      <c r="A16" s="446"/>
      <c r="B16" s="447"/>
      <c r="C16" s="447" t="s">
        <v>26</v>
      </c>
      <c r="D16" s="447"/>
      <c r="E16" s="448" t="s">
        <v>27</v>
      </c>
      <c r="F16" s="449"/>
      <c r="G16" s="450">
        <v>21997.375214091859</v>
      </c>
      <c r="H16" s="471">
        <v>26829.443684463109</v>
      </c>
      <c r="I16" s="452">
        <v>1.2196656838983113</v>
      </c>
      <c r="J16" s="471">
        <v>28193.710940938297</v>
      </c>
      <c r="K16" s="452">
        <v>1.281685231376013</v>
      </c>
      <c r="L16" s="471">
        <v>27751.685940160056</v>
      </c>
      <c r="M16" s="452">
        <v>1.2615907884492463</v>
      </c>
      <c r="N16" s="471">
        <v>26922.16837985735</v>
      </c>
      <c r="O16" s="452">
        <v>1.2238809456962207</v>
      </c>
      <c r="P16" s="471">
        <v>29034.66762257538</v>
      </c>
      <c r="Q16" s="452">
        <v>1.3199150962327233</v>
      </c>
      <c r="R16" s="471">
        <v>27019.703880954155</v>
      </c>
      <c r="S16" s="452">
        <v>1.2283149065732586</v>
      </c>
    </row>
    <row r="17" spans="1:22" x14ac:dyDescent="0.25">
      <c r="A17" s="446"/>
      <c r="B17" s="447"/>
      <c r="C17" s="447" t="s">
        <v>42</v>
      </c>
      <c r="D17" s="447"/>
      <c r="E17" s="448" t="s">
        <v>43</v>
      </c>
      <c r="F17" s="449"/>
      <c r="G17" s="450">
        <v>23234.769204127857</v>
      </c>
      <c r="H17" s="471">
        <v>27015.650194769154</v>
      </c>
      <c r="I17" s="452">
        <v>1.1627251365152185</v>
      </c>
      <c r="J17" s="471">
        <v>24393.470605628881</v>
      </c>
      <c r="K17" s="452">
        <v>1.0498692881913874</v>
      </c>
      <c r="L17" s="471">
        <v>27817.040917886388</v>
      </c>
      <c r="M17" s="452">
        <v>1.1972161493622433</v>
      </c>
      <c r="N17" s="471">
        <v>27410.52209947068</v>
      </c>
      <c r="O17" s="452">
        <v>1.1797200074877854</v>
      </c>
      <c r="P17" s="471">
        <v>29273.818726308684</v>
      </c>
      <c r="Q17" s="452">
        <v>1.2599143322287849</v>
      </c>
      <c r="R17" s="471">
        <v>27896.898872740825</v>
      </c>
      <c r="S17" s="452">
        <v>1.2006531516476049</v>
      </c>
      <c r="V17" s="168" t="s">
        <v>413</v>
      </c>
    </row>
    <row r="18" spans="1:22" x14ac:dyDescent="0.25">
      <c r="A18" s="440"/>
      <c r="B18" s="495" t="s">
        <v>58</v>
      </c>
      <c r="C18" s="495"/>
      <c r="D18" s="495"/>
      <c r="E18" s="423" t="s">
        <v>59</v>
      </c>
      <c r="F18" s="496"/>
      <c r="G18" s="443">
        <v>21834.280007051755</v>
      </c>
      <c r="H18" s="470">
        <v>27055.434924637608</v>
      </c>
      <c r="I18" s="445">
        <v>1.2391264981441839</v>
      </c>
      <c r="J18" s="470">
        <v>24214.98366234823</v>
      </c>
      <c r="K18" s="445">
        <v>1.109035134409176</v>
      </c>
      <c r="L18" s="470">
        <v>28633.547902326991</v>
      </c>
      <c r="M18" s="445">
        <v>1.3114033479958713</v>
      </c>
      <c r="N18" s="470">
        <v>24445.171108092793</v>
      </c>
      <c r="O18" s="445">
        <v>1.1195776137430593</v>
      </c>
      <c r="P18" s="470">
        <v>29760.429070213318</v>
      </c>
      <c r="Q18" s="445">
        <v>1.3630139881233398</v>
      </c>
      <c r="R18" s="470">
        <v>27608.503846458876</v>
      </c>
      <c r="S18" s="445">
        <v>1.2644568008444628</v>
      </c>
    </row>
    <row r="19" spans="1:22" x14ac:dyDescent="0.25">
      <c r="A19" s="446"/>
      <c r="B19" s="447"/>
      <c r="C19" s="447" t="s">
        <v>60</v>
      </c>
      <c r="D19" s="447"/>
      <c r="E19" s="448" t="s">
        <v>61</v>
      </c>
      <c r="F19" s="449"/>
      <c r="G19" s="450">
        <v>20952.313480552901</v>
      </c>
      <c r="H19" s="471">
        <v>26167.58385966931</v>
      </c>
      <c r="I19" s="452">
        <v>1.2489114332866877</v>
      </c>
      <c r="J19" s="471">
        <v>23131.328514885561</v>
      </c>
      <c r="K19" s="452">
        <v>1.103998779722112</v>
      </c>
      <c r="L19" s="471">
        <v>28557.387851423384</v>
      </c>
      <c r="M19" s="452">
        <v>1.3629706274645619</v>
      </c>
      <c r="N19" s="471">
        <v>23644.042472917587</v>
      </c>
      <c r="O19" s="452">
        <v>1.1284692974292811</v>
      </c>
      <c r="P19" s="471">
        <v>26764.534326259269</v>
      </c>
      <c r="Q19" s="452">
        <v>1.2774023427580463</v>
      </c>
      <c r="R19" s="471">
        <v>26011.552765056589</v>
      </c>
      <c r="S19" s="452">
        <v>1.2414644706991174</v>
      </c>
    </row>
    <row r="20" spans="1:22" x14ac:dyDescent="0.25">
      <c r="A20" s="446"/>
      <c r="B20" s="447"/>
      <c r="C20" s="447" t="s">
        <v>68</v>
      </c>
      <c r="D20" s="447"/>
      <c r="E20" s="448" t="s">
        <v>69</v>
      </c>
      <c r="F20" s="449"/>
      <c r="G20" s="450">
        <v>22160.6474742877</v>
      </c>
      <c r="H20" s="471">
        <v>27366.72658580984</v>
      </c>
      <c r="I20" s="452">
        <v>1.2349245037881944</v>
      </c>
      <c r="J20" s="471">
        <v>24489.651622808742</v>
      </c>
      <c r="K20" s="452">
        <v>1.1050963944633527</v>
      </c>
      <c r="L20" s="471">
        <v>28660.374138504863</v>
      </c>
      <c r="M20" s="452">
        <v>1.2933003952956967</v>
      </c>
      <c r="N20" s="471">
        <v>24655.720360214385</v>
      </c>
      <c r="O20" s="452">
        <v>1.1125902521043953</v>
      </c>
      <c r="P20" s="471">
        <v>31142.755493290071</v>
      </c>
      <c r="Q20" s="452">
        <v>1.4053179416090631</v>
      </c>
      <c r="R20" s="471">
        <v>27608.503846458876</v>
      </c>
      <c r="S20" s="452">
        <v>1.2458347112146499</v>
      </c>
    </row>
    <row r="21" spans="1:22" x14ac:dyDescent="0.25">
      <c r="A21" s="440"/>
      <c r="B21" s="495" t="s">
        <v>84</v>
      </c>
      <c r="C21" s="495"/>
      <c r="D21" s="495"/>
      <c r="E21" s="423" t="s">
        <v>85</v>
      </c>
      <c r="F21" s="496"/>
      <c r="G21" s="443">
        <v>21998.015955568833</v>
      </c>
      <c r="H21" s="470">
        <v>26665.616428163004</v>
      </c>
      <c r="I21" s="445">
        <v>1.2121827933038007</v>
      </c>
      <c r="J21" s="470">
        <v>23056.029934466289</v>
      </c>
      <c r="K21" s="445">
        <v>1.048095881966556</v>
      </c>
      <c r="L21" s="470">
        <v>27435.57893382059</v>
      </c>
      <c r="M21" s="445">
        <v>1.2471842455808033</v>
      </c>
      <c r="N21" s="470">
        <v>25125.052808961464</v>
      </c>
      <c r="O21" s="445">
        <v>1.1421508585005375</v>
      </c>
      <c r="P21" s="470">
        <v>28222.672168723933</v>
      </c>
      <c r="Q21" s="445">
        <v>1.2829644375987153</v>
      </c>
      <c r="R21" s="470">
        <v>26216.124710753866</v>
      </c>
      <c r="S21" s="445">
        <v>1.191749508851375</v>
      </c>
    </row>
    <row r="22" spans="1:22" x14ac:dyDescent="0.25">
      <c r="A22" s="446"/>
      <c r="B22" s="447"/>
      <c r="C22" s="447" t="s">
        <v>86</v>
      </c>
      <c r="D22" s="447"/>
      <c r="E22" s="448" t="s">
        <v>87</v>
      </c>
      <c r="F22" s="449"/>
      <c r="G22" s="450">
        <v>22304.361991236761</v>
      </c>
      <c r="H22" s="471">
        <v>27424.085801808862</v>
      </c>
      <c r="I22" s="452">
        <v>1.2295391283814174</v>
      </c>
      <c r="J22" s="471">
        <v>24086.336821770401</v>
      </c>
      <c r="K22" s="452">
        <v>1.0798935576473232</v>
      </c>
      <c r="L22" s="471">
        <v>27269.355909909151</v>
      </c>
      <c r="M22" s="452">
        <v>1.2226019251580971</v>
      </c>
      <c r="N22" s="471">
        <v>24646.695304725174</v>
      </c>
      <c r="O22" s="452">
        <v>1.1050168265027576</v>
      </c>
      <c r="P22" s="471">
        <v>24850.842618106297</v>
      </c>
      <c r="Q22" s="452">
        <v>1.1141696242138659</v>
      </c>
      <c r="R22" s="471">
        <v>18513.758389261744</v>
      </c>
      <c r="S22" s="452">
        <v>0.8300510185646951</v>
      </c>
    </row>
    <row r="23" spans="1:22" x14ac:dyDescent="0.25">
      <c r="A23" s="446"/>
      <c r="B23" s="447"/>
      <c r="C23" s="447" t="s">
        <v>96</v>
      </c>
      <c r="D23" s="447"/>
      <c r="E23" s="448" t="s">
        <v>97</v>
      </c>
      <c r="F23" s="449"/>
      <c r="G23" s="450">
        <v>22282.069917548975</v>
      </c>
      <c r="H23" s="471">
        <v>26241.351579978407</v>
      </c>
      <c r="I23" s="452">
        <v>1.1776891319828042</v>
      </c>
      <c r="J23" s="471">
        <v>22787.240477586383</v>
      </c>
      <c r="K23" s="452">
        <v>1.022671617219886</v>
      </c>
      <c r="L23" s="471">
        <v>27267.086892399795</v>
      </c>
      <c r="M23" s="452">
        <v>1.2237232444425958</v>
      </c>
      <c r="N23" s="471">
        <v>25541.583186431719</v>
      </c>
      <c r="O23" s="452">
        <v>1.1462841325309552</v>
      </c>
      <c r="P23" s="471">
        <v>28949.939929792945</v>
      </c>
      <c r="Q23" s="452">
        <v>1.2992482312871871</v>
      </c>
      <c r="R23" s="471">
        <v>27263.385613845327</v>
      </c>
      <c r="S23" s="452">
        <v>1.2235571342666487</v>
      </c>
    </row>
    <row r="24" spans="1:22" x14ac:dyDescent="0.25">
      <c r="A24" s="446"/>
      <c r="B24" s="447"/>
      <c r="C24" s="447" t="s">
        <v>108</v>
      </c>
      <c r="D24" s="447"/>
      <c r="E24" s="448" t="s">
        <v>109</v>
      </c>
      <c r="F24" s="449"/>
      <c r="G24" s="450">
        <v>21453.641807859865</v>
      </c>
      <c r="H24" s="471">
        <v>26475.389272705219</v>
      </c>
      <c r="I24" s="452">
        <v>1.2340743594873278</v>
      </c>
      <c r="J24" s="471">
        <v>19479.357913217958</v>
      </c>
      <c r="K24" s="452">
        <v>0.90797441700930248</v>
      </c>
      <c r="L24" s="471">
        <v>27750.529458549965</v>
      </c>
      <c r="M24" s="452">
        <v>1.2935113631096022</v>
      </c>
      <c r="N24" s="471">
        <v>24901.783149376832</v>
      </c>
      <c r="O24" s="452">
        <v>1.1607252219645845</v>
      </c>
      <c r="P24" s="471">
        <v>29994.929878525636</v>
      </c>
      <c r="Q24" s="452">
        <v>1.3981276534381468</v>
      </c>
      <c r="R24" s="471">
        <v>35305.936073059354</v>
      </c>
      <c r="S24" s="452">
        <v>1.6456849792338983</v>
      </c>
    </row>
    <row r="25" spans="1:22" ht="12.6" customHeight="1" x14ac:dyDescent="0.25">
      <c r="A25" s="440"/>
      <c r="B25" s="495" t="s">
        <v>118</v>
      </c>
      <c r="C25" s="495"/>
      <c r="D25" s="495"/>
      <c r="E25" s="423" t="s">
        <v>119</v>
      </c>
      <c r="F25" s="496"/>
      <c r="G25" s="443">
        <v>23023.798942127753</v>
      </c>
      <c r="H25" s="470">
        <v>26649.023888673197</v>
      </c>
      <c r="I25" s="445">
        <v>1.1574555509131117</v>
      </c>
      <c r="J25" s="470">
        <v>23592.678308124054</v>
      </c>
      <c r="K25" s="445">
        <v>1.0247083188758825</v>
      </c>
      <c r="L25" s="470">
        <v>27672.217179938802</v>
      </c>
      <c r="M25" s="445">
        <v>1.2018962313515349</v>
      </c>
      <c r="N25" s="470">
        <v>24025.058897306833</v>
      </c>
      <c r="O25" s="445">
        <v>1.0434880428592967</v>
      </c>
      <c r="P25" s="470">
        <v>29771.606112569894</v>
      </c>
      <c r="Q25" s="445">
        <v>1.2930796601987067</v>
      </c>
      <c r="R25" s="470">
        <v>28373.938200172353</v>
      </c>
      <c r="S25" s="445">
        <v>1.2323743041490514</v>
      </c>
    </row>
    <row r="26" spans="1:22" ht="12.6" customHeight="1" x14ac:dyDescent="0.25">
      <c r="A26" s="446"/>
      <c r="B26" s="447"/>
      <c r="C26" s="447" t="s">
        <v>120</v>
      </c>
      <c r="D26" s="447"/>
      <c r="E26" s="448" t="s">
        <v>121</v>
      </c>
      <c r="F26" s="449"/>
      <c r="G26" s="450">
        <v>21709.983293633424</v>
      </c>
      <c r="H26" s="471">
        <v>26406.712576303576</v>
      </c>
      <c r="I26" s="452">
        <v>1.2163396083334388</v>
      </c>
      <c r="J26" s="471">
        <v>22170.381237187088</v>
      </c>
      <c r="K26" s="452">
        <v>1.021206738730595</v>
      </c>
      <c r="L26" s="471">
        <v>27569.513164231641</v>
      </c>
      <c r="M26" s="452">
        <v>1.2699002477959787</v>
      </c>
      <c r="N26" s="471">
        <v>24469.443972434627</v>
      </c>
      <c r="O26" s="452">
        <v>1.1271056104225761</v>
      </c>
      <c r="P26" s="471">
        <v>30691.333845366113</v>
      </c>
      <c r="Q26" s="452">
        <v>1.4136967970107337</v>
      </c>
      <c r="R26" s="471">
        <v>23800.54406964091</v>
      </c>
      <c r="S26" s="452">
        <v>1.0962949048708184</v>
      </c>
    </row>
    <row r="27" spans="1:22" ht="12.6" customHeight="1" x14ac:dyDescent="0.25">
      <c r="A27" s="446"/>
      <c r="B27" s="447"/>
      <c r="C27" s="447" t="s">
        <v>132</v>
      </c>
      <c r="D27" s="447"/>
      <c r="E27" s="448" t="s">
        <v>133</v>
      </c>
      <c r="F27" s="449"/>
      <c r="G27" s="450">
        <v>23537.681611270211</v>
      </c>
      <c r="H27" s="471">
        <v>26769.254969198275</v>
      </c>
      <c r="I27" s="452">
        <v>1.1372936133344898</v>
      </c>
      <c r="J27" s="471">
        <v>23859.691400526102</v>
      </c>
      <c r="K27" s="452">
        <v>1.013680607740981</v>
      </c>
      <c r="L27" s="471">
        <v>27718.342481412707</v>
      </c>
      <c r="M27" s="452">
        <v>1.1776156606749548</v>
      </c>
      <c r="N27" s="471">
        <v>23846.620694116766</v>
      </c>
      <c r="O27" s="452">
        <v>1.0131252978924921</v>
      </c>
      <c r="P27" s="471">
        <v>29415.556009811942</v>
      </c>
      <c r="Q27" s="452">
        <v>1.249721892564275</v>
      </c>
      <c r="R27" s="471">
        <v>39414.573920353047</v>
      </c>
      <c r="S27" s="452">
        <v>1.6745308468052662</v>
      </c>
    </row>
    <row r="28" spans="1:22" ht="12.6" customHeight="1" x14ac:dyDescent="0.25">
      <c r="A28" s="440"/>
      <c r="B28" s="495" t="s">
        <v>148</v>
      </c>
      <c r="C28" s="495"/>
      <c r="D28" s="495"/>
      <c r="E28" s="423" t="s">
        <v>149</v>
      </c>
      <c r="F28" s="496"/>
      <c r="G28" s="443">
        <v>21566.013764712097</v>
      </c>
      <c r="H28" s="470">
        <v>26512.84492201696</v>
      </c>
      <c r="I28" s="445">
        <v>1.2293808773042347</v>
      </c>
      <c r="J28" s="470">
        <v>24660.727086533534</v>
      </c>
      <c r="K28" s="445">
        <v>1.143499552378346</v>
      </c>
      <c r="L28" s="470">
        <v>27780.290403081599</v>
      </c>
      <c r="M28" s="445">
        <v>1.2881513805086111</v>
      </c>
      <c r="N28" s="470">
        <v>23674.86286071167</v>
      </c>
      <c r="O28" s="445">
        <v>1.0977857623113563</v>
      </c>
      <c r="P28" s="470">
        <v>28195.820893738219</v>
      </c>
      <c r="Q28" s="445">
        <v>1.3074192199521963</v>
      </c>
      <c r="R28" s="470">
        <v>26870.800147974063</v>
      </c>
      <c r="S28" s="445">
        <v>1.2459789945948216</v>
      </c>
    </row>
    <row r="29" spans="1:22" ht="12.6" customHeight="1" x14ac:dyDescent="0.25">
      <c r="A29" s="446"/>
      <c r="B29" s="447"/>
      <c r="C29" s="447" t="s">
        <v>150</v>
      </c>
      <c r="D29" s="447"/>
      <c r="E29" s="448" t="s">
        <v>151</v>
      </c>
      <c r="F29" s="449"/>
      <c r="G29" s="450">
        <v>21642.559925556663</v>
      </c>
      <c r="H29" s="471">
        <v>26644.562330184155</v>
      </c>
      <c r="I29" s="452">
        <v>1.2311187965671688</v>
      </c>
      <c r="J29" s="471">
        <v>23059.16636066623</v>
      </c>
      <c r="K29" s="452">
        <v>1.0654546615549283</v>
      </c>
      <c r="L29" s="471">
        <v>28136.290596962597</v>
      </c>
      <c r="M29" s="452">
        <v>1.300044481509685</v>
      </c>
      <c r="N29" s="471">
        <v>21802.917115390886</v>
      </c>
      <c r="O29" s="452">
        <v>1.0074093448457946</v>
      </c>
      <c r="P29" s="471">
        <v>31019.56456500063</v>
      </c>
      <c r="Q29" s="452">
        <v>1.4332668904093508</v>
      </c>
      <c r="R29" s="471">
        <v>31331.34788094708</v>
      </c>
      <c r="S29" s="452">
        <v>1.4476729180243317</v>
      </c>
    </row>
    <row r="30" spans="1:22" ht="12.6" customHeight="1" x14ac:dyDescent="0.25">
      <c r="A30" s="446"/>
      <c r="B30" s="447"/>
      <c r="C30" s="447" t="s">
        <v>162</v>
      </c>
      <c r="D30" s="447"/>
      <c r="E30" s="448" t="s">
        <v>163</v>
      </c>
      <c r="F30" s="449"/>
      <c r="G30" s="450">
        <v>21486.492276041008</v>
      </c>
      <c r="H30" s="471">
        <v>26375.731571198732</v>
      </c>
      <c r="I30" s="452">
        <v>1.2275494404737985</v>
      </c>
      <c r="J30" s="471">
        <v>25280.115502537999</v>
      </c>
      <c r="K30" s="452">
        <v>1.1765585176844875</v>
      </c>
      <c r="L30" s="471">
        <v>27386.722014226976</v>
      </c>
      <c r="M30" s="452">
        <v>1.27460181319429</v>
      </c>
      <c r="N30" s="471">
        <v>25688.466929445814</v>
      </c>
      <c r="O30" s="452">
        <v>1.1955635475265691</v>
      </c>
      <c r="P30" s="471">
        <v>26934.829974321066</v>
      </c>
      <c r="Q30" s="452">
        <v>1.2535703654316508</v>
      </c>
      <c r="R30" s="471">
        <v>22608.423053463266</v>
      </c>
      <c r="S30" s="452">
        <v>1.0522156321752569</v>
      </c>
    </row>
    <row r="31" spans="1:22" ht="12.6" customHeight="1" x14ac:dyDescent="0.25">
      <c r="A31" s="440"/>
      <c r="B31" s="495" t="s">
        <v>172</v>
      </c>
      <c r="C31" s="495"/>
      <c r="D31" s="495"/>
      <c r="E31" s="423" t="s">
        <v>173</v>
      </c>
      <c r="F31" s="496"/>
      <c r="G31" s="443">
        <v>22907.1787840752</v>
      </c>
      <c r="H31" s="470">
        <v>26937.592985251165</v>
      </c>
      <c r="I31" s="445">
        <v>1.175945464047186</v>
      </c>
      <c r="J31" s="470">
        <v>23702.040074674227</v>
      </c>
      <c r="K31" s="445">
        <v>1.0346992223744116</v>
      </c>
      <c r="L31" s="470">
        <v>27830.614233281845</v>
      </c>
      <c r="M31" s="445">
        <v>1.2149298041288856</v>
      </c>
      <c r="N31" s="470">
        <v>25369.822445041107</v>
      </c>
      <c r="O31" s="445">
        <v>1.1075053232953291</v>
      </c>
      <c r="P31" s="470">
        <v>29929.876860727916</v>
      </c>
      <c r="Q31" s="445">
        <v>1.3065719328796095</v>
      </c>
      <c r="R31" s="470">
        <v>26053.417246775676</v>
      </c>
      <c r="S31" s="445">
        <v>1.1373472697077696</v>
      </c>
    </row>
    <row r="32" spans="1:22" ht="12.6" customHeight="1" x14ac:dyDescent="0.25">
      <c r="A32" s="446"/>
      <c r="B32" s="447"/>
      <c r="C32" s="447" t="s">
        <v>174</v>
      </c>
      <c r="D32" s="447"/>
      <c r="E32" s="448" t="s">
        <v>175</v>
      </c>
      <c r="F32" s="449"/>
      <c r="G32" s="450">
        <v>22907.1787840752</v>
      </c>
      <c r="H32" s="471">
        <v>26937.592985251165</v>
      </c>
      <c r="I32" s="452">
        <v>1.175945464047186</v>
      </c>
      <c r="J32" s="471">
        <v>23702.040074674227</v>
      </c>
      <c r="K32" s="452">
        <v>1.0346992223744116</v>
      </c>
      <c r="L32" s="471">
        <v>27830.614233281845</v>
      </c>
      <c r="M32" s="452">
        <v>1.2149298041288856</v>
      </c>
      <c r="N32" s="471">
        <v>25369.822445041107</v>
      </c>
      <c r="O32" s="452">
        <v>1.1075053232953291</v>
      </c>
      <c r="P32" s="471">
        <v>29929.876860727916</v>
      </c>
      <c r="Q32" s="452">
        <v>1.3065719328796095</v>
      </c>
      <c r="R32" s="471">
        <v>26053.417246775676</v>
      </c>
      <c r="S32" s="452">
        <v>1.1373472697077696</v>
      </c>
    </row>
    <row r="33" spans="1:19" ht="13.5" customHeight="1" x14ac:dyDescent="0.25">
      <c r="A33" s="247" t="s">
        <v>415</v>
      </c>
      <c r="B33" s="248" t="s">
        <v>415</v>
      </c>
      <c r="C33" s="248"/>
      <c r="D33" s="249" t="s">
        <v>201</v>
      </c>
      <c r="E33" s="250"/>
      <c r="F33" s="250"/>
      <c r="G33" s="250"/>
      <c r="H33" s="250"/>
      <c r="I33" s="250"/>
      <c r="J33" s="250"/>
      <c r="K33" s="250"/>
      <c r="L33" s="250"/>
      <c r="M33" s="250"/>
      <c r="N33" s="250"/>
      <c r="O33" s="250"/>
      <c r="P33" s="250"/>
      <c r="Q33" s="250"/>
      <c r="R33" s="250"/>
      <c r="S33" s="246" t="s">
        <v>202</v>
      </c>
    </row>
    <row r="34" spans="1:19" ht="13.5" customHeight="1" x14ac:dyDescent="0.25">
      <c r="A34" s="251" t="s">
        <v>203</v>
      </c>
      <c r="B34" s="252" t="s">
        <v>450</v>
      </c>
      <c r="C34" s="253"/>
      <c r="D34" s="254" t="s">
        <v>204</v>
      </c>
      <c r="E34" s="253"/>
      <c r="F34" s="253"/>
      <c r="G34" s="253"/>
      <c r="H34" s="253"/>
      <c r="I34" s="253"/>
      <c r="J34" s="253"/>
      <c r="K34" s="253"/>
      <c r="L34" s="253"/>
      <c r="M34" s="253"/>
      <c r="N34" s="253"/>
      <c r="O34" s="253"/>
      <c r="P34" s="253"/>
      <c r="Q34" s="253"/>
      <c r="R34" s="253"/>
      <c r="S34" s="255"/>
    </row>
  </sheetData>
  <sheetProtection password="CB3F" sheet="1" objects="1" scenarios="1"/>
  <mergeCells count="9">
    <mergeCell ref="P8:Q8"/>
    <mergeCell ref="R8:S8"/>
    <mergeCell ref="A3:N3"/>
    <mergeCell ref="B8:F9"/>
    <mergeCell ref="G8:G9"/>
    <mergeCell ref="H8:I8"/>
    <mergeCell ref="J8:K8"/>
    <mergeCell ref="L8:M8"/>
    <mergeCell ref="N8:O8"/>
  </mergeCells>
  <phoneticPr fontId="0" type="noConversion"/>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N29"/>
  <sheetViews>
    <sheetView topLeftCell="A2" zoomScale="90" workbookViewId="0">
      <pane xSplit="6" ySplit="4" topLeftCell="G6" activePane="bottomRight" state="frozen"/>
      <selection activeCell="C39" sqref="C39"/>
      <selection pane="topRight" activeCell="C39" sqref="C39"/>
      <selection pane="bottomLeft" activeCell="C39" sqref="C39"/>
      <selection pane="bottomRight" activeCell="A3" sqref="A3:I3"/>
    </sheetView>
  </sheetViews>
  <sheetFormatPr defaultColWidth="2.140625" defaultRowHeight="12.75" x14ac:dyDescent="0.25"/>
  <cols>
    <col min="1" max="1" width="1.140625" style="168" customWidth="1"/>
    <col min="2" max="2" width="2.140625" style="168" customWidth="1"/>
    <col min="3" max="3" width="0.85546875" style="168" customWidth="1"/>
    <col min="4" max="4" width="2.28515625" style="168" customWidth="1"/>
    <col min="5" max="5" width="38" style="168" customWidth="1"/>
    <col min="6" max="6" width="1.140625" style="168" customWidth="1"/>
    <col min="7" max="9" width="11.85546875" style="168" customWidth="1"/>
    <col min="10" max="10" width="10.7109375" style="168" customWidth="1"/>
    <col min="11" max="11" width="7.7109375" style="168" customWidth="1"/>
    <col min="12" max="12" width="9.7109375" style="168" customWidth="1"/>
    <col min="13" max="252" width="9.140625" style="168" customWidth="1"/>
    <col min="253" max="253" width="4.42578125" style="168" customWidth="1"/>
    <col min="254" max="254" width="1.7109375" style="168" customWidth="1"/>
    <col min="255" max="255" width="1.140625" style="168" customWidth="1"/>
    <col min="256" max="16384" width="2.140625" style="168"/>
  </cols>
  <sheetData>
    <row r="1" spans="1:14" hidden="1" x14ac:dyDescent="0.25"/>
    <row r="2" spans="1:14" ht="9" customHeight="1" x14ac:dyDescent="0.25"/>
    <row r="3" spans="1:14" ht="39" customHeight="1" x14ac:dyDescent="0.2">
      <c r="A3" s="648" t="s">
        <v>669</v>
      </c>
      <c r="B3" s="649"/>
      <c r="C3" s="649"/>
      <c r="D3" s="649"/>
      <c r="E3" s="649"/>
      <c r="F3" s="649"/>
      <c r="G3" s="649"/>
      <c r="H3" s="649"/>
      <c r="I3" s="650"/>
      <c r="J3" s="265"/>
      <c r="K3" s="267"/>
      <c r="L3" s="267" t="s">
        <v>323</v>
      </c>
      <c r="M3" s="268"/>
      <c r="N3" s="268"/>
    </row>
    <row r="4" spans="1:14" ht="18" customHeight="1" x14ac:dyDescent="0.25">
      <c r="A4" s="269" t="s">
        <v>317</v>
      </c>
      <c r="B4" s="269"/>
      <c r="C4" s="269"/>
      <c r="D4" s="269"/>
      <c r="E4" s="269"/>
      <c r="F4" s="269"/>
      <c r="G4" s="269"/>
      <c r="H4" s="269"/>
      <c r="I4" s="269"/>
      <c r="J4" s="269"/>
      <c r="K4" s="269"/>
      <c r="L4" s="269"/>
    </row>
    <row r="5" spans="1:14" ht="18" customHeight="1" x14ac:dyDescent="0.25">
      <c r="A5" s="352" t="s">
        <v>328</v>
      </c>
      <c r="B5" s="272"/>
      <c r="C5" s="272"/>
      <c r="D5" s="272"/>
      <c r="E5" s="272"/>
      <c r="F5" s="272"/>
      <c r="G5" s="272"/>
      <c r="H5" s="272"/>
      <c r="I5" s="272"/>
      <c r="J5" s="272"/>
      <c r="K5" s="272"/>
      <c r="L5" s="272"/>
    </row>
    <row r="6" spans="1:14" ht="12.75" customHeight="1" x14ac:dyDescent="0.25">
      <c r="A6" s="272"/>
      <c r="B6" s="272"/>
      <c r="C6" s="272"/>
      <c r="D6" s="272"/>
      <c r="E6" s="272"/>
      <c r="F6" s="272"/>
      <c r="G6" s="272"/>
      <c r="H6" s="272"/>
      <c r="I6" s="272"/>
      <c r="J6" s="272"/>
      <c r="K6" s="272"/>
      <c r="L6" s="272"/>
    </row>
    <row r="7" spans="1:14" ht="12.75" customHeight="1" x14ac:dyDescent="0.25">
      <c r="A7" s="272"/>
      <c r="B7" s="272"/>
      <c r="C7" s="272"/>
      <c r="D7" s="272"/>
      <c r="E7" s="272"/>
      <c r="F7" s="272"/>
      <c r="G7" s="272"/>
      <c r="H7" s="272"/>
      <c r="I7" s="272"/>
      <c r="J7" s="272"/>
      <c r="K7" s="272"/>
      <c r="L7" s="272"/>
    </row>
    <row r="8" spans="1:14" ht="27.95" customHeight="1" x14ac:dyDescent="0.25">
      <c r="A8" s="273"/>
      <c r="B8" s="651" t="s">
        <v>205</v>
      </c>
      <c r="C8" s="651"/>
      <c r="D8" s="651"/>
      <c r="E8" s="651"/>
      <c r="F8" s="721"/>
      <c r="G8" s="316" t="s">
        <v>206</v>
      </c>
      <c r="H8" s="317"/>
      <c r="I8" s="317"/>
      <c r="J8" s="318"/>
      <c r="K8" s="394"/>
      <c r="L8" s="394"/>
    </row>
    <row r="9" spans="1:14" ht="37.5" customHeight="1" x14ac:dyDescent="0.25">
      <c r="A9" s="277"/>
      <c r="B9" s="652"/>
      <c r="C9" s="652"/>
      <c r="D9" s="652"/>
      <c r="E9" s="652"/>
      <c r="F9" s="722"/>
      <c r="G9" s="353" t="s">
        <v>646</v>
      </c>
      <c r="H9" s="279" t="s">
        <v>601</v>
      </c>
      <c r="I9" s="357" t="s">
        <v>502</v>
      </c>
      <c r="J9" s="472" t="s">
        <v>503</v>
      </c>
      <c r="K9" s="394"/>
      <c r="L9" s="394"/>
    </row>
    <row r="10" spans="1:14" x14ac:dyDescent="0.25">
      <c r="A10" s="281"/>
      <c r="B10" s="358" t="s">
        <v>624</v>
      </c>
      <c r="C10" s="358"/>
      <c r="D10" s="358"/>
      <c r="E10" s="359"/>
      <c r="F10" s="360"/>
      <c r="G10" s="361">
        <v>22691</v>
      </c>
      <c r="H10" s="362">
        <v>23488</v>
      </c>
      <c r="I10" s="473">
        <v>23797</v>
      </c>
      <c r="J10" s="474">
        <v>24319</v>
      </c>
      <c r="K10" s="394"/>
      <c r="L10" s="394"/>
    </row>
    <row r="11" spans="1:14" x14ac:dyDescent="0.25">
      <c r="A11" s="309"/>
      <c r="B11" s="310"/>
      <c r="C11" s="310" t="s">
        <v>626</v>
      </c>
      <c r="D11" s="310"/>
      <c r="E11" s="368"/>
      <c r="F11" s="369"/>
      <c r="G11" s="370">
        <v>23337</v>
      </c>
      <c r="H11" s="371">
        <v>24432</v>
      </c>
      <c r="I11" s="475">
        <v>24265</v>
      </c>
      <c r="J11" s="476">
        <v>24287</v>
      </c>
      <c r="K11" s="394"/>
      <c r="L11" s="394"/>
    </row>
    <row r="12" spans="1:14" x14ac:dyDescent="0.25">
      <c r="A12" s="281"/>
      <c r="B12" s="358" t="s">
        <v>647</v>
      </c>
      <c r="C12" s="358"/>
      <c r="D12" s="358"/>
      <c r="E12" s="359"/>
      <c r="F12" s="360"/>
      <c r="G12" s="406">
        <v>20482.539700000001</v>
      </c>
      <c r="H12" s="284">
        <v>21864.724999999999</v>
      </c>
      <c r="I12" s="477">
        <v>21358.360100000002</v>
      </c>
      <c r="J12" s="478">
        <v>21969.72464356184</v>
      </c>
      <c r="K12" s="394"/>
      <c r="L12" s="394"/>
    </row>
    <row r="13" spans="1:14" x14ac:dyDescent="0.25">
      <c r="A13" s="731" t="s">
        <v>427</v>
      </c>
      <c r="B13" s="732"/>
      <c r="C13" s="479"/>
      <c r="D13" s="479" t="s">
        <v>207</v>
      </c>
      <c r="E13" s="480"/>
      <c r="F13" s="481"/>
      <c r="G13" s="482">
        <v>24552.665300000001</v>
      </c>
      <c r="H13" s="289">
        <v>25891.233</v>
      </c>
      <c r="I13" s="483">
        <v>24954.449700000001</v>
      </c>
      <c r="J13" s="484">
        <v>25847.134324921561</v>
      </c>
      <c r="K13" s="394"/>
      <c r="L13" s="394"/>
    </row>
    <row r="14" spans="1:14" x14ac:dyDescent="0.25">
      <c r="A14" s="733"/>
      <c r="B14" s="734"/>
      <c r="C14" s="737" t="s">
        <v>427</v>
      </c>
      <c r="D14" s="738"/>
      <c r="E14" s="479" t="s">
        <v>208</v>
      </c>
      <c r="F14" s="481"/>
      <c r="G14" s="482">
        <v>24986.5082</v>
      </c>
      <c r="H14" s="289">
        <v>26568.122599999999</v>
      </c>
      <c r="I14" s="485">
        <v>25488.513299999999</v>
      </c>
      <c r="J14" s="486">
        <v>26719.298706280835</v>
      </c>
      <c r="K14" s="394"/>
      <c r="L14" s="394"/>
    </row>
    <row r="15" spans="1:14" ht="27" customHeight="1" x14ac:dyDescent="0.25">
      <c r="A15" s="735"/>
      <c r="B15" s="736"/>
      <c r="C15" s="739"/>
      <c r="D15" s="740"/>
      <c r="E15" s="487" t="s">
        <v>209</v>
      </c>
      <c r="F15" s="415"/>
      <c r="G15" s="416">
        <v>26534.4149</v>
      </c>
      <c r="H15" s="417">
        <v>27772.157999999999</v>
      </c>
      <c r="I15" s="488">
        <v>27024.809300000001</v>
      </c>
      <c r="J15" s="489">
        <v>27776.730062691593</v>
      </c>
      <c r="K15" s="394"/>
      <c r="L15" s="394"/>
    </row>
    <row r="16" spans="1:14" ht="24" customHeight="1" x14ac:dyDescent="0.25">
      <c r="A16" s="281"/>
      <c r="B16" s="718" t="s">
        <v>210</v>
      </c>
      <c r="C16" s="719"/>
      <c r="D16" s="719"/>
      <c r="E16" s="719"/>
      <c r="F16" s="720"/>
      <c r="G16" s="406">
        <v>29384.2372</v>
      </c>
      <c r="H16" s="284">
        <v>30507.712500000001</v>
      </c>
      <c r="I16" s="477">
        <v>30367.899600000001</v>
      </c>
      <c r="J16" s="478">
        <v>29863.069220067944</v>
      </c>
      <c r="K16" s="394"/>
      <c r="L16" s="394"/>
    </row>
    <row r="17" spans="1:12" ht="15" customHeight="1" x14ac:dyDescent="0.25">
      <c r="A17" s="337" t="s">
        <v>650</v>
      </c>
      <c r="B17" s="338"/>
      <c r="C17" s="338"/>
      <c r="D17" s="338"/>
      <c r="E17" s="338"/>
      <c r="F17" s="338"/>
      <c r="G17" s="338"/>
      <c r="H17" s="338"/>
      <c r="I17" s="338"/>
      <c r="J17" s="490"/>
      <c r="K17" s="272"/>
      <c r="L17" s="272"/>
    </row>
    <row r="18" spans="1:12" x14ac:dyDescent="0.25">
      <c r="A18" s="281"/>
      <c r="B18" s="358" t="s">
        <v>647</v>
      </c>
      <c r="C18" s="358"/>
      <c r="D18" s="358"/>
      <c r="E18" s="359"/>
      <c r="F18" s="360"/>
      <c r="G18" s="426">
        <v>0.90267241196950343</v>
      </c>
      <c r="H18" s="430">
        <v>0.93088917745231603</v>
      </c>
      <c r="I18" s="491">
        <v>0.89752322141446406</v>
      </c>
      <c r="J18" s="285">
        <v>0.90339753458455696</v>
      </c>
      <c r="K18" s="394"/>
      <c r="L18" s="394"/>
    </row>
    <row r="19" spans="1:12" x14ac:dyDescent="0.25">
      <c r="A19" s="731" t="s">
        <v>427</v>
      </c>
      <c r="B19" s="732"/>
      <c r="C19" s="479"/>
      <c r="D19" s="479" t="s">
        <v>207</v>
      </c>
      <c r="E19" s="480"/>
      <c r="F19" s="481"/>
      <c r="G19" s="327">
        <v>1.0820442157683663</v>
      </c>
      <c r="H19" s="325">
        <v>1.10231748126703</v>
      </c>
      <c r="I19" s="492">
        <v>1.0486384712358701</v>
      </c>
      <c r="J19" s="290">
        <v>1.0628370543575625</v>
      </c>
      <c r="K19" s="394"/>
      <c r="L19" s="394"/>
    </row>
    <row r="20" spans="1:12" x14ac:dyDescent="0.25">
      <c r="A20" s="733"/>
      <c r="B20" s="734"/>
      <c r="C20" s="737" t="s">
        <v>427</v>
      </c>
      <c r="D20" s="738"/>
      <c r="E20" s="479" t="s">
        <v>208</v>
      </c>
      <c r="F20" s="481"/>
      <c r="G20" s="327">
        <v>1.1011638182539334</v>
      </c>
      <c r="H20" s="325">
        <v>1.1311360098773842</v>
      </c>
      <c r="I20" s="493">
        <v>1.0710809471782157</v>
      </c>
      <c r="J20" s="301">
        <v>1.0987005512677674</v>
      </c>
      <c r="K20" s="394"/>
      <c r="L20" s="394"/>
    </row>
    <row r="21" spans="1:12" ht="27" customHeight="1" x14ac:dyDescent="0.25">
      <c r="A21" s="735"/>
      <c r="B21" s="736"/>
      <c r="C21" s="739"/>
      <c r="D21" s="740"/>
      <c r="E21" s="487" t="s">
        <v>209</v>
      </c>
      <c r="F21" s="415"/>
      <c r="G21" s="433">
        <v>1.169380587016879</v>
      </c>
      <c r="H21" s="434">
        <v>1.1823977350136239</v>
      </c>
      <c r="I21" s="494">
        <v>1.1356393368912048</v>
      </c>
      <c r="J21" s="297">
        <v>1.1421822469135898</v>
      </c>
      <c r="K21" s="394"/>
      <c r="L21" s="394"/>
    </row>
    <row r="22" spans="1:12" ht="24" customHeight="1" x14ac:dyDescent="0.25">
      <c r="A22" s="281"/>
      <c r="B22" s="718" t="s">
        <v>210</v>
      </c>
      <c r="C22" s="719"/>
      <c r="D22" s="719"/>
      <c r="E22" s="719"/>
      <c r="F22" s="720"/>
      <c r="G22" s="426">
        <v>1.2949732140496233</v>
      </c>
      <c r="H22" s="430">
        <v>1.2988637815054496</v>
      </c>
      <c r="I22" s="491">
        <v>1.276123023910577</v>
      </c>
      <c r="J22" s="285">
        <v>1.227972746415064</v>
      </c>
      <c r="K22" s="394"/>
      <c r="L22" s="394"/>
    </row>
    <row r="23" spans="1:12" ht="15" customHeight="1" x14ac:dyDescent="0.25">
      <c r="A23" s="337" t="s">
        <v>651</v>
      </c>
      <c r="B23" s="338"/>
      <c r="C23" s="338"/>
      <c r="D23" s="338"/>
      <c r="E23" s="338"/>
      <c r="F23" s="338"/>
      <c r="G23" s="338"/>
      <c r="H23" s="338"/>
      <c r="I23" s="338"/>
      <c r="J23" s="490"/>
      <c r="K23" s="272"/>
      <c r="L23" s="272"/>
    </row>
    <row r="24" spans="1:12" x14ac:dyDescent="0.25">
      <c r="A24" s="281"/>
      <c r="B24" s="358" t="s">
        <v>647</v>
      </c>
      <c r="C24" s="358"/>
      <c r="D24" s="358"/>
      <c r="E24" s="359"/>
      <c r="F24" s="360"/>
      <c r="G24" s="426">
        <v>0.87768520803873684</v>
      </c>
      <c r="H24" s="430">
        <v>0.89492161918795021</v>
      </c>
      <c r="I24" s="491">
        <v>0.88021265608901722</v>
      </c>
      <c r="J24" s="285">
        <v>0.90458783067327542</v>
      </c>
      <c r="K24" s="394"/>
      <c r="L24" s="394"/>
    </row>
    <row r="25" spans="1:12" x14ac:dyDescent="0.25">
      <c r="A25" s="731" t="s">
        <v>427</v>
      </c>
      <c r="B25" s="732"/>
      <c r="C25" s="479"/>
      <c r="D25" s="479" t="s">
        <v>207</v>
      </c>
      <c r="E25" s="480"/>
      <c r="F25" s="481"/>
      <c r="G25" s="327">
        <v>1.0520917555812659</v>
      </c>
      <c r="H25" s="325">
        <v>1.0597263015717093</v>
      </c>
      <c r="I25" s="492">
        <v>1.0284133402019371</v>
      </c>
      <c r="J25" s="290">
        <v>1.0642374243390109</v>
      </c>
      <c r="K25" s="394"/>
      <c r="L25" s="394"/>
    </row>
    <row r="26" spans="1:12" x14ac:dyDescent="0.25">
      <c r="A26" s="733"/>
      <c r="B26" s="734"/>
      <c r="C26" s="737" t="s">
        <v>427</v>
      </c>
      <c r="D26" s="738"/>
      <c r="E26" s="479" t="s">
        <v>208</v>
      </c>
      <c r="F26" s="481"/>
      <c r="G26" s="327">
        <v>1.0706821013840682</v>
      </c>
      <c r="H26" s="325">
        <v>1.0874313441388344</v>
      </c>
      <c r="I26" s="493">
        <v>1.0504229672367607</v>
      </c>
      <c r="J26" s="301">
        <v>1.1001481741788131</v>
      </c>
      <c r="K26" s="394"/>
      <c r="L26" s="394"/>
    </row>
    <row r="27" spans="1:12" ht="27" customHeight="1" x14ac:dyDescent="0.25">
      <c r="A27" s="735"/>
      <c r="B27" s="736"/>
      <c r="C27" s="739"/>
      <c r="D27" s="740"/>
      <c r="E27" s="487" t="s">
        <v>209</v>
      </c>
      <c r="F27" s="415"/>
      <c r="G27" s="433">
        <v>1.1370105369156276</v>
      </c>
      <c r="H27" s="434">
        <v>1.1367124263261297</v>
      </c>
      <c r="I27" s="494">
        <v>1.11373621677313</v>
      </c>
      <c r="J27" s="297">
        <v>1.1436871603199898</v>
      </c>
      <c r="K27" s="394"/>
      <c r="L27" s="394"/>
    </row>
    <row r="28" spans="1:12" ht="24" customHeight="1" x14ac:dyDescent="0.25">
      <c r="A28" s="440"/>
      <c r="B28" s="741" t="s">
        <v>210</v>
      </c>
      <c r="C28" s="742"/>
      <c r="D28" s="742"/>
      <c r="E28" s="742"/>
      <c r="F28" s="743"/>
      <c r="G28" s="444">
        <v>1.2591265886789218</v>
      </c>
      <c r="H28" s="497">
        <v>1.2486784749508841</v>
      </c>
      <c r="I28" s="498">
        <v>1.251510389449825</v>
      </c>
      <c r="J28" s="445">
        <v>1.2295906954365687</v>
      </c>
      <c r="K28" s="394"/>
      <c r="L28" s="394"/>
    </row>
    <row r="29" spans="1:12" ht="13.5" customHeight="1" x14ac:dyDescent="0.25">
      <c r="A29" s="250"/>
      <c r="B29" s="351"/>
      <c r="C29" s="351"/>
      <c r="D29" s="351"/>
      <c r="E29" s="246"/>
      <c r="F29" s="351"/>
      <c r="G29" s="246"/>
      <c r="H29" s="246"/>
      <c r="I29" s="246"/>
      <c r="J29" s="246"/>
      <c r="K29" s="255"/>
      <c r="L29" s="255"/>
    </row>
  </sheetData>
  <sheetProtection password="CB3F" sheet="1" objects="1" scenarios="1"/>
  <mergeCells count="11">
    <mergeCell ref="A25:B27"/>
    <mergeCell ref="C26:D27"/>
    <mergeCell ref="B28:F28"/>
    <mergeCell ref="B16:F16"/>
    <mergeCell ref="A19:B21"/>
    <mergeCell ref="C20:D21"/>
    <mergeCell ref="A3:I3"/>
    <mergeCell ref="B8:F9"/>
    <mergeCell ref="A13:B15"/>
    <mergeCell ref="C14:D15"/>
    <mergeCell ref="B22:F22"/>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T32"/>
  <sheetViews>
    <sheetView topLeftCell="A2" zoomScale="90" workbookViewId="0">
      <pane xSplit="6" ySplit="5" topLeftCell="G7" activePane="bottomRight" state="frozen"/>
      <selection activeCell="C39" sqref="C39"/>
      <selection pane="topRight" activeCell="C39" sqref="C39"/>
      <selection pane="bottomLeft" activeCell="C39" sqref="C39"/>
      <selection pane="bottomRight" activeCell="A3" sqref="A3:H3"/>
    </sheetView>
  </sheetViews>
  <sheetFormatPr defaultColWidth="1.7109375" defaultRowHeight="12.75" x14ac:dyDescent="0.25"/>
  <cols>
    <col min="1" max="1" width="1.140625" style="168" customWidth="1"/>
    <col min="2" max="2" width="2.140625" style="168" customWidth="1"/>
    <col min="3" max="3" width="0.85546875" style="168" customWidth="1"/>
    <col min="4" max="4" width="2.28515625" style="168" customWidth="1"/>
    <col min="5" max="5" width="38.7109375" style="168" customWidth="1"/>
    <col min="6" max="6" width="1.140625" style="168" customWidth="1"/>
    <col min="7" max="14" width="11.85546875" style="168" customWidth="1"/>
    <col min="15" max="254" width="9.140625" style="168" customWidth="1"/>
    <col min="255" max="255" width="4.42578125" style="168" customWidth="1"/>
    <col min="256" max="16384" width="1.7109375" style="168"/>
  </cols>
  <sheetData>
    <row r="1" spans="1:16" hidden="1" x14ac:dyDescent="0.25"/>
    <row r="2" spans="1:16" ht="9" customHeight="1" x14ac:dyDescent="0.25"/>
    <row r="3" spans="1:16" ht="39" customHeight="1" x14ac:dyDescent="0.25">
      <c r="A3" s="648" t="s">
        <v>669</v>
      </c>
      <c r="B3" s="728"/>
      <c r="C3" s="728"/>
      <c r="D3" s="728"/>
      <c r="E3" s="728"/>
      <c r="F3" s="728"/>
      <c r="G3" s="728"/>
      <c r="H3" s="728"/>
      <c r="I3" s="313"/>
      <c r="J3" s="265"/>
      <c r="K3" s="265"/>
      <c r="L3" s="265"/>
      <c r="M3" s="266"/>
      <c r="N3" s="267" t="s">
        <v>325</v>
      </c>
      <c r="O3" s="268"/>
      <c r="P3" s="268"/>
    </row>
    <row r="4" spans="1:16" ht="18" customHeight="1" x14ac:dyDescent="0.25">
      <c r="A4" s="269" t="s">
        <v>317</v>
      </c>
      <c r="B4" s="269"/>
      <c r="C4" s="269"/>
      <c r="D4" s="269"/>
      <c r="E4" s="269"/>
      <c r="F4" s="269"/>
      <c r="G4" s="269"/>
      <c r="H4" s="269"/>
      <c r="I4" s="269"/>
      <c r="J4" s="269"/>
      <c r="K4" s="269"/>
      <c r="L4" s="269"/>
      <c r="M4" s="269"/>
      <c r="N4" s="269"/>
    </row>
    <row r="5" spans="1:16" ht="17.25" customHeight="1" x14ac:dyDescent="0.25">
      <c r="A5" s="270" t="s">
        <v>329</v>
      </c>
      <c r="B5" s="271"/>
      <c r="C5" s="271"/>
      <c r="D5" s="271"/>
      <c r="E5" s="271"/>
      <c r="F5" s="271"/>
      <c r="G5" s="271"/>
      <c r="H5" s="271"/>
      <c r="I5" s="271"/>
      <c r="J5" s="271"/>
      <c r="K5" s="499"/>
      <c r="L5" s="271"/>
      <c r="M5" s="271"/>
      <c r="N5" s="271"/>
    </row>
    <row r="6" spans="1:16" ht="12.75" customHeight="1" x14ac:dyDescent="0.25">
      <c r="A6" s="272"/>
      <c r="B6" s="272"/>
      <c r="C6" s="272"/>
      <c r="D6" s="272"/>
      <c r="E6" s="272"/>
      <c r="F6" s="272"/>
      <c r="G6" s="272"/>
      <c r="H6" s="272"/>
      <c r="I6" s="272"/>
      <c r="J6" s="272"/>
      <c r="K6" s="272"/>
      <c r="L6" s="272"/>
      <c r="M6" s="272"/>
      <c r="N6" s="272"/>
    </row>
    <row r="7" spans="1:16" ht="12.75" customHeight="1" x14ac:dyDescent="0.25">
      <c r="A7" s="272"/>
      <c r="B7" s="272"/>
      <c r="C7" s="272"/>
      <c r="D7" s="272"/>
      <c r="E7" s="272"/>
      <c r="F7" s="272"/>
      <c r="G7" s="272"/>
      <c r="H7" s="272"/>
      <c r="I7" s="272"/>
      <c r="J7" s="272"/>
      <c r="K7" s="272"/>
      <c r="L7" s="272"/>
      <c r="M7" s="272"/>
      <c r="N7" s="272"/>
    </row>
    <row r="8" spans="1:16" ht="24.75" customHeight="1" x14ac:dyDescent="0.25">
      <c r="A8" s="273"/>
      <c r="B8" s="651" t="s">
        <v>211</v>
      </c>
      <c r="C8" s="651"/>
      <c r="D8" s="651"/>
      <c r="E8" s="651"/>
      <c r="F8" s="721"/>
      <c r="G8" s="316" t="s">
        <v>331</v>
      </c>
      <c r="H8" s="317"/>
      <c r="I8" s="317"/>
      <c r="J8" s="317"/>
      <c r="K8" s="317"/>
      <c r="L8" s="317"/>
      <c r="M8" s="317"/>
      <c r="N8" s="318"/>
    </row>
    <row r="9" spans="1:16" ht="13.5" customHeight="1" x14ac:dyDescent="0.25">
      <c r="A9" s="319"/>
      <c r="B9" s="665"/>
      <c r="C9" s="665"/>
      <c r="D9" s="665"/>
      <c r="E9" s="665"/>
      <c r="F9" s="682"/>
      <c r="G9" s="747" t="s">
        <v>646</v>
      </c>
      <c r="H9" s="744" t="s">
        <v>601</v>
      </c>
      <c r="I9" s="744" t="s">
        <v>502</v>
      </c>
      <c r="J9" s="745" t="s">
        <v>503</v>
      </c>
      <c r="K9" s="274" t="s">
        <v>212</v>
      </c>
      <c r="L9" s="275"/>
      <c r="M9" s="275"/>
      <c r="N9" s="276"/>
    </row>
    <row r="10" spans="1:16" ht="26.25" customHeight="1" x14ac:dyDescent="0.25">
      <c r="A10" s="277"/>
      <c r="B10" s="652"/>
      <c r="C10" s="652"/>
      <c r="D10" s="652"/>
      <c r="E10" s="652"/>
      <c r="F10" s="722"/>
      <c r="G10" s="748"/>
      <c r="H10" s="659"/>
      <c r="I10" s="659"/>
      <c r="J10" s="746"/>
      <c r="K10" s="278" t="s">
        <v>213</v>
      </c>
      <c r="L10" s="279" t="s">
        <v>214</v>
      </c>
      <c r="M10" s="279" t="s">
        <v>215</v>
      </c>
      <c r="N10" s="280" t="s">
        <v>216</v>
      </c>
    </row>
    <row r="11" spans="1:16" x14ac:dyDescent="0.25">
      <c r="A11" s="281"/>
      <c r="B11" s="358" t="s">
        <v>624</v>
      </c>
      <c r="C11" s="358"/>
      <c r="D11" s="358"/>
      <c r="E11" s="359"/>
      <c r="F11" s="360"/>
      <c r="G11" s="361">
        <v>22691</v>
      </c>
      <c r="H11" s="362">
        <v>23488</v>
      </c>
      <c r="I11" s="362">
        <v>23797</v>
      </c>
      <c r="J11" s="474">
        <v>24319</v>
      </c>
      <c r="K11" s="502">
        <v>1.0351240579965626</v>
      </c>
      <c r="L11" s="503">
        <v>1.0131556539509536</v>
      </c>
      <c r="M11" s="503">
        <v>1.0219355380930368</v>
      </c>
      <c r="N11" s="363">
        <v>1.0717465074258516</v>
      </c>
    </row>
    <row r="12" spans="1:16" x14ac:dyDescent="0.25">
      <c r="A12" s="309"/>
      <c r="B12" s="310"/>
      <c r="C12" s="310" t="s">
        <v>626</v>
      </c>
      <c r="D12" s="310"/>
      <c r="E12" s="368"/>
      <c r="F12" s="369"/>
      <c r="G12" s="370">
        <v>23337</v>
      </c>
      <c r="H12" s="371">
        <v>24432</v>
      </c>
      <c r="I12" s="371">
        <v>24265</v>
      </c>
      <c r="J12" s="476">
        <v>24287</v>
      </c>
      <c r="K12" s="504">
        <v>1.0469211980974418</v>
      </c>
      <c r="L12" s="505">
        <v>0.99316470203012441</v>
      </c>
      <c r="M12" s="505">
        <v>1.0009066556769008</v>
      </c>
      <c r="N12" s="372">
        <v>1.0407078887603376</v>
      </c>
    </row>
    <row r="13" spans="1:16" x14ac:dyDescent="0.25">
      <c r="A13" s="281"/>
      <c r="B13" s="358" t="s">
        <v>647</v>
      </c>
      <c r="C13" s="358"/>
      <c r="D13" s="358"/>
      <c r="E13" s="359"/>
      <c r="F13" s="360"/>
      <c r="G13" s="406">
        <v>20490.1711</v>
      </c>
      <c r="H13" s="284">
        <v>21863.812999999998</v>
      </c>
      <c r="I13" s="284">
        <v>21360.305199999999</v>
      </c>
      <c r="J13" s="478">
        <v>21971.487052277836</v>
      </c>
      <c r="K13" s="426">
        <v>1.0670390644029322</v>
      </c>
      <c r="L13" s="430">
        <v>0.97697072326771184</v>
      </c>
      <c r="M13" s="430">
        <v>1.0286129737639629</v>
      </c>
      <c r="N13" s="285">
        <v>1.0722939767095374</v>
      </c>
      <c r="O13" s="256"/>
    </row>
    <row r="14" spans="1:16" ht="27" customHeight="1" x14ac:dyDescent="0.25">
      <c r="A14" s="281"/>
      <c r="B14" s="718" t="s">
        <v>648</v>
      </c>
      <c r="C14" s="719"/>
      <c r="D14" s="719"/>
      <c r="E14" s="719"/>
      <c r="F14" s="720"/>
      <c r="G14" s="406">
        <v>29344.4136</v>
      </c>
      <c r="H14" s="284">
        <v>30486.915400000002</v>
      </c>
      <c r="I14" s="284">
        <v>30390.7569</v>
      </c>
      <c r="J14" s="478">
        <v>31090.37045583798</v>
      </c>
      <c r="K14" s="426">
        <v>1.0389342181300225</v>
      </c>
      <c r="L14" s="430">
        <v>0.99684590917977878</v>
      </c>
      <c r="M14" s="430">
        <v>1.0230206032097207</v>
      </c>
      <c r="N14" s="285">
        <v>1.0594987815956214</v>
      </c>
    </row>
    <row r="15" spans="1:16" x14ac:dyDescent="0.25">
      <c r="A15" s="309"/>
      <c r="B15" s="413" t="s">
        <v>649</v>
      </c>
      <c r="C15" s="310"/>
      <c r="D15" s="310"/>
      <c r="E15" s="368"/>
      <c r="F15" s="369"/>
      <c r="G15" s="392">
        <v>35528.859199999999</v>
      </c>
      <c r="H15" s="296">
        <v>36889.087699999996</v>
      </c>
      <c r="I15" s="296">
        <v>36635.932399999998</v>
      </c>
      <c r="J15" s="489">
        <v>37504.498126448925</v>
      </c>
      <c r="K15" s="348">
        <v>1.0382851724099262</v>
      </c>
      <c r="L15" s="346">
        <v>0.99313739331103057</v>
      </c>
      <c r="M15" s="346">
        <v>1.0237080284177216</v>
      </c>
      <c r="N15" s="297">
        <v>1.0556065961850227</v>
      </c>
    </row>
    <row r="16" spans="1:16" ht="13.5" customHeight="1" x14ac:dyDescent="0.25">
      <c r="A16" s="242" t="s">
        <v>415</v>
      </c>
      <c r="B16" s="254" t="s">
        <v>217</v>
      </c>
      <c r="C16" s="351"/>
      <c r="D16" s="351"/>
      <c r="E16" s="246"/>
      <c r="F16" s="351"/>
      <c r="G16" s="246"/>
      <c r="H16" s="246"/>
      <c r="I16" s="246"/>
      <c r="J16" s="246"/>
      <c r="K16" s="246"/>
      <c r="L16" s="246"/>
      <c r="M16" s="246"/>
      <c r="N16" s="246" t="s">
        <v>218</v>
      </c>
    </row>
    <row r="17" spans="1:20" ht="7.5" customHeight="1" x14ac:dyDescent="0.25">
      <c r="A17" s="506"/>
      <c r="B17" s="507"/>
      <c r="C17" s="272"/>
      <c r="D17" s="272"/>
      <c r="E17" s="272"/>
      <c r="F17" s="272"/>
      <c r="G17" s="272"/>
      <c r="H17" s="272"/>
      <c r="I17" s="272"/>
      <c r="J17" s="272"/>
      <c r="K17" s="272"/>
      <c r="L17" s="272"/>
      <c r="M17" s="394"/>
      <c r="N17" s="394"/>
    </row>
    <row r="18" spans="1:20" ht="24.75" customHeight="1" x14ac:dyDescent="0.25">
      <c r="A18" s="273"/>
      <c r="B18" s="651" t="s">
        <v>219</v>
      </c>
      <c r="C18" s="651"/>
      <c r="D18" s="651"/>
      <c r="E18" s="651"/>
      <c r="F18" s="721"/>
      <c r="G18" s="316" t="s">
        <v>332</v>
      </c>
      <c r="H18" s="317"/>
      <c r="I18" s="317"/>
      <c r="J18" s="317"/>
      <c r="K18" s="317"/>
      <c r="L18" s="317"/>
      <c r="M18" s="317"/>
      <c r="N18" s="318"/>
    </row>
    <row r="19" spans="1:20" ht="13.5" customHeight="1" x14ac:dyDescent="0.25">
      <c r="A19" s="319"/>
      <c r="B19" s="665"/>
      <c r="C19" s="665"/>
      <c r="D19" s="665"/>
      <c r="E19" s="665"/>
      <c r="F19" s="682"/>
      <c r="G19" s="747" t="s">
        <v>646</v>
      </c>
      <c r="H19" s="744" t="s">
        <v>601</v>
      </c>
      <c r="I19" s="744" t="s">
        <v>502</v>
      </c>
      <c r="J19" s="745" t="s">
        <v>503</v>
      </c>
      <c r="K19" s="274" t="s">
        <v>212</v>
      </c>
      <c r="L19" s="275"/>
      <c r="M19" s="275"/>
      <c r="N19" s="276"/>
    </row>
    <row r="20" spans="1:20" ht="26.25" customHeight="1" x14ac:dyDescent="0.25">
      <c r="A20" s="277"/>
      <c r="B20" s="652"/>
      <c r="C20" s="652"/>
      <c r="D20" s="652"/>
      <c r="E20" s="652"/>
      <c r="F20" s="722"/>
      <c r="G20" s="748"/>
      <c r="H20" s="659"/>
      <c r="I20" s="659"/>
      <c r="J20" s="746"/>
      <c r="K20" s="278" t="s">
        <v>213</v>
      </c>
      <c r="L20" s="279" t="s">
        <v>214</v>
      </c>
      <c r="M20" s="279" t="s">
        <v>215</v>
      </c>
      <c r="N20" s="280" t="s">
        <v>216</v>
      </c>
    </row>
    <row r="21" spans="1:20" x14ac:dyDescent="0.25">
      <c r="A21" s="281"/>
      <c r="B21" s="358" t="s">
        <v>624</v>
      </c>
      <c r="C21" s="358"/>
      <c r="D21" s="358"/>
      <c r="E21" s="359"/>
      <c r="F21" s="360"/>
      <c r="G21" s="361">
        <v>22691</v>
      </c>
      <c r="H21" s="362">
        <v>23255.445544554455</v>
      </c>
      <c r="I21" s="362">
        <v>23213.188313905281</v>
      </c>
      <c r="J21" s="474">
        <v>23280.060932704404</v>
      </c>
      <c r="K21" s="502">
        <v>1.0248753049470916</v>
      </c>
      <c r="L21" s="503">
        <v>0.99818291029650608</v>
      </c>
      <c r="M21" s="503">
        <v>1.0028808028390941</v>
      </c>
      <c r="N21" s="363">
        <v>1.0259601133799481</v>
      </c>
    </row>
    <row r="22" spans="1:20" x14ac:dyDescent="0.25">
      <c r="A22" s="309"/>
      <c r="B22" s="310"/>
      <c r="C22" s="310" t="s">
        <v>626</v>
      </c>
      <c r="D22" s="310"/>
      <c r="E22" s="368"/>
      <c r="F22" s="369"/>
      <c r="G22" s="370">
        <v>23337</v>
      </c>
      <c r="H22" s="371">
        <v>24190.09900990099</v>
      </c>
      <c r="I22" s="371">
        <v>23669.706872165047</v>
      </c>
      <c r="J22" s="476">
        <v>23249.428014005178</v>
      </c>
      <c r="K22" s="504">
        <v>1.0365556416806354</v>
      </c>
      <c r="L22" s="505">
        <v>0.97848739116268402</v>
      </c>
      <c r="M22" s="505">
        <v>0.98224401931001071</v>
      </c>
      <c r="N22" s="372">
        <v>0.99624750456379041</v>
      </c>
    </row>
    <row r="23" spans="1:20" x14ac:dyDescent="0.25">
      <c r="A23" s="281"/>
      <c r="B23" s="358" t="s">
        <v>647</v>
      </c>
      <c r="C23" s="358"/>
      <c r="D23" s="358"/>
      <c r="E23" s="359"/>
      <c r="F23" s="360"/>
      <c r="G23" s="406">
        <v>20490.1711</v>
      </c>
      <c r="H23" s="284">
        <v>21647.339603960394</v>
      </c>
      <c r="I23" s="284">
        <v>20836.272935667948</v>
      </c>
      <c r="J23" s="478">
        <v>21032.836767924418</v>
      </c>
      <c r="K23" s="426">
        <v>1.0564743211910219</v>
      </c>
      <c r="L23" s="430">
        <v>0.96253273228345992</v>
      </c>
      <c r="M23" s="430">
        <v>1.0094337328400027</v>
      </c>
      <c r="N23" s="285">
        <v>1.0264841940692442</v>
      </c>
    </row>
    <row r="24" spans="1:20" ht="27" customHeight="1" x14ac:dyDescent="0.25">
      <c r="A24" s="281"/>
      <c r="B24" s="718" t="s">
        <v>648</v>
      </c>
      <c r="C24" s="719"/>
      <c r="D24" s="719"/>
      <c r="E24" s="719"/>
      <c r="F24" s="720"/>
      <c r="G24" s="406">
        <v>29344.4136</v>
      </c>
      <c r="H24" s="284">
        <v>30185.064752475249</v>
      </c>
      <c r="I24" s="284">
        <v>29645.180607715945</v>
      </c>
      <c r="J24" s="478">
        <v>29762.14970320577</v>
      </c>
      <c r="K24" s="426">
        <v>1.0286477407227947</v>
      </c>
      <c r="L24" s="430">
        <v>0.9821141962362353</v>
      </c>
      <c r="M24" s="430">
        <v>1.0039456361233765</v>
      </c>
      <c r="N24" s="285">
        <v>1.0142356262047019</v>
      </c>
    </row>
    <row r="25" spans="1:20" x14ac:dyDescent="0.25">
      <c r="A25" s="412"/>
      <c r="B25" s="413" t="s">
        <v>649</v>
      </c>
      <c r="C25" s="413"/>
      <c r="D25" s="413"/>
      <c r="E25" s="414"/>
      <c r="F25" s="415"/>
      <c r="G25" s="392">
        <v>35528.859199999999</v>
      </c>
      <c r="H25" s="296">
        <v>36523.849207920794</v>
      </c>
      <c r="I25" s="296">
        <v>35737.143247329659</v>
      </c>
      <c r="J25" s="489">
        <v>35902.25756134007</v>
      </c>
      <c r="K25" s="348">
        <v>1.0280051211979471</v>
      </c>
      <c r="L25" s="346">
        <v>0.97846048602071978</v>
      </c>
      <c r="M25" s="346">
        <v>1.0046202437857914</v>
      </c>
      <c r="N25" s="297">
        <v>1.0105097199782893</v>
      </c>
    </row>
    <row r="26" spans="1:20" ht="13.5" customHeight="1" x14ac:dyDescent="0.25">
      <c r="A26" s="250"/>
      <c r="B26" s="351"/>
      <c r="C26" s="351"/>
      <c r="D26" s="351"/>
      <c r="E26" s="246"/>
      <c r="F26" s="351"/>
      <c r="G26" s="246"/>
      <c r="H26" s="246"/>
      <c r="I26" s="246"/>
      <c r="J26" s="246"/>
      <c r="K26" s="246"/>
      <c r="L26" s="246"/>
      <c r="M26" s="246"/>
      <c r="N26" s="246" t="s">
        <v>220</v>
      </c>
    </row>
    <row r="27" spans="1:20" ht="7.5" customHeight="1" x14ac:dyDescent="0.25">
      <c r="A27" s="272"/>
      <c r="B27" s="272"/>
      <c r="C27" s="272"/>
      <c r="D27" s="272"/>
      <c r="E27" s="272"/>
      <c r="F27" s="272"/>
      <c r="G27" s="272"/>
      <c r="H27" s="272"/>
      <c r="I27" s="272"/>
      <c r="J27" s="272"/>
      <c r="K27" s="272"/>
      <c r="L27" s="272"/>
      <c r="M27" s="394"/>
      <c r="N27" s="394"/>
    </row>
    <row r="28" spans="1:20" ht="15" customHeight="1" x14ac:dyDescent="0.25">
      <c r="A28" s="446"/>
      <c r="B28" s="508"/>
      <c r="C28" s="508"/>
      <c r="D28" s="508"/>
      <c r="E28" s="508"/>
      <c r="F28" s="509"/>
      <c r="G28" s="510" t="s">
        <v>646</v>
      </c>
      <c r="H28" s="511" t="s">
        <v>601</v>
      </c>
      <c r="I28" s="511" t="s">
        <v>502</v>
      </c>
      <c r="J28" s="512" t="s">
        <v>503</v>
      </c>
      <c r="K28" s="272"/>
      <c r="L28" s="272"/>
      <c r="M28" s="394"/>
      <c r="N28" s="394"/>
    </row>
    <row r="29" spans="1:20" x14ac:dyDescent="0.25">
      <c r="A29" s="513"/>
      <c r="B29" s="441" t="s">
        <v>221</v>
      </c>
      <c r="C29" s="441"/>
      <c r="D29" s="441"/>
      <c r="E29" s="441"/>
      <c r="F29" s="442"/>
      <c r="G29" s="514">
        <v>100</v>
      </c>
      <c r="H29" s="515">
        <v>101</v>
      </c>
      <c r="I29" s="515">
        <v>101.5</v>
      </c>
      <c r="J29" s="516">
        <v>101.9</v>
      </c>
      <c r="K29" s="517"/>
      <c r="L29" s="517"/>
      <c r="M29" s="517"/>
      <c r="N29" s="517"/>
    </row>
    <row r="30" spans="1:20" x14ac:dyDescent="0.25">
      <c r="A30" s="440"/>
      <c r="B30" s="441" t="s">
        <v>222</v>
      </c>
      <c r="C30" s="441"/>
      <c r="D30" s="441"/>
      <c r="E30" s="423"/>
      <c r="F30" s="442"/>
      <c r="G30" s="518">
        <v>0</v>
      </c>
      <c r="H30" s="519">
        <v>0.01</v>
      </c>
      <c r="I30" s="519">
        <v>1.4999999999999999E-2</v>
      </c>
      <c r="J30" s="520">
        <v>1.9000000000000059E-2</v>
      </c>
      <c r="K30" s="517"/>
      <c r="L30" s="517"/>
      <c r="M30" s="517"/>
      <c r="N30" s="517"/>
      <c r="T30" s="168" t="s">
        <v>413</v>
      </c>
    </row>
    <row r="31" spans="1:20" ht="12.75" customHeight="1" x14ac:dyDescent="0.25">
      <c r="A31" s="272"/>
      <c r="B31" s="272"/>
      <c r="C31" s="272"/>
      <c r="D31" s="272"/>
      <c r="E31" s="272"/>
      <c r="F31" s="272"/>
      <c r="G31" s="272"/>
      <c r="H31" s="272"/>
      <c r="I31" s="272"/>
      <c r="J31" s="255" t="s">
        <v>644</v>
      </c>
      <c r="K31" s="272"/>
      <c r="L31" s="272"/>
      <c r="M31" s="394"/>
      <c r="N31" s="394"/>
    </row>
    <row r="32" spans="1:20" ht="15.75" x14ac:dyDescent="0.25">
      <c r="A32" s="242"/>
      <c r="B32" s="254"/>
      <c r="C32" s="272"/>
      <c r="D32" s="272"/>
      <c r="E32" s="272"/>
      <c r="F32" s="272"/>
      <c r="G32" s="272"/>
      <c r="H32" s="272"/>
      <c r="I32" s="272"/>
      <c r="J32" s="272"/>
      <c r="K32" s="272"/>
      <c r="L32" s="272"/>
      <c r="M32" s="272"/>
      <c r="N32" s="272"/>
    </row>
  </sheetData>
  <sheetProtection password="CB3F" sheet="1" objects="1" scenarios="1"/>
  <mergeCells count="13">
    <mergeCell ref="B24:F24"/>
    <mergeCell ref="B14:F14"/>
    <mergeCell ref="B18:F20"/>
    <mergeCell ref="G19:G20"/>
    <mergeCell ref="H19:H20"/>
    <mergeCell ref="I19:I20"/>
    <mergeCell ref="J19:J20"/>
    <mergeCell ref="A3:H3"/>
    <mergeCell ref="B8:F10"/>
    <mergeCell ref="G9:G10"/>
    <mergeCell ref="H9:H10"/>
    <mergeCell ref="I9:I10"/>
    <mergeCell ref="J9:J10"/>
  </mergeCells>
  <phoneticPr fontId="0" type="noConversion"/>
  <printOptions horizontalCentered="1"/>
  <pageMargins left="0.39370078740157483" right="0.39370078740157483" top="0.47244094488188981" bottom="0.47244094488188981" header="0.47244094488188981" footer="0.47244094488188981"/>
  <pageSetup paperSize="9" scale="92"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T35"/>
  <sheetViews>
    <sheetView topLeftCell="A2" zoomScale="90" workbookViewId="0">
      <pane xSplit="6" ySplit="5" topLeftCell="G7" activePane="bottomRight" state="frozen"/>
      <selection activeCell="C39" sqref="C39"/>
      <selection pane="topRight" activeCell="C39" sqref="C39"/>
      <selection pane="bottomLeft" activeCell="C39" sqref="C39"/>
      <selection pane="bottomRight" activeCell="A3" sqref="A3:H3"/>
    </sheetView>
  </sheetViews>
  <sheetFormatPr defaultColWidth="1.7109375" defaultRowHeight="12.75" x14ac:dyDescent="0.25"/>
  <cols>
    <col min="1" max="1" width="1.140625" style="168" customWidth="1"/>
    <col min="2" max="2" width="2.140625" style="168" customWidth="1"/>
    <col min="3" max="3" width="0.85546875" style="168" customWidth="1"/>
    <col min="4" max="4" width="2.28515625" style="168" customWidth="1"/>
    <col min="5" max="5" width="37.85546875" style="168" customWidth="1"/>
    <col min="6" max="6" width="1.140625" style="168" customWidth="1"/>
    <col min="7" max="14" width="11.85546875" style="168" customWidth="1"/>
    <col min="15" max="254" width="9.140625" style="168" customWidth="1"/>
    <col min="255" max="255" width="4.42578125" style="168" customWidth="1"/>
    <col min="256" max="16384" width="1.7109375" style="168"/>
  </cols>
  <sheetData>
    <row r="1" spans="1:16" hidden="1" x14ac:dyDescent="0.25"/>
    <row r="2" spans="1:16" ht="9" customHeight="1" x14ac:dyDescent="0.25"/>
    <row r="3" spans="1:16" ht="39" customHeight="1" x14ac:dyDescent="0.25">
      <c r="A3" s="648" t="s">
        <v>669</v>
      </c>
      <c r="B3" s="728"/>
      <c r="C3" s="728"/>
      <c r="D3" s="728"/>
      <c r="E3" s="728"/>
      <c r="F3" s="728"/>
      <c r="G3" s="728"/>
      <c r="H3" s="728"/>
      <c r="I3" s="313"/>
      <c r="J3" s="265"/>
      <c r="K3" s="265"/>
      <c r="L3" s="265"/>
      <c r="M3" s="266"/>
      <c r="N3" s="267" t="s">
        <v>327</v>
      </c>
      <c r="O3" s="268"/>
      <c r="P3" s="268"/>
    </row>
    <row r="4" spans="1:16" ht="18" customHeight="1" x14ac:dyDescent="0.25">
      <c r="A4" s="269" t="s">
        <v>317</v>
      </c>
      <c r="B4" s="269"/>
      <c r="C4" s="269"/>
      <c r="D4" s="269"/>
      <c r="E4" s="269"/>
      <c r="F4" s="269"/>
      <c r="G4" s="269"/>
      <c r="H4" s="269"/>
      <c r="I4" s="269"/>
      <c r="J4" s="269"/>
      <c r="K4" s="269"/>
      <c r="L4" s="269"/>
      <c r="M4" s="269"/>
      <c r="N4" s="269"/>
    </row>
    <row r="5" spans="1:16" ht="17.25" customHeight="1" x14ac:dyDescent="0.25">
      <c r="A5" s="270" t="s">
        <v>333</v>
      </c>
      <c r="B5" s="271"/>
      <c r="C5" s="271"/>
      <c r="D5" s="271"/>
      <c r="E5" s="271"/>
      <c r="F5" s="271"/>
      <c r="G5" s="271"/>
      <c r="H5" s="271"/>
      <c r="I5" s="271"/>
      <c r="J5" s="271"/>
      <c r="K5" s="271"/>
      <c r="L5" s="271"/>
      <c r="M5" s="271"/>
      <c r="N5" s="271"/>
    </row>
    <row r="6" spans="1:16" ht="12.75" customHeight="1" x14ac:dyDescent="0.25">
      <c r="A6" s="272"/>
      <c r="B6" s="272"/>
      <c r="C6" s="272"/>
      <c r="D6" s="272"/>
      <c r="E6" s="272"/>
      <c r="F6" s="272"/>
      <c r="G6" s="272"/>
      <c r="H6" s="272"/>
      <c r="I6" s="272"/>
      <c r="J6" s="272"/>
      <c r="K6" s="272"/>
      <c r="L6" s="272"/>
      <c r="M6" s="272"/>
      <c r="N6" s="272"/>
    </row>
    <row r="7" spans="1:16" ht="12.75" customHeight="1" x14ac:dyDescent="0.25">
      <c r="A7" s="272"/>
      <c r="B7" s="272"/>
      <c r="C7" s="272"/>
      <c r="D7" s="272"/>
      <c r="E7" s="272"/>
      <c r="F7" s="272"/>
      <c r="G7" s="272"/>
      <c r="H7" s="272"/>
      <c r="I7" s="272"/>
      <c r="J7" s="272"/>
      <c r="K7" s="272"/>
      <c r="L7" s="272"/>
      <c r="M7" s="272"/>
      <c r="N7" s="272"/>
    </row>
    <row r="8" spans="1:16" ht="24.75" customHeight="1" x14ac:dyDescent="0.25">
      <c r="A8" s="273"/>
      <c r="B8" s="651" t="s">
        <v>223</v>
      </c>
      <c r="C8" s="651"/>
      <c r="D8" s="651"/>
      <c r="E8" s="651"/>
      <c r="F8" s="721"/>
      <c r="G8" s="316" t="s">
        <v>334</v>
      </c>
      <c r="H8" s="317"/>
      <c r="I8" s="317"/>
      <c r="J8" s="317"/>
      <c r="K8" s="317"/>
      <c r="L8" s="317"/>
      <c r="M8" s="317"/>
      <c r="N8" s="318"/>
    </row>
    <row r="9" spans="1:16" ht="13.5" customHeight="1" x14ac:dyDescent="0.25">
      <c r="A9" s="319"/>
      <c r="B9" s="665"/>
      <c r="C9" s="665"/>
      <c r="D9" s="665"/>
      <c r="E9" s="665"/>
      <c r="F9" s="682"/>
      <c r="G9" s="747" t="s">
        <v>646</v>
      </c>
      <c r="H9" s="744" t="s">
        <v>601</v>
      </c>
      <c r="I9" s="749" t="s">
        <v>502</v>
      </c>
      <c r="J9" s="745" t="s">
        <v>503</v>
      </c>
      <c r="K9" s="274" t="s">
        <v>224</v>
      </c>
      <c r="L9" s="275"/>
      <c r="M9" s="275"/>
      <c r="N9" s="276"/>
    </row>
    <row r="10" spans="1:16" ht="26.25" customHeight="1" x14ac:dyDescent="0.25">
      <c r="A10" s="277"/>
      <c r="B10" s="652"/>
      <c r="C10" s="652"/>
      <c r="D10" s="652"/>
      <c r="E10" s="652"/>
      <c r="F10" s="722"/>
      <c r="G10" s="748"/>
      <c r="H10" s="659"/>
      <c r="I10" s="750"/>
      <c r="J10" s="746"/>
      <c r="K10" s="278" t="s">
        <v>213</v>
      </c>
      <c r="L10" s="279" t="s">
        <v>214</v>
      </c>
      <c r="M10" s="279" t="s">
        <v>215</v>
      </c>
      <c r="N10" s="280" t="s">
        <v>216</v>
      </c>
    </row>
    <row r="11" spans="1:16" x14ac:dyDescent="0.25">
      <c r="A11" s="281"/>
      <c r="B11" s="358" t="s">
        <v>624</v>
      </c>
      <c r="C11" s="358"/>
      <c r="D11" s="358"/>
      <c r="E11" s="359"/>
      <c r="F11" s="360"/>
      <c r="G11" s="361">
        <v>22691</v>
      </c>
      <c r="H11" s="362">
        <v>23488</v>
      </c>
      <c r="I11" s="362">
        <v>23797</v>
      </c>
      <c r="J11" s="474">
        <v>24319</v>
      </c>
      <c r="K11" s="502">
        <v>1.0351240579965626</v>
      </c>
      <c r="L11" s="503">
        <v>1.0131556539509536</v>
      </c>
      <c r="M11" s="503">
        <v>1.0219355380930368</v>
      </c>
      <c r="N11" s="363">
        <v>1.0717465074258516</v>
      </c>
    </row>
    <row r="12" spans="1:16" x14ac:dyDescent="0.25">
      <c r="A12" s="309"/>
      <c r="B12" s="310"/>
      <c r="C12" s="310" t="s">
        <v>626</v>
      </c>
      <c r="D12" s="310"/>
      <c r="E12" s="368"/>
      <c r="F12" s="369"/>
      <c r="G12" s="370">
        <v>23337</v>
      </c>
      <c r="H12" s="371">
        <v>24432</v>
      </c>
      <c r="I12" s="371">
        <v>24265</v>
      </c>
      <c r="J12" s="476">
        <v>24287</v>
      </c>
      <c r="K12" s="504">
        <v>1.0469211980974418</v>
      </c>
      <c r="L12" s="505">
        <v>0.99316470203012441</v>
      </c>
      <c r="M12" s="505">
        <v>1.0009066556769008</v>
      </c>
      <c r="N12" s="372">
        <v>1.0407078887603376</v>
      </c>
    </row>
    <row r="13" spans="1:16" x14ac:dyDescent="0.25">
      <c r="A13" s="281"/>
      <c r="B13" s="358" t="s">
        <v>647</v>
      </c>
      <c r="C13" s="358"/>
      <c r="D13" s="358"/>
      <c r="E13" s="359"/>
      <c r="F13" s="360"/>
      <c r="G13" s="406">
        <v>20482.539700000001</v>
      </c>
      <c r="H13" s="284">
        <v>21864.724999999999</v>
      </c>
      <c r="I13" s="477">
        <v>21358.360100000002</v>
      </c>
      <c r="J13" s="478">
        <v>21969.72464356184</v>
      </c>
      <c r="K13" s="426">
        <v>1.0674811483460713</v>
      </c>
      <c r="L13" s="430">
        <v>0.97684101217829189</v>
      </c>
      <c r="M13" s="430">
        <v>1.0286241331590733</v>
      </c>
      <c r="N13" s="285">
        <v>1.0726074483606074</v>
      </c>
    </row>
    <row r="14" spans="1:16" x14ac:dyDescent="0.25">
      <c r="A14" s="731" t="s">
        <v>427</v>
      </c>
      <c r="B14" s="732"/>
      <c r="C14" s="479"/>
      <c r="D14" s="479" t="s">
        <v>207</v>
      </c>
      <c r="E14" s="480"/>
      <c r="F14" s="481"/>
      <c r="G14" s="482">
        <v>24552.665300000001</v>
      </c>
      <c r="H14" s="289">
        <v>25891.233</v>
      </c>
      <c r="I14" s="485">
        <v>24954.449700000001</v>
      </c>
      <c r="J14" s="486">
        <v>25847.134324921561</v>
      </c>
      <c r="K14" s="458">
        <v>1.0545182237302766</v>
      </c>
      <c r="L14" s="572">
        <v>0.96381851339408986</v>
      </c>
      <c r="M14" s="572">
        <v>1.0357725630359846</v>
      </c>
      <c r="N14" s="301">
        <v>1.0527221386804617</v>
      </c>
    </row>
    <row r="15" spans="1:16" ht="12.75" customHeight="1" x14ac:dyDescent="0.25">
      <c r="A15" s="733"/>
      <c r="B15" s="734"/>
      <c r="C15" s="737" t="s">
        <v>427</v>
      </c>
      <c r="D15" s="738"/>
      <c r="E15" s="479" t="s">
        <v>208</v>
      </c>
      <c r="F15" s="481"/>
      <c r="G15" s="482">
        <v>24986.5082</v>
      </c>
      <c r="H15" s="289">
        <v>26568.122599999999</v>
      </c>
      <c r="I15" s="485">
        <v>25488.513299999999</v>
      </c>
      <c r="J15" s="486">
        <v>26719.298706280835</v>
      </c>
      <c r="K15" s="458">
        <v>1.0632987365557545</v>
      </c>
      <c r="L15" s="572">
        <v>0.95936448667246066</v>
      </c>
      <c r="M15" s="572">
        <v>1.0482878460502769</v>
      </c>
      <c r="N15" s="301">
        <v>1.0693490459895807</v>
      </c>
    </row>
    <row r="16" spans="1:16" ht="27" customHeight="1" x14ac:dyDescent="0.25">
      <c r="A16" s="735"/>
      <c r="B16" s="736"/>
      <c r="C16" s="739"/>
      <c r="D16" s="740"/>
      <c r="E16" s="487" t="s">
        <v>209</v>
      </c>
      <c r="F16" s="415"/>
      <c r="G16" s="416">
        <v>26534.4149</v>
      </c>
      <c r="H16" s="417">
        <v>27772.157999999999</v>
      </c>
      <c r="I16" s="488">
        <v>27024.809300000001</v>
      </c>
      <c r="J16" s="489">
        <v>27776.730062691593</v>
      </c>
      <c r="K16" s="348">
        <v>1.0466467078571233</v>
      </c>
      <c r="L16" s="346">
        <v>0.97309000258460299</v>
      </c>
      <c r="M16" s="346">
        <v>1.0278233512897199</v>
      </c>
      <c r="N16" s="297">
        <v>1.04681901475399</v>
      </c>
    </row>
    <row r="17" spans="1:14" ht="27" customHeight="1" x14ac:dyDescent="0.25">
      <c r="A17" s="281"/>
      <c r="B17" s="718" t="s">
        <v>210</v>
      </c>
      <c r="C17" s="719"/>
      <c r="D17" s="719"/>
      <c r="E17" s="719"/>
      <c r="F17" s="720"/>
      <c r="G17" s="406">
        <v>29384.2372</v>
      </c>
      <c r="H17" s="284">
        <v>30507.712500000001</v>
      </c>
      <c r="I17" s="477">
        <v>30367.899600000001</v>
      </c>
      <c r="J17" s="478">
        <v>29863.069220067944</v>
      </c>
      <c r="K17" s="426">
        <v>1.0382339446946747</v>
      </c>
      <c r="L17" s="430">
        <v>0.99541712935704374</v>
      </c>
      <c r="M17" s="430">
        <v>0.98337618384604852</v>
      </c>
      <c r="N17" s="285">
        <v>1.0162955402520351</v>
      </c>
    </row>
    <row r="18" spans="1:14" ht="13.5" customHeight="1" x14ac:dyDescent="0.25">
      <c r="A18" s="250"/>
      <c r="B18" s="351"/>
      <c r="C18" s="351"/>
      <c r="D18" s="351"/>
      <c r="E18" s="246"/>
      <c r="F18" s="351"/>
      <c r="G18" s="246"/>
      <c r="H18" s="246"/>
      <c r="I18" s="246"/>
      <c r="J18" s="246"/>
      <c r="K18" s="246"/>
      <c r="L18" s="246"/>
      <c r="M18" s="246"/>
      <c r="N18" s="246" t="s">
        <v>220</v>
      </c>
    </row>
    <row r="19" spans="1:14" ht="12.75" customHeight="1" x14ac:dyDescent="0.25">
      <c r="A19" s="507"/>
      <c r="B19" s="507"/>
      <c r="C19" s="272"/>
      <c r="D19" s="272"/>
      <c r="E19" s="272"/>
      <c r="F19" s="272"/>
      <c r="G19" s="272"/>
      <c r="H19" s="272"/>
      <c r="I19" s="272"/>
      <c r="J19" s="272"/>
      <c r="K19" s="272"/>
      <c r="L19" s="272"/>
      <c r="M19" s="394"/>
      <c r="N19" s="394"/>
    </row>
    <row r="20" spans="1:14" ht="24.75" customHeight="1" x14ac:dyDescent="0.25">
      <c r="A20" s="273"/>
      <c r="B20" s="651" t="s">
        <v>225</v>
      </c>
      <c r="C20" s="651"/>
      <c r="D20" s="651"/>
      <c r="E20" s="651"/>
      <c r="F20" s="721"/>
      <c r="G20" s="316" t="s">
        <v>335</v>
      </c>
      <c r="H20" s="317"/>
      <c r="I20" s="317"/>
      <c r="J20" s="317"/>
      <c r="K20" s="317"/>
      <c r="L20" s="317"/>
      <c r="M20" s="317"/>
      <c r="N20" s="318"/>
    </row>
    <row r="21" spans="1:14" ht="13.5" customHeight="1" x14ac:dyDescent="0.25">
      <c r="A21" s="319"/>
      <c r="B21" s="665"/>
      <c r="C21" s="665"/>
      <c r="D21" s="665"/>
      <c r="E21" s="665"/>
      <c r="F21" s="682"/>
      <c r="G21" s="747" t="s">
        <v>646</v>
      </c>
      <c r="H21" s="744" t="s">
        <v>601</v>
      </c>
      <c r="I21" s="749" t="s">
        <v>502</v>
      </c>
      <c r="J21" s="745" t="s">
        <v>503</v>
      </c>
      <c r="K21" s="274" t="s">
        <v>224</v>
      </c>
      <c r="L21" s="275"/>
      <c r="M21" s="275"/>
      <c r="N21" s="276"/>
    </row>
    <row r="22" spans="1:14" ht="26.25" customHeight="1" x14ac:dyDescent="0.25">
      <c r="A22" s="277"/>
      <c r="B22" s="652"/>
      <c r="C22" s="652"/>
      <c r="D22" s="652"/>
      <c r="E22" s="652"/>
      <c r="F22" s="722"/>
      <c r="G22" s="748"/>
      <c r="H22" s="659"/>
      <c r="I22" s="750"/>
      <c r="J22" s="746"/>
      <c r="K22" s="278" t="s">
        <v>213</v>
      </c>
      <c r="L22" s="279" t="s">
        <v>214</v>
      </c>
      <c r="M22" s="279" t="s">
        <v>215</v>
      </c>
      <c r="N22" s="280" t="s">
        <v>216</v>
      </c>
    </row>
    <row r="23" spans="1:14" x14ac:dyDescent="0.25">
      <c r="A23" s="281"/>
      <c r="B23" s="358" t="s">
        <v>624</v>
      </c>
      <c r="C23" s="358"/>
      <c r="D23" s="358"/>
      <c r="E23" s="359"/>
      <c r="F23" s="360"/>
      <c r="G23" s="361">
        <v>22691</v>
      </c>
      <c r="H23" s="362">
        <v>23255.445544554455</v>
      </c>
      <c r="I23" s="362">
        <v>23213.188313905281</v>
      </c>
      <c r="J23" s="474">
        <v>23280.060932704404</v>
      </c>
      <c r="K23" s="502">
        <v>1.0248753049470916</v>
      </c>
      <c r="L23" s="503">
        <v>0.99818291029650608</v>
      </c>
      <c r="M23" s="503">
        <v>1.0028808028390941</v>
      </c>
      <c r="N23" s="363">
        <v>1.0259601133799481</v>
      </c>
    </row>
    <row r="24" spans="1:14" x14ac:dyDescent="0.25">
      <c r="A24" s="309"/>
      <c r="B24" s="310"/>
      <c r="C24" s="310" t="s">
        <v>626</v>
      </c>
      <c r="D24" s="310"/>
      <c r="E24" s="368"/>
      <c r="F24" s="369"/>
      <c r="G24" s="370">
        <v>23337</v>
      </c>
      <c r="H24" s="371">
        <v>24190.09900990099</v>
      </c>
      <c r="I24" s="371">
        <v>23669.706872165047</v>
      </c>
      <c r="J24" s="476">
        <v>23249.428014005178</v>
      </c>
      <c r="K24" s="504">
        <v>1.0365556416806354</v>
      </c>
      <c r="L24" s="505">
        <v>0.97848739116268402</v>
      </c>
      <c r="M24" s="505">
        <v>0.98224401931001071</v>
      </c>
      <c r="N24" s="372">
        <v>0.99624750456379041</v>
      </c>
    </row>
    <row r="25" spans="1:14" x14ac:dyDescent="0.25">
      <c r="A25" s="281"/>
      <c r="B25" s="358" t="s">
        <v>647</v>
      </c>
      <c r="C25" s="358"/>
      <c r="D25" s="358"/>
      <c r="E25" s="359"/>
      <c r="F25" s="360"/>
      <c r="G25" s="406">
        <v>20482.539700000001</v>
      </c>
      <c r="H25" s="284">
        <v>21648.242574257423</v>
      </c>
      <c r="I25" s="284">
        <v>20834.375554796861</v>
      </c>
      <c r="J25" s="478">
        <v>21031.149651583422</v>
      </c>
      <c r="K25" s="426">
        <v>1.0569120280654172</v>
      </c>
      <c r="L25" s="430">
        <v>0.96240493810669159</v>
      </c>
      <c r="M25" s="430">
        <v>1.0094446841600326</v>
      </c>
      <c r="N25" s="285">
        <v>1.0267842738067985</v>
      </c>
    </row>
    <row r="26" spans="1:14" x14ac:dyDescent="0.25">
      <c r="A26" s="731" t="s">
        <v>427</v>
      </c>
      <c r="B26" s="732"/>
      <c r="C26" s="479"/>
      <c r="D26" s="479" t="s">
        <v>207</v>
      </c>
      <c r="E26" s="480"/>
      <c r="F26" s="481"/>
      <c r="G26" s="379">
        <v>24552.665300000004</v>
      </c>
      <c r="H26" s="300">
        <v>25634.884158415844</v>
      </c>
      <c r="I26" s="300">
        <v>24342.242306004002</v>
      </c>
      <c r="J26" s="486">
        <v>24742.911386980122</v>
      </c>
      <c r="K26" s="458">
        <v>1.0440774492378975</v>
      </c>
      <c r="L26" s="572">
        <v>0.9495748900434382</v>
      </c>
      <c r="M26" s="572">
        <v>1.0164598263356082</v>
      </c>
      <c r="N26" s="301">
        <v>1.007748490221146</v>
      </c>
    </row>
    <row r="27" spans="1:14" ht="12.75" customHeight="1" x14ac:dyDescent="0.25">
      <c r="A27" s="733"/>
      <c r="B27" s="734"/>
      <c r="C27" s="737" t="s">
        <v>427</v>
      </c>
      <c r="D27" s="738"/>
      <c r="E27" s="479" t="s">
        <v>208</v>
      </c>
      <c r="F27" s="481"/>
      <c r="G27" s="379">
        <v>24986.508199999997</v>
      </c>
      <c r="H27" s="300">
        <v>26305.071881188116</v>
      </c>
      <c r="I27" s="300">
        <v>24863.203726283959</v>
      </c>
      <c r="J27" s="486">
        <v>25577.815780309546</v>
      </c>
      <c r="K27" s="458">
        <v>1.0527710262928263</v>
      </c>
      <c r="L27" s="572">
        <v>0.94518668637680858</v>
      </c>
      <c r="M27" s="572">
        <v>1.0287417527480636</v>
      </c>
      <c r="N27" s="301">
        <v>1.0236650745905165</v>
      </c>
    </row>
    <row r="28" spans="1:14" ht="27" customHeight="1" x14ac:dyDescent="0.25">
      <c r="A28" s="735"/>
      <c r="B28" s="736"/>
      <c r="C28" s="739"/>
      <c r="D28" s="740"/>
      <c r="E28" s="487" t="s">
        <v>209</v>
      </c>
      <c r="F28" s="415"/>
      <c r="G28" s="392">
        <v>26534.414899999996</v>
      </c>
      <c r="H28" s="296">
        <v>27497.186138613859</v>
      </c>
      <c r="I28" s="296">
        <v>26361.809783934063</v>
      </c>
      <c r="J28" s="489">
        <v>26590.072304401598</v>
      </c>
      <c r="K28" s="348">
        <v>1.0362838691654688</v>
      </c>
      <c r="L28" s="346">
        <v>0.95870936215231839</v>
      </c>
      <c r="M28" s="346">
        <v>1.0086588334540918</v>
      </c>
      <c r="N28" s="297">
        <v>1.0020975553676748</v>
      </c>
    </row>
    <row r="29" spans="1:14" ht="27" customHeight="1" x14ac:dyDescent="0.25">
      <c r="A29" s="281"/>
      <c r="B29" s="718" t="s">
        <v>210</v>
      </c>
      <c r="C29" s="719"/>
      <c r="D29" s="719"/>
      <c r="E29" s="719"/>
      <c r="F29" s="720"/>
      <c r="G29" s="470">
        <v>29384.237199999996</v>
      </c>
      <c r="H29" s="573">
        <v>30205.655940594061</v>
      </c>
      <c r="I29" s="573">
        <v>29622.884065746472</v>
      </c>
      <c r="J29" s="574">
        <v>28587.280360243069</v>
      </c>
      <c r="K29" s="426">
        <v>1.0279544006877968</v>
      </c>
      <c r="L29" s="430">
        <v>0.98070653138624975</v>
      </c>
      <c r="M29" s="430">
        <v>0.96504041594312917</v>
      </c>
      <c r="N29" s="285">
        <v>0.97287808309153834</v>
      </c>
    </row>
    <row r="30" spans="1:14" ht="13.5" customHeight="1" x14ac:dyDescent="0.25">
      <c r="A30" s="250"/>
      <c r="B30" s="351"/>
      <c r="C30" s="351"/>
      <c r="D30" s="351"/>
      <c r="E30" s="246"/>
      <c r="F30" s="351"/>
      <c r="G30" s="246"/>
      <c r="H30" s="246"/>
      <c r="I30" s="246"/>
      <c r="J30" s="246"/>
      <c r="K30" s="246"/>
      <c r="L30" s="246"/>
      <c r="M30" s="246"/>
      <c r="N30" s="246" t="s">
        <v>220</v>
      </c>
    </row>
    <row r="31" spans="1:14" ht="12.75" customHeight="1" x14ac:dyDescent="0.25">
      <c r="A31" s="272"/>
      <c r="B31" s="272"/>
      <c r="C31" s="272"/>
      <c r="D31" s="272"/>
      <c r="E31" s="272"/>
      <c r="F31" s="272"/>
      <c r="G31" s="272"/>
      <c r="H31" s="272"/>
      <c r="I31" s="272"/>
      <c r="J31" s="272"/>
      <c r="K31" s="272"/>
      <c r="L31" s="272"/>
      <c r="M31" s="394"/>
      <c r="N31" s="394"/>
    </row>
    <row r="32" spans="1:14" ht="15" customHeight="1" x14ac:dyDescent="0.25">
      <c r="A32" s="446"/>
      <c r="B32" s="508"/>
      <c r="C32" s="508"/>
      <c r="D32" s="508"/>
      <c r="E32" s="508"/>
      <c r="F32" s="509"/>
      <c r="G32" s="510" t="s">
        <v>646</v>
      </c>
      <c r="H32" s="511" t="s">
        <v>601</v>
      </c>
      <c r="I32" s="511" t="s">
        <v>502</v>
      </c>
      <c r="J32" s="512" t="s">
        <v>503</v>
      </c>
      <c r="K32" s="272"/>
      <c r="L32" s="272"/>
      <c r="M32" s="394"/>
      <c r="N32" s="394"/>
    </row>
    <row r="33" spans="1:20" x14ac:dyDescent="0.25">
      <c r="A33" s="513"/>
      <c r="B33" s="441" t="s">
        <v>226</v>
      </c>
      <c r="C33" s="441"/>
      <c r="D33" s="441"/>
      <c r="E33" s="441"/>
      <c r="F33" s="442"/>
      <c r="G33" s="514">
        <v>100</v>
      </c>
      <c r="H33" s="515">
        <v>101</v>
      </c>
      <c r="I33" s="515">
        <v>101.5</v>
      </c>
      <c r="J33" s="516">
        <v>101.9</v>
      </c>
      <c r="K33" s="517"/>
      <c r="L33" s="517"/>
      <c r="M33" s="517"/>
      <c r="N33" s="517"/>
    </row>
    <row r="34" spans="1:20" x14ac:dyDescent="0.25">
      <c r="A34" s="440"/>
      <c r="B34" s="441" t="s">
        <v>222</v>
      </c>
      <c r="C34" s="441"/>
      <c r="D34" s="441"/>
      <c r="E34" s="423"/>
      <c r="F34" s="442"/>
      <c r="G34" s="518">
        <v>0</v>
      </c>
      <c r="H34" s="519">
        <v>0.01</v>
      </c>
      <c r="I34" s="519">
        <v>1.4999999999999999E-2</v>
      </c>
      <c r="J34" s="520">
        <v>1.9000000000000059E-2</v>
      </c>
      <c r="K34" s="517"/>
      <c r="L34" s="517"/>
      <c r="M34" s="517"/>
      <c r="N34" s="517"/>
      <c r="T34" s="168" t="s">
        <v>413</v>
      </c>
    </row>
    <row r="35" spans="1:20" ht="12.75" customHeight="1" x14ac:dyDescent="0.25">
      <c r="A35" s="272"/>
      <c r="B35" s="272"/>
      <c r="C35" s="272"/>
      <c r="D35" s="272"/>
      <c r="E35" s="272"/>
      <c r="F35" s="272"/>
      <c r="G35" s="272"/>
      <c r="H35" s="272"/>
      <c r="I35" s="272"/>
      <c r="J35" s="255" t="s">
        <v>644</v>
      </c>
      <c r="K35" s="272"/>
      <c r="L35" s="272"/>
      <c r="M35" s="394"/>
      <c r="N35" s="394"/>
    </row>
  </sheetData>
  <sheetProtection password="CB3F" sheet="1" objects="1" scenarios="1"/>
  <mergeCells count="17">
    <mergeCell ref="I21:I22"/>
    <mergeCell ref="J21:J22"/>
    <mergeCell ref="A26:B28"/>
    <mergeCell ref="C27:D28"/>
    <mergeCell ref="B29:F29"/>
    <mergeCell ref="H21:H22"/>
    <mergeCell ref="A14:B16"/>
    <mergeCell ref="C15:D16"/>
    <mergeCell ref="B17:F17"/>
    <mergeCell ref="B20:F22"/>
    <mergeCell ref="G21:G22"/>
    <mergeCell ref="J9:J10"/>
    <mergeCell ref="A3:H3"/>
    <mergeCell ref="B8:F10"/>
    <mergeCell ref="G9:G10"/>
    <mergeCell ref="H9:H10"/>
    <mergeCell ref="I9:I10"/>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T36"/>
  <sheetViews>
    <sheetView zoomScale="90" zoomScaleNormal="90" workbookViewId="0">
      <pane xSplit="6" ySplit="9" topLeftCell="G10" activePane="bottomRight" state="frozen"/>
      <selection activeCell="C39" sqref="C39"/>
      <selection pane="topRight" activeCell="C39" sqref="C39"/>
      <selection pane="bottomLeft" activeCell="C39" sqref="C39"/>
      <selection pane="bottomRight" activeCell="A3" sqref="A3:H3"/>
    </sheetView>
  </sheetViews>
  <sheetFormatPr defaultColWidth="1.7109375" defaultRowHeight="12.75" x14ac:dyDescent="0.25"/>
  <cols>
    <col min="1" max="1" width="1.140625" style="168" customWidth="1"/>
    <col min="2" max="3" width="1.7109375" style="168" customWidth="1"/>
    <col min="4" max="4" width="26.42578125" style="168" customWidth="1"/>
    <col min="5" max="5" width="7.28515625" style="168" customWidth="1"/>
    <col min="6" max="6" width="1.140625" style="168" customWidth="1"/>
    <col min="7" max="9" width="12.7109375" style="168" customWidth="1"/>
    <col min="10" max="10" width="15.140625" style="168" customWidth="1"/>
    <col min="11" max="254" width="9.140625" style="168" customWidth="1"/>
    <col min="255" max="255" width="4.42578125" style="168" bestFit="1" customWidth="1"/>
    <col min="256" max="16384" width="1.7109375" style="168"/>
  </cols>
  <sheetData>
    <row r="2" spans="1:12" ht="9" customHeight="1" x14ac:dyDescent="0.25"/>
    <row r="3" spans="1:12" ht="39" customHeight="1" x14ac:dyDescent="0.25">
      <c r="A3" s="648" t="s">
        <v>669</v>
      </c>
      <c r="B3" s="648"/>
      <c r="C3" s="648"/>
      <c r="D3" s="648"/>
      <c r="E3" s="648"/>
      <c r="F3" s="648"/>
      <c r="G3" s="648"/>
      <c r="H3" s="648"/>
      <c r="I3" s="565"/>
      <c r="J3" s="267" t="s">
        <v>330</v>
      </c>
      <c r="K3" s="268"/>
      <c r="L3" s="268"/>
    </row>
    <row r="4" spans="1:12" ht="21" customHeight="1" x14ac:dyDescent="0.25">
      <c r="A4" s="269" t="s">
        <v>336</v>
      </c>
      <c r="B4" s="269"/>
      <c r="C4" s="269"/>
      <c r="D4" s="269"/>
      <c r="E4" s="269"/>
      <c r="F4" s="269"/>
      <c r="G4" s="269"/>
      <c r="H4" s="269"/>
      <c r="I4" s="269"/>
      <c r="J4" s="269"/>
    </row>
    <row r="5" spans="1:12" ht="17.25" customHeight="1" x14ac:dyDescent="0.25">
      <c r="A5" s="270" t="s">
        <v>337</v>
      </c>
      <c r="B5" s="271"/>
      <c r="C5" s="271"/>
      <c r="D5" s="271"/>
      <c r="E5" s="271"/>
      <c r="F5" s="271"/>
      <c r="G5" s="271"/>
      <c r="H5" s="271"/>
      <c r="I5" s="271"/>
      <c r="J5" s="271"/>
    </row>
    <row r="6" spans="1:12" ht="12.75" customHeight="1" x14ac:dyDescent="0.25">
      <c r="A6" s="272"/>
      <c r="B6" s="272"/>
      <c r="C6" s="272"/>
      <c r="D6" s="272"/>
      <c r="E6" s="272"/>
      <c r="F6" s="272"/>
      <c r="G6" s="272"/>
      <c r="H6" s="272"/>
      <c r="I6" s="272"/>
      <c r="J6" s="272"/>
    </row>
    <row r="7" spans="1:12" ht="12.75" customHeight="1" x14ac:dyDescent="0.25">
      <c r="A7" s="272"/>
      <c r="B7" s="272"/>
      <c r="C7" s="272"/>
      <c r="D7" s="272"/>
      <c r="E7" s="272"/>
      <c r="F7" s="272"/>
      <c r="G7" s="272"/>
      <c r="H7" s="272"/>
      <c r="I7" s="272"/>
      <c r="J7" s="272"/>
    </row>
    <row r="8" spans="1:12" ht="19.5" customHeight="1" x14ac:dyDescent="0.25">
      <c r="A8" s="273"/>
      <c r="B8" s="651" t="s">
        <v>227</v>
      </c>
      <c r="C8" s="651"/>
      <c r="D8" s="651"/>
      <c r="E8" s="651"/>
      <c r="F8" s="721"/>
      <c r="G8" s="656" t="s">
        <v>228</v>
      </c>
      <c r="H8" s="653" t="s">
        <v>229</v>
      </c>
      <c r="I8" s="655"/>
      <c r="J8" s="656" t="s">
        <v>230</v>
      </c>
    </row>
    <row r="9" spans="1:12" ht="33.75" customHeight="1" x14ac:dyDescent="0.25">
      <c r="A9" s="277"/>
      <c r="B9" s="652"/>
      <c r="C9" s="652"/>
      <c r="D9" s="652"/>
      <c r="E9" s="652"/>
      <c r="F9" s="722"/>
      <c r="G9" s="657"/>
      <c r="H9" s="278" t="s">
        <v>525</v>
      </c>
      <c r="I9" s="280" t="s">
        <v>526</v>
      </c>
      <c r="J9" s="657"/>
    </row>
    <row r="10" spans="1:12" x14ac:dyDescent="0.25">
      <c r="A10" s="440"/>
      <c r="B10" s="441" t="s">
        <v>658</v>
      </c>
      <c r="C10" s="441"/>
      <c r="D10" s="441"/>
      <c r="E10" s="423" t="s">
        <v>659</v>
      </c>
      <c r="F10" s="442"/>
      <c r="G10" s="553">
        <v>30387251.680000097</v>
      </c>
      <c r="H10" s="566">
        <v>2185520.4689999949</v>
      </c>
      <c r="I10" s="567">
        <v>2497964.1880000001</v>
      </c>
      <c r="J10" s="568">
        <v>0.15412662870339514</v>
      </c>
    </row>
    <row r="11" spans="1:12" x14ac:dyDescent="0.25">
      <c r="A11" s="440"/>
      <c r="B11" s="441" t="s">
        <v>660</v>
      </c>
      <c r="C11" s="441"/>
      <c r="D11" s="441"/>
      <c r="E11" s="423" t="s">
        <v>661</v>
      </c>
      <c r="F11" s="442"/>
      <c r="G11" s="553">
        <v>3114573.5620000022</v>
      </c>
      <c r="H11" s="566">
        <v>265850.1810000001</v>
      </c>
      <c r="I11" s="567">
        <v>189298.55099999995</v>
      </c>
      <c r="J11" s="568">
        <v>0.14613516840736598</v>
      </c>
    </row>
    <row r="12" spans="1:12" x14ac:dyDescent="0.25">
      <c r="A12" s="446"/>
      <c r="B12" s="447"/>
      <c r="C12" s="447" t="s">
        <v>662</v>
      </c>
      <c r="D12" s="447"/>
      <c r="E12" s="448" t="s">
        <v>663</v>
      </c>
      <c r="F12" s="449"/>
      <c r="G12" s="554">
        <v>3114573.5620000022</v>
      </c>
      <c r="H12" s="569">
        <v>265850.1810000001</v>
      </c>
      <c r="I12" s="570">
        <v>189298.55099999995</v>
      </c>
      <c r="J12" s="571">
        <v>0.14613516840736598</v>
      </c>
    </row>
    <row r="13" spans="1:12" x14ac:dyDescent="0.25">
      <c r="A13" s="440"/>
      <c r="B13" s="441" t="s">
        <v>664</v>
      </c>
      <c r="C13" s="441"/>
      <c r="D13" s="441"/>
      <c r="E13" s="423" t="s">
        <v>665</v>
      </c>
      <c r="F13" s="442"/>
      <c r="G13" s="553">
        <v>3309510.3389999969</v>
      </c>
      <c r="H13" s="566">
        <v>254872.79100000046</v>
      </c>
      <c r="I13" s="567">
        <v>266380.39700000006</v>
      </c>
      <c r="J13" s="568">
        <v>0.15750160434836491</v>
      </c>
    </row>
    <row r="14" spans="1:12" x14ac:dyDescent="0.25">
      <c r="A14" s="446"/>
      <c r="B14" s="447"/>
      <c r="C14" s="447" t="s">
        <v>666</v>
      </c>
      <c r="D14" s="447"/>
      <c r="E14" s="448" t="s">
        <v>667</v>
      </c>
      <c r="F14" s="449"/>
      <c r="G14" s="554">
        <v>3309510.3389999969</v>
      </c>
      <c r="H14" s="569">
        <v>254872.79100000046</v>
      </c>
      <c r="I14" s="570">
        <v>266380.39700000006</v>
      </c>
      <c r="J14" s="571">
        <v>0.15750160434836491</v>
      </c>
    </row>
    <row r="15" spans="1:12" x14ac:dyDescent="0.25">
      <c r="A15" s="440"/>
      <c r="B15" s="441" t="s">
        <v>24</v>
      </c>
      <c r="C15" s="441"/>
      <c r="D15" s="441"/>
      <c r="E15" s="423" t="s">
        <v>25</v>
      </c>
      <c r="F15" s="442"/>
      <c r="G15" s="553">
        <v>3644535.4949999973</v>
      </c>
      <c r="H15" s="566">
        <v>263336.21000000037</v>
      </c>
      <c r="I15" s="567">
        <v>283318.0740000002</v>
      </c>
      <c r="J15" s="568">
        <v>0.14999285498795806</v>
      </c>
    </row>
    <row r="16" spans="1:12" x14ac:dyDescent="0.25">
      <c r="A16" s="446"/>
      <c r="B16" s="447"/>
      <c r="C16" s="447" t="s">
        <v>26</v>
      </c>
      <c r="D16" s="447"/>
      <c r="E16" s="448" t="s">
        <v>27</v>
      </c>
      <c r="F16" s="449"/>
      <c r="G16" s="554">
        <v>1958708.3040000009</v>
      </c>
      <c r="H16" s="569">
        <v>134717.26700000002</v>
      </c>
      <c r="I16" s="570">
        <v>153274.85000000006</v>
      </c>
      <c r="J16" s="571">
        <v>0.14703165163075754</v>
      </c>
    </row>
    <row r="17" spans="1:20" x14ac:dyDescent="0.25">
      <c r="A17" s="446"/>
      <c r="B17" s="447"/>
      <c r="C17" s="447" t="s">
        <v>42</v>
      </c>
      <c r="D17" s="447"/>
      <c r="E17" s="448" t="s">
        <v>43</v>
      </c>
      <c r="F17" s="449"/>
      <c r="G17" s="554">
        <v>1685827.1909999996</v>
      </c>
      <c r="H17" s="569">
        <v>128618.94299999991</v>
      </c>
      <c r="I17" s="570">
        <v>130043.2240000001</v>
      </c>
      <c r="J17" s="571">
        <v>0.15343338177299579</v>
      </c>
      <c r="T17" s="168" t="s">
        <v>413</v>
      </c>
    </row>
    <row r="18" spans="1:20" x14ac:dyDescent="0.25">
      <c r="A18" s="440"/>
      <c r="B18" s="441" t="s">
        <v>58</v>
      </c>
      <c r="C18" s="441"/>
      <c r="D18" s="441"/>
      <c r="E18" s="423" t="s">
        <v>59</v>
      </c>
      <c r="F18" s="442"/>
      <c r="G18" s="553">
        <v>3322353.7609999976</v>
      </c>
      <c r="H18" s="566">
        <v>250429.9520000004</v>
      </c>
      <c r="I18" s="567">
        <v>389096.48000000039</v>
      </c>
      <c r="J18" s="568">
        <v>0.19249197346387015</v>
      </c>
    </row>
    <row r="19" spans="1:20" x14ac:dyDescent="0.25">
      <c r="A19" s="446"/>
      <c r="B19" s="447"/>
      <c r="C19" s="447" t="s">
        <v>60</v>
      </c>
      <c r="D19" s="447"/>
      <c r="E19" s="448" t="s">
        <v>61</v>
      </c>
      <c r="F19" s="449"/>
      <c r="G19" s="554">
        <v>885686.43999999925</v>
      </c>
      <c r="H19" s="569">
        <v>54705.338000000025</v>
      </c>
      <c r="I19" s="570">
        <v>93492.590000000113</v>
      </c>
      <c r="J19" s="571">
        <v>0.16732550178819522</v>
      </c>
    </row>
    <row r="20" spans="1:20" x14ac:dyDescent="0.25">
      <c r="A20" s="446"/>
      <c r="B20" s="447"/>
      <c r="C20" s="447" t="s">
        <v>68</v>
      </c>
      <c r="D20" s="447"/>
      <c r="E20" s="448" t="s">
        <v>69</v>
      </c>
      <c r="F20" s="449"/>
      <c r="G20" s="554">
        <v>2436667.3209999981</v>
      </c>
      <c r="H20" s="569">
        <v>195724.61400000055</v>
      </c>
      <c r="I20" s="570">
        <v>295603.89000000025</v>
      </c>
      <c r="J20" s="571">
        <v>0.20163955077723192</v>
      </c>
    </row>
    <row r="21" spans="1:20" x14ac:dyDescent="0.25">
      <c r="A21" s="440"/>
      <c r="B21" s="441" t="s">
        <v>84</v>
      </c>
      <c r="C21" s="441"/>
      <c r="D21" s="441"/>
      <c r="E21" s="423" t="s">
        <v>85</v>
      </c>
      <c r="F21" s="442"/>
      <c r="G21" s="553">
        <v>4607699.0650000004</v>
      </c>
      <c r="H21" s="566">
        <v>294073.59700000042</v>
      </c>
      <c r="I21" s="567">
        <v>398727.62799999997</v>
      </c>
      <c r="J21" s="568">
        <v>0.15035730746013906</v>
      </c>
    </row>
    <row r="22" spans="1:20" x14ac:dyDescent="0.25">
      <c r="A22" s="446"/>
      <c r="B22" s="447"/>
      <c r="C22" s="447" t="s">
        <v>86</v>
      </c>
      <c r="D22" s="447"/>
      <c r="E22" s="448" t="s">
        <v>87</v>
      </c>
      <c r="F22" s="449"/>
      <c r="G22" s="554">
        <v>1295513.5320000004</v>
      </c>
      <c r="H22" s="569">
        <v>107873.21000000006</v>
      </c>
      <c r="I22" s="570">
        <v>116973.09700000011</v>
      </c>
      <c r="J22" s="571">
        <v>0.17355766763229774</v>
      </c>
    </row>
    <row r="23" spans="1:20" x14ac:dyDescent="0.25">
      <c r="A23" s="446"/>
      <c r="B23" s="447"/>
      <c r="C23" s="447" t="s">
        <v>96</v>
      </c>
      <c r="D23" s="447"/>
      <c r="E23" s="448" t="s">
        <v>97</v>
      </c>
      <c r="F23" s="449"/>
      <c r="G23" s="554">
        <v>1733646.5589999985</v>
      </c>
      <c r="H23" s="569">
        <v>89465.105999999912</v>
      </c>
      <c r="I23" s="570">
        <v>137654.5790000002</v>
      </c>
      <c r="J23" s="571">
        <v>0.13100691361854472</v>
      </c>
    </row>
    <row r="24" spans="1:20" x14ac:dyDescent="0.25">
      <c r="A24" s="446"/>
      <c r="B24" s="447"/>
      <c r="C24" s="447" t="s">
        <v>108</v>
      </c>
      <c r="D24" s="447"/>
      <c r="E24" s="448" t="s">
        <v>109</v>
      </c>
      <c r="F24" s="449"/>
      <c r="G24" s="554">
        <v>1578538.9740000011</v>
      </c>
      <c r="H24" s="569">
        <v>96735.281000000032</v>
      </c>
      <c r="I24" s="570">
        <v>144099.95199999996</v>
      </c>
      <c r="J24" s="571">
        <v>0.15256844269718983</v>
      </c>
    </row>
    <row r="25" spans="1:20" x14ac:dyDescent="0.25">
      <c r="A25" s="440"/>
      <c r="B25" s="441" t="s">
        <v>118</v>
      </c>
      <c r="C25" s="441"/>
      <c r="D25" s="441"/>
      <c r="E25" s="423" t="s">
        <v>119</v>
      </c>
      <c r="F25" s="442"/>
      <c r="G25" s="553">
        <v>4988961.9589999951</v>
      </c>
      <c r="H25" s="566">
        <v>302280.54800000077</v>
      </c>
      <c r="I25" s="567">
        <v>391114.94599999924</v>
      </c>
      <c r="J25" s="568">
        <v>0.13898592526830703</v>
      </c>
    </row>
    <row r="26" spans="1:20" x14ac:dyDescent="0.25">
      <c r="A26" s="446"/>
      <c r="B26" s="447"/>
      <c r="C26" s="447" t="s">
        <v>120</v>
      </c>
      <c r="D26" s="447"/>
      <c r="E26" s="448" t="s">
        <v>121</v>
      </c>
      <c r="F26" s="449"/>
      <c r="G26" s="554">
        <v>1588934.5810000002</v>
      </c>
      <c r="H26" s="569">
        <v>78907.673999999999</v>
      </c>
      <c r="I26" s="570">
        <v>123926.99700000009</v>
      </c>
      <c r="J26" s="571">
        <v>0.12765451354979357</v>
      </c>
    </row>
    <row r="27" spans="1:20" x14ac:dyDescent="0.25">
      <c r="A27" s="446"/>
      <c r="B27" s="447"/>
      <c r="C27" s="447" t="s">
        <v>132</v>
      </c>
      <c r="D27" s="447"/>
      <c r="E27" s="448" t="s">
        <v>133</v>
      </c>
      <c r="F27" s="449"/>
      <c r="G27" s="554">
        <v>3400027.3779999986</v>
      </c>
      <c r="H27" s="569">
        <v>223372.87400000016</v>
      </c>
      <c r="I27" s="570">
        <v>267187.94899999979</v>
      </c>
      <c r="J27" s="571">
        <v>0.1442814331949771</v>
      </c>
    </row>
    <row r="28" spans="1:20" x14ac:dyDescent="0.25">
      <c r="A28" s="440"/>
      <c r="B28" s="441" t="s">
        <v>148</v>
      </c>
      <c r="C28" s="441"/>
      <c r="D28" s="441"/>
      <c r="E28" s="423" t="s">
        <v>149</v>
      </c>
      <c r="F28" s="442"/>
      <c r="G28" s="553">
        <v>3754077.5689999931</v>
      </c>
      <c r="H28" s="566">
        <v>241416.27400000041</v>
      </c>
      <c r="I28" s="567">
        <v>327918.26499999972</v>
      </c>
      <c r="J28" s="568">
        <v>0.15165763853719696</v>
      </c>
    </row>
    <row r="29" spans="1:20" x14ac:dyDescent="0.25">
      <c r="A29" s="446"/>
      <c r="B29" s="447"/>
      <c r="C29" s="447" t="s">
        <v>150</v>
      </c>
      <c r="D29" s="447"/>
      <c r="E29" s="448" t="s">
        <v>151</v>
      </c>
      <c r="F29" s="449"/>
      <c r="G29" s="554">
        <v>1964417.2569999988</v>
      </c>
      <c r="H29" s="569">
        <v>132061.26800000004</v>
      </c>
      <c r="I29" s="570">
        <v>189176.38199999972</v>
      </c>
      <c r="J29" s="571">
        <v>0.16352821624596428</v>
      </c>
    </row>
    <row r="30" spans="1:20" x14ac:dyDescent="0.25">
      <c r="A30" s="446"/>
      <c r="B30" s="447"/>
      <c r="C30" s="447" t="s">
        <v>162</v>
      </c>
      <c r="D30" s="447"/>
      <c r="E30" s="448" t="s">
        <v>163</v>
      </c>
      <c r="F30" s="449"/>
      <c r="G30" s="554">
        <v>1789660.3120000025</v>
      </c>
      <c r="H30" s="569">
        <v>109355.00600000002</v>
      </c>
      <c r="I30" s="570">
        <v>138741.88299999986</v>
      </c>
      <c r="J30" s="571">
        <v>0.13862792136388369</v>
      </c>
    </row>
    <row r="31" spans="1:20" x14ac:dyDescent="0.25">
      <c r="A31" s="440"/>
      <c r="B31" s="441" t="s">
        <v>172</v>
      </c>
      <c r="C31" s="441"/>
      <c r="D31" s="441"/>
      <c r="E31" s="423" t="s">
        <v>173</v>
      </c>
      <c r="F31" s="442"/>
      <c r="G31" s="553">
        <v>3645539.9300000011</v>
      </c>
      <c r="H31" s="566">
        <v>313260.9159999995</v>
      </c>
      <c r="I31" s="567">
        <v>252109.84699999963</v>
      </c>
      <c r="J31" s="568">
        <v>0.15508560428797688</v>
      </c>
    </row>
    <row r="32" spans="1:20" x14ac:dyDescent="0.25">
      <c r="A32" s="446"/>
      <c r="B32" s="447"/>
      <c r="C32" s="447" t="s">
        <v>174</v>
      </c>
      <c r="D32" s="447"/>
      <c r="E32" s="448" t="s">
        <v>175</v>
      </c>
      <c r="F32" s="449"/>
      <c r="G32" s="554">
        <v>3645539.9300000011</v>
      </c>
      <c r="H32" s="569">
        <v>313260.9159999995</v>
      </c>
      <c r="I32" s="570">
        <v>252109.84699999963</v>
      </c>
      <c r="J32" s="571">
        <v>0.15508560428797688</v>
      </c>
    </row>
    <row r="33" spans="1:13" ht="13.5" x14ac:dyDescent="0.25">
      <c r="A33" s="250" t="s">
        <v>231</v>
      </c>
      <c r="B33" s="250"/>
      <c r="C33" s="250"/>
      <c r="D33" s="250"/>
      <c r="E33" s="250"/>
      <c r="F33" s="250"/>
      <c r="G33" s="250"/>
      <c r="H33" s="250"/>
      <c r="I33" s="250"/>
      <c r="J33" s="246" t="s">
        <v>232</v>
      </c>
    </row>
    <row r="36" spans="1:13" x14ac:dyDescent="0.25">
      <c r="M36" s="168" t="s">
        <v>413</v>
      </c>
    </row>
  </sheetData>
  <sheetProtection password="CB3F" sheet="1" objects="1" scenarios="1"/>
  <mergeCells count="5">
    <mergeCell ref="J8:J9"/>
    <mergeCell ref="A3:H3"/>
    <mergeCell ref="B8:F9"/>
    <mergeCell ref="G8:G9"/>
    <mergeCell ref="H8:I8"/>
  </mergeCells>
  <phoneticPr fontId="0" type="noConversion"/>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64"/>
  <sheetViews>
    <sheetView workbookViewId="0">
      <selection activeCell="C1" sqref="C1"/>
    </sheetView>
  </sheetViews>
  <sheetFormatPr defaultRowHeight="15" x14ac:dyDescent="0.25"/>
  <cols>
    <col min="1" max="2" width="0.140625" style="768" customWidth="1"/>
    <col min="3" max="3" width="86.85546875" style="790" customWidth="1"/>
    <col min="4" max="4" width="2.42578125" style="768" hidden="1" customWidth="1"/>
    <col min="5" max="16384" width="9.140625" style="768"/>
  </cols>
  <sheetData>
    <row r="1" spans="1:4" x14ac:dyDescent="0.25">
      <c r="A1" s="766"/>
      <c r="B1" s="766"/>
      <c r="C1" s="767" t="s">
        <v>253</v>
      </c>
      <c r="D1" s="766">
        <v>4</v>
      </c>
    </row>
    <row r="2" spans="1:4" ht="22.5" customHeight="1" x14ac:dyDescent="0.25">
      <c r="A2" s="766"/>
      <c r="B2" s="766"/>
      <c r="C2" s="769" t="s">
        <v>669</v>
      </c>
      <c r="D2" s="770"/>
    </row>
    <row r="3" spans="1:4" ht="22.5" customHeight="1" x14ac:dyDescent="0.25">
      <c r="A3" s="766"/>
      <c r="B3" s="766"/>
      <c r="C3" s="769"/>
      <c r="D3" s="770"/>
    </row>
    <row r="4" spans="1:4" ht="18" x14ac:dyDescent="0.25">
      <c r="A4" s="766"/>
      <c r="B4" s="766"/>
      <c r="C4" s="771" t="s">
        <v>344</v>
      </c>
      <c r="D4" s="771"/>
    </row>
    <row r="5" spans="1:4" ht="15.75" x14ac:dyDescent="0.25">
      <c r="A5" s="766"/>
      <c r="B5" s="766"/>
      <c r="C5" s="772" t="s">
        <v>676</v>
      </c>
      <c r="D5" s="772"/>
    </row>
    <row r="6" spans="1:4" ht="3" customHeight="1" x14ac:dyDescent="0.25">
      <c r="A6" s="766"/>
      <c r="B6" s="766"/>
      <c r="C6" s="773"/>
      <c r="D6" s="773"/>
    </row>
    <row r="7" spans="1:4" ht="3" customHeight="1" x14ac:dyDescent="0.25">
      <c r="A7" s="766"/>
      <c r="B7" s="766"/>
      <c r="C7" s="766"/>
      <c r="D7" s="766"/>
    </row>
    <row r="8" spans="1:4" ht="27" customHeight="1" x14ac:dyDescent="0.25">
      <c r="A8" s="766"/>
      <c r="B8" s="766"/>
      <c r="C8" s="774" t="s">
        <v>345</v>
      </c>
      <c r="D8" s="774"/>
    </row>
    <row r="9" spans="1:4" x14ac:dyDescent="0.25">
      <c r="A9" s="766"/>
      <c r="B9" s="766"/>
      <c r="C9" s="774" t="s">
        <v>346</v>
      </c>
      <c r="D9" s="774"/>
    </row>
    <row r="10" spans="1:4" x14ac:dyDescent="0.25">
      <c r="A10" s="766"/>
      <c r="B10" s="766"/>
      <c r="C10" s="775" t="s">
        <v>347</v>
      </c>
      <c r="D10" s="775"/>
    </row>
    <row r="11" spans="1:4" x14ac:dyDescent="0.25">
      <c r="A11" s="766"/>
      <c r="B11" s="766"/>
      <c r="C11" s="775" t="s">
        <v>348</v>
      </c>
      <c r="D11" s="775"/>
    </row>
    <row r="12" spans="1:4" x14ac:dyDescent="0.25">
      <c r="A12" s="766"/>
      <c r="B12" s="766"/>
      <c r="C12" s="775" t="s">
        <v>349</v>
      </c>
      <c r="D12" s="775"/>
    </row>
    <row r="13" spans="1:4" x14ac:dyDescent="0.25">
      <c r="A13" s="766"/>
      <c r="B13" s="766"/>
      <c r="C13" s="776" t="s">
        <v>350</v>
      </c>
      <c r="D13" s="777"/>
    </row>
    <row r="14" spans="1:4" x14ac:dyDescent="0.25">
      <c r="A14" s="766"/>
      <c r="B14" s="766"/>
      <c r="C14" s="776" t="s">
        <v>351</v>
      </c>
      <c r="D14" s="777"/>
    </row>
    <row r="15" spans="1:4" ht="27.75" customHeight="1" x14ac:dyDescent="0.25">
      <c r="A15" s="766"/>
      <c r="B15" s="766"/>
      <c r="C15" s="778" t="s">
        <v>352</v>
      </c>
      <c r="D15" s="778"/>
    </row>
    <row r="16" spans="1:4" x14ac:dyDescent="0.25">
      <c r="A16" s="766"/>
      <c r="B16" s="766"/>
      <c r="C16" s="775" t="s">
        <v>353</v>
      </c>
      <c r="D16" s="775"/>
    </row>
    <row r="17" spans="1:4" x14ac:dyDescent="0.25">
      <c r="A17" s="766"/>
      <c r="B17" s="766"/>
      <c r="C17" s="775" t="s">
        <v>354</v>
      </c>
      <c r="D17" s="775"/>
    </row>
    <row r="18" spans="1:4" x14ac:dyDescent="0.25">
      <c r="A18" s="766"/>
      <c r="B18" s="766"/>
      <c r="C18" s="774" t="s">
        <v>355</v>
      </c>
      <c r="D18" s="774"/>
    </row>
    <row r="19" spans="1:4" x14ac:dyDescent="0.25">
      <c r="A19" s="766"/>
      <c r="B19" s="766"/>
      <c r="C19" s="775" t="s">
        <v>356</v>
      </c>
      <c r="D19" s="775"/>
    </row>
    <row r="20" spans="1:4" x14ac:dyDescent="0.25">
      <c r="A20" s="766"/>
      <c r="B20" s="766"/>
      <c r="C20" s="775" t="s">
        <v>357</v>
      </c>
      <c r="D20" s="775"/>
    </row>
    <row r="21" spans="1:4" x14ac:dyDescent="0.25">
      <c r="A21" s="766"/>
      <c r="B21" s="766"/>
      <c r="C21" s="775" t="s">
        <v>358</v>
      </c>
      <c r="D21" s="775"/>
    </row>
    <row r="22" spans="1:4" x14ac:dyDescent="0.25">
      <c r="A22" s="766"/>
      <c r="B22" s="766"/>
      <c r="C22" s="775" t="s">
        <v>359</v>
      </c>
      <c r="D22" s="775"/>
    </row>
    <row r="23" spans="1:4" x14ac:dyDescent="0.25">
      <c r="A23" s="766"/>
      <c r="B23" s="766"/>
      <c r="C23" s="775" t="s">
        <v>360</v>
      </c>
      <c r="D23" s="775"/>
    </row>
    <row r="24" spans="1:4" x14ac:dyDescent="0.25">
      <c r="A24" s="766"/>
      <c r="B24" s="766"/>
      <c r="C24" s="775" t="s">
        <v>361</v>
      </c>
      <c r="D24" s="775"/>
    </row>
    <row r="25" spans="1:4" ht="75.75" customHeight="1" x14ac:dyDescent="0.25">
      <c r="A25" s="766"/>
      <c r="B25" s="766"/>
      <c r="C25" s="779" t="s">
        <v>362</v>
      </c>
      <c r="D25" s="779"/>
    </row>
    <row r="26" spans="1:4" ht="40.5" customHeight="1" x14ac:dyDescent="0.25">
      <c r="A26" s="766"/>
      <c r="B26" s="766"/>
      <c r="C26" s="780" t="s">
        <v>363</v>
      </c>
      <c r="D26" s="780"/>
    </row>
    <row r="27" spans="1:4" ht="102" customHeight="1" x14ac:dyDescent="0.25">
      <c r="A27" s="766"/>
      <c r="B27" s="766"/>
      <c r="C27" s="779" t="s">
        <v>677</v>
      </c>
      <c r="D27" s="779"/>
    </row>
    <row r="28" spans="1:4" ht="34.5" customHeight="1" x14ac:dyDescent="0.25">
      <c r="A28" s="766"/>
      <c r="B28" s="766"/>
      <c r="C28" s="774" t="s">
        <v>364</v>
      </c>
      <c r="D28" s="774"/>
    </row>
    <row r="29" spans="1:4" x14ac:dyDescent="0.25">
      <c r="A29" s="766"/>
      <c r="B29" s="766"/>
      <c r="C29" s="781" t="s">
        <v>365</v>
      </c>
      <c r="D29" s="781"/>
    </row>
    <row r="30" spans="1:4" x14ac:dyDescent="0.25">
      <c r="A30" s="766"/>
      <c r="B30" s="766"/>
      <c r="C30" s="781" t="s">
        <v>366</v>
      </c>
      <c r="D30" s="781"/>
    </row>
    <row r="31" spans="1:4" x14ac:dyDescent="0.25">
      <c r="A31" s="766"/>
      <c r="B31" s="766"/>
      <c r="C31" s="781" t="s">
        <v>367</v>
      </c>
      <c r="D31" s="781"/>
    </row>
    <row r="32" spans="1:4" x14ac:dyDescent="0.25">
      <c r="A32" s="766"/>
      <c r="B32" s="766"/>
      <c r="C32" s="781" t="s">
        <v>368</v>
      </c>
      <c r="D32" s="781"/>
    </row>
    <row r="33" spans="1:4" ht="11.25" customHeight="1" x14ac:dyDescent="0.25">
      <c r="A33" s="766"/>
      <c r="B33" s="766"/>
      <c r="C33" s="781" t="s">
        <v>369</v>
      </c>
      <c r="D33" s="781"/>
    </row>
    <row r="34" spans="1:4" ht="27" customHeight="1" x14ac:dyDescent="0.25">
      <c r="A34" s="766"/>
      <c r="B34" s="766"/>
      <c r="C34" s="774" t="s">
        <v>370</v>
      </c>
      <c r="D34" s="774"/>
    </row>
    <row r="35" spans="1:4" ht="36" customHeight="1" x14ac:dyDescent="0.25">
      <c r="A35" s="766"/>
      <c r="B35" s="766"/>
      <c r="C35" s="774" t="s">
        <v>371</v>
      </c>
      <c r="D35" s="774"/>
    </row>
    <row r="36" spans="1:4" x14ac:dyDescent="0.25">
      <c r="A36" s="766"/>
      <c r="B36" s="766"/>
      <c r="C36" s="773"/>
      <c r="D36" s="773"/>
    </row>
    <row r="37" spans="1:4" ht="15.75" x14ac:dyDescent="0.25">
      <c r="A37" s="766"/>
      <c r="B37" s="766"/>
      <c r="C37" s="782" t="s">
        <v>372</v>
      </c>
      <c r="D37" s="782"/>
    </row>
    <row r="38" spans="1:4" ht="87.75" customHeight="1" x14ac:dyDescent="0.25">
      <c r="A38" s="766"/>
      <c r="B38" s="766"/>
      <c r="C38" s="783" t="s">
        <v>373</v>
      </c>
      <c r="D38" s="783"/>
    </row>
    <row r="39" spans="1:4" ht="5.25" customHeight="1" x14ac:dyDescent="0.25">
      <c r="A39" s="766"/>
      <c r="B39" s="766"/>
      <c r="C39" s="783"/>
      <c r="D39" s="783"/>
    </row>
    <row r="40" spans="1:4" ht="26.25" customHeight="1" x14ac:dyDescent="0.25">
      <c r="A40" s="766"/>
      <c r="B40" s="766"/>
      <c r="C40" s="784" t="s">
        <v>374</v>
      </c>
      <c r="D40" s="784"/>
    </row>
    <row r="41" spans="1:4" ht="3.75" customHeight="1" x14ac:dyDescent="0.25">
      <c r="A41" s="766"/>
      <c r="B41" s="766"/>
      <c r="C41" s="784"/>
      <c r="D41" s="784"/>
    </row>
    <row r="42" spans="1:4" ht="27" customHeight="1" x14ac:dyDescent="0.25">
      <c r="A42" s="766"/>
      <c r="B42" s="766"/>
      <c r="C42" s="784" t="s">
        <v>375</v>
      </c>
      <c r="D42" s="784"/>
    </row>
    <row r="43" spans="1:4" ht="68.25" customHeight="1" x14ac:dyDescent="0.25">
      <c r="A43" s="766"/>
      <c r="B43" s="766"/>
      <c r="C43" s="773" t="s">
        <v>376</v>
      </c>
      <c r="D43" s="773"/>
    </row>
    <row r="44" spans="1:4" ht="19.5" customHeight="1" x14ac:dyDescent="0.25">
      <c r="A44" s="766"/>
      <c r="B44" s="766"/>
      <c r="C44" s="766" t="s">
        <v>377</v>
      </c>
      <c r="D44" s="766"/>
    </row>
    <row r="45" spans="1:4" ht="18" customHeight="1" x14ac:dyDescent="0.25">
      <c r="A45" s="766"/>
      <c r="B45" s="766"/>
      <c r="C45" s="785" t="s">
        <v>378</v>
      </c>
      <c r="D45" s="785"/>
    </row>
    <row r="46" spans="1:4" ht="81.75" customHeight="1" x14ac:dyDescent="0.25">
      <c r="A46" s="766"/>
      <c r="B46" s="766"/>
      <c r="C46" s="786" t="s">
        <v>379</v>
      </c>
      <c r="D46" s="786"/>
    </row>
    <row r="47" spans="1:4" ht="55.5" customHeight="1" x14ac:dyDescent="0.25">
      <c r="A47" s="766"/>
      <c r="B47" s="766"/>
      <c r="C47" s="786" t="s">
        <v>380</v>
      </c>
      <c r="D47" s="786"/>
    </row>
    <row r="48" spans="1:4" ht="23.25" customHeight="1" x14ac:dyDescent="0.25">
      <c r="A48" s="766"/>
      <c r="B48" s="766"/>
      <c r="C48" s="785" t="s">
        <v>381</v>
      </c>
      <c r="D48" s="785"/>
    </row>
    <row r="49" spans="1:4" ht="27" customHeight="1" x14ac:dyDescent="0.25">
      <c r="A49" s="766"/>
      <c r="B49" s="766"/>
      <c r="C49" s="787" t="s">
        <v>382</v>
      </c>
      <c r="D49" s="788"/>
    </row>
    <row r="50" spans="1:4" x14ac:dyDescent="0.25">
      <c r="A50" s="766"/>
      <c r="B50" s="766"/>
      <c r="C50" s="773"/>
      <c r="D50" s="773"/>
    </row>
    <row r="51" spans="1:4" ht="26.25" customHeight="1" x14ac:dyDescent="0.25">
      <c r="A51" s="766"/>
      <c r="B51" s="766"/>
      <c r="C51" s="783" t="s">
        <v>383</v>
      </c>
      <c r="D51" s="783"/>
    </row>
    <row r="52" spans="1:4" ht="7.5" customHeight="1" x14ac:dyDescent="0.25">
      <c r="A52" s="766"/>
      <c r="B52" s="766"/>
      <c r="C52" s="783"/>
      <c r="D52" s="783"/>
    </row>
    <row r="53" spans="1:4" ht="117.75" customHeight="1" x14ac:dyDescent="0.25">
      <c r="A53" s="766"/>
      <c r="B53" s="766"/>
      <c r="C53" s="783" t="s">
        <v>384</v>
      </c>
      <c r="D53" s="783"/>
    </row>
    <row r="54" spans="1:4" ht="48" customHeight="1" x14ac:dyDescent="0.25">
      <c r="A54" s="766"/>
      <c r="B54" s="766"/>
      <c r="C54" s="773" t="s">
        <v>385</v>
      </c>
      <c r="D54" s="773"/>
    </row>
    <row r="55" spans="1:4" x14ac:dyDescent="0.25">
      <c r="A55" s="766"/>
      <c r="B55" s="766"/>
      <c r="C55" s="773"/>
      <c r="D55" s="773"/>
    </row>
    <row r="56" spans="1:4" ht="102" customHeight="1" x14ac:dyDescent="0.25">
      <c r="A56" s="766"/>
      <c r="B56" s="766"/>
      <c r="C56" s="783" t="s">
        <v>386</v>
      </c>
      <c r="D56" s="783"/>
    </row>
    <row r="57" spans="1:4" x14ac:dyDescent="0.25">
      <c r="A57" s="766"/>
      <c r="B57" s="766"/>
      <c r="C57" s="783"/>
      <c r="D57" s="783"/>
    </row>
    <row r="58" spans="1:4" ht="15.75" x14ac:dyDescent="0.25">
      <c r="A58" s="766"/>
      <c r="B58" s="766"/>
      <c r="C58" s="789" t="s">
        <v>387</v>
      </c>
      <c r="D58" s="789"/>
    </row>
    <row r="59" spans="1:4" x14ac:dyDescent="0.25">
      <c r="A59" s="766"/>
      <c r="B59" s="766"/>
      <c r="C59" s="773" t="s">
        <v>388</v>
      </c>
      <c r="D59" s="773"/>
    </row>
    <row r="60" spans="1:4" x14ac:dyDescent="0.25">
      <c r="A60" s="766"/>
      <c r="B60" s="766"/>
      <c r="C60" s="773" t="s">
        <v>389</v>
      </c>
      <c r="D60" s="773"/>
    </row>
    <row r="61" spans="1:4" x14ac:dyDescent="0.25">
      <c r="A61" s="766"/>
      <c r="B61" s="766"/>
      <c r="C61" s="773" t="s">
        <v>390</v>
      </c>
      <c r="D61" s="773"/>
    </row>
    <row r="62" spans="1:4" x14ac:dyDescent="0.25">
      <c r="A62" s="766"/>
      <c r="B62" s="766"/>
      <c r="C62" s="773" t="s">
        <v>391</v>
      </c>
      <c r="D62" s="773"/>
    </row>
    <row r="63" spans="1:4" ht="16.5" customHeight="1" x14ac:dyDescent="0.25">
      <c r="A63" s="766"/>
      <c r="B63" s="766"/>
      <c r="C63" s="773" t="s">
        <v>392</v>
      </c>
      <c r="D63" s="773"/>
    </row>
    <row r="64" spans="1:4" ht="39.75" customHeight="1" x14ac:dyDescent="0.25">
      <c r="A64" s="766"/>
      <c r="B64" s="766"/>
      <c r="C64" s="773" t="s">
        <v>393</v>
      </c>
      <c r="D64" s="773"/>
    </row>
  </sheetData>
  <sheetProtection password="CB3F" sheet="1" objects="1" scenarios="1"/>
  <mergeCells count="56">
    <mergeCell ref="C23:D23"/>
    <mergeCell ref="C24:D24"/>
    <mergeCell ref="C17:D17"/>
    <mergeCell ref="C4:D4"/>
    <mergeCell ref="C5:D5"/>
    <mergeCell ref="C6:D6"/>
    <mergeCell ref="C8:D8"/>
    <mergeCell ref="C9:D9"/>
    <mergeCell ref="C10:D10"/>
    <mergeCell ref="C11:D11"/>
    <mergeCell ref="C12:D12"/>
    <mergeCell ref="C15:D15"/>
    <mergeCell ref="C16:D16"/>
    <mergeCell ref="C18:D18"/>
    <mergeCell ref="C19:D19"/>
    <mergeCell ref="C20:D20"/>
    <mergeCell ref="C21:D21"/>
    <mergeCell ref="C22:D22"/>
    <mergeCell ref="C54:D54"/>
    <mergeCell ref="C36:D36"/>
    <mergeCell ref="C37:D37"/>
    <mergeCell ref="C38:D38"/>
    <mergeCell ref="C25:D25"/>
    <mergeCell ref="C26:D26"/>
    <mergeCell ref="C27:D27"/>
    <mergeCell ref="C28:D28"/>
    <mergeCell ref="C30:D30"/>
    <mergeCell ref="C31:D31"/>
    <mergeCell ref="C32:D32"/>
    <mergeCell ref="C33:D33"/>
    <mergeCell ref="C34:D34"/>
    <mergeCell ref="C35:D35"/>
    <mergeCell ref="C29:D29"/>
    <mergeCell ref="C39:D39"/>
    <mergeCell ref="C40:D40"/>
    <mergeCell ref="C41:D41"/>
    <mergeCell ref="C62:D62"/>
    <mergeCell ref="C63:D63"/>
    <mergeCell ref="C55:D55"/>
    <mergeCell ref="C42:D42"/>
    <mergeCell ref="C43:D43"/>
    <mergeCell ref="C45:D45"/>
    <mergeCell ref="C46:D46"/>
    <mergeCell ref="C47:D47"/>
    <mergeCell ref="C48:D48"/>
    <mergeCell ref="C50:D50"/>
    <mergeCell ref="C51:D51"/>
    <mergeCell ref="C52:D52"/>
    <mergeCell ref="C53:D53"/>
    <mergeCell ref="C64:D64"/>
    <mergeCell ref="C56:D56"/>
    <mergeCell ref="C57:D57"/>
    <mergeCell ref="C58:D58"/>
    <mergeCell ref="C59:D59"/>
    <mergeCell ref="C60:D60"/>
    <mergeCell ref="C61:D61"/>
  </mergeCells>
  <phoneticPr fontId="0" type="noConversion"/>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S89"/>
  <sheetViews>
    <sheetView topLeftCell="A2" zoomScale="90" workbookViewId="0">
      <selection activeCell="A3" sqref="A3:H3"/>
    </sheetView>
  </sheetViews>
  <sheetFormatPr defaultColWidth="1.7109375" defaultRowHeight="12.75" x14ac:dyDescent="0.25"/>
  <cols>
    <col min="1" max="2" width="1.7109375" style="168" customWidth="1"/>
    <col min="3" max="3" width="23.140625" style="168" customWidth="1"/>
    <col min="4" max="4" width="4.7109375" style="168" customWidth="1"/>
    <col min="5" max="5" width="0.28515625" style="168" customWidth="1"/>
    <col min="6" max="6" width="1.85546875" style="168" customWidth="1"/>
    <col min="7" max="7" width="12.7109375" style="168" customWidth="1"/>
    <col min="8" max="8" width="14.7109375" style="168" customWidth="1"/>
    <col min="9" max="10" width="12.7109375" style="168" customWidth="1"/>
    <col min="11" max="254" width="9.140625" style="168" customWidth="1"/>
    <col min="255" max="255" width="4.42578125" style="168" customWidth="1"/>
    <col min="256" max="16384" width="1.7109375" style="168"/>
  </cols>
  <sheetData>
    <row r="1" spans="1:12" hidden="1" x14ac:dyDescent="0.25"/>
    <row r="2" spans="1:12" ht="9" customHeight="1" x14ac:dyDescent="0.25"/>
    <row r="3" spans="1:12" ht="39" customHeight="1" x14ac:dyDescent="0.25">
      <c r="A3" s="648" t="s">
        <v>669</v>
      </c>
      <c r="B3" s="728"/>
      <c r="C3" s="728"/>
      <c r="D3" s="728"/>
      <c r="E3" s="728"/>
      <c r="F3" s="728"/>
      <c r="G3" s="728"/>
      <c r="H3" s="728"/>
      <c r="I3" s="269"/>
      <c r="J3" s="267" t="s">
        <v>675</v>
      </c>
      <c r="K3" s="268"/>
      <c r="L3" s="268"/>
    </row>
    <row r="4" spans="1:12" ht="18" customHeight="1" x14ac:dyDescent="0.25">
      <c r="A4" s="549" t="s">
        <v>336</v>
      </c>
      <c r="B4" s="269"/>
      <c r="C4" s="269"/>
      <c r="D4" s="269"/>
      <c r="E4" s="269"/>
      <c r="F4" s="269"/>
      <c r="G4" s="269"/>
      <c r="H4" s="269"/>
      <c r="I4" s="269"/>
      <c r="J4" s="269"/>
    </row>
    <row r="5" spans="1:12" ht="12.75" customHeight="1" x14ac:dyDescent="0.25">
      <c r="A5" s="272"/>
      <c r="B5" s="272"/>
      <c r="C5" s="272"/>
      <c r="D5" s="272"/>
      <c r="E5" s="272"/>
      <c r="F5" s="272"/>
      <c r="G5" s="272"/>
      <c r="H5" s="272"/>
      <c r="I5" s="272"/>
      <c r="J5" s="269"/>
    </row>
    <row r="6" spans="1:12" ht="12.75" customHeight="1" x14ac:dyDescent="0.25">
      <c r="A6" s="272"/>
      <c r="B6" s="272"/>
      <c r="C6" s="272"/>
      <c r="D6" s="272"/>
      <c r="E6" s="272"/>
      <c r="F6" s="272"/>
      <c r="G6" s="272"/>
      <c r="H6" s="272"/>
      <c r="I6" s="272"/>
      <c r="J6" s="550"/>
    </row>
    <row r="7" spans="1:12" ht="18.75" customHeight="1" x14ac:dyDescent="0.25">
      <c r="A7" s="662" t="s">
        <v>340</v>
      </c>
      <c r="B7" s="753"/>
      <c r="C7" s="753"/>
      <c r="D7" s="753"/>
      <c r="E7" s="753"/>
      <c r="F7" s="753"/>
      <c r="G7" s="753"/>
      <c r="H7" s="753"/>
      <c r="I7" s="753"/>
      <c r="J7" s="664"/>
    </row>
    <row r="8" spans="1:12" ht="18" customHeight="1" x14ac:dyDescent="0.25">
      <c r="A8" s="273"/>
      <c r="B8" s="651" t="s">
        <v>233</v>
      </c>
      <c r="C8" s="651"/>
      <c r="D8" s="651"/>
      <c r="E8" s="651"/>
      <c r="F8" s="721"/>
      <c r="G8" s="656" t="s">
        <v>234</v>
      </c>
      <c r="H8" s="656" t="s">
        <v>235</v>
      </c>
      <c r="I8" s="656" t="s">
        <v>236</v>
      </c>
      <c r="J8" s="656" t="s">
        <v>237</v>
      </c>
    </row>
    <row r="9" spans="1:12" ht="38.25" customHeight="1" x14ac:dyDescent="0.25">
      <c r="A9" s="277"/>
      <c r="B9" s="652"/>
      <c r="C9" s="652"/>
      <c r="D9" s="652"/>
      <c r="E9" s="652"/>
      <c r="F9" s="722"/>
      <c r="G9" s="657"/>
      <c r="H9" s="657"/>
      <c r="I9" s="657"/>
      <c r="J9" s="657"/>
    </row>
    <row r="10" spans="1:12" x14ac:dyDescent="0.25">
      <c r="A10" s="440"/>
      <c r="B10" s="441" t="s">
        <v>658</v>
      </c>
      <c r="C10" s="441"/>
      <c r="D10" s="441"/>
      <c r="E10" s="423" t="s">
        <v>659</v>
      </c>
      <c r="F10" s="442"/>
      <c r="G10" s="551">
        <v>798.05199999999934</v>
      </c>
      <c r="H10" s="551">
        <v>205931.38600000041</v>
      </c>
      <c r="I10" s="551">
        <v>677457.99700000067</v>
      </c>
      <c r="J10" s="552">
        <v>21503.54717904771</v>
      </c>
    </row>
    <row r="11" spans="1:12" x14ac:dyDescent="0.25">
      <c r="A11" s="440"/>
      <c r="B11" s="441" t="s">
        <v>660</v>
      </c>
      <c r="C11" s="441"/>
      <c r="D11" s="441"/>
      <c r="E11" s="423" t="s">
        <v>661</v>
      </c>
      <c r="F11" s="442"/>
      <c r="G11" s="553">
        <v>12.219999999999999</v>
      </c>
      <c r="H11" s="551">
        <v>3189.9340000000002</v>
      </c>
      <c r="I11" s="551">
        <v>3644.7829999999999</v>
      </c>
      <c r="J11" s="552">
        <v>21753.505182760506</v>
      </c>
    </row>
    <row r="12" spans="1:12" x14ac:dyDescent="0.25">
      <c r="A12" s="446"/>
      <c r="B12" s="447"/>
      <c r="C12" s="447" t="s">
        <v>662</v>
      </c>
      <c r="D12" s="447"/>
      <c r="E12" s="448" t="s">
        <v>663</v>
      </c>
      <c r="F12" s="449"/>
      <c r="G12" s="554">
        <v>12.219999999999999</v>
      </c>
      <c r="H12" s="555">
        <v>3189.9340000000002</v>
      </c>
      <c r="I12" s="555">
        <v>3644.7829999999999</v>
      </c>
      <c r="J12" s="556">
        <v>21753.505182760506</v>
      </c>
    </row>
    <row r="13" spans="1:12" x14ac:dyDescent="0.25">
      <c r="A13" s="440"/>
      <c r="B13" s="441" t="s">
        <v>664</v>
      </c>
      <c r="C13" s="441"/>
      <c r="D13" s="441"/>
      <c r="E13" s="423" t="s">
        <v>665</v>
      </c>
      <c r="F13" s="442"/>
      <c r="G13" s="553">
        <v>114.31000000000002</v>
      </c>
      <c r="H13" s="551">
        <v>22824.949999999993</v>
      </c>
      <c r="I13" s="551">
        <v>55013.515000000029</v>
      </c>
      <c r="J13" s="552">
        <v>16639.656781267306</v>
      </c>
    </row>
    <row r="14" spans="1:12" x14ac:dyDescent="0.25">
      <c r="A14" s="446"/>
      <c r="B14" s="447"/>
      <c r="C14" s="447" t="s">
        <v>666</v>
      </c>
      <c r="D14" s="447"/>
      <c r="E14" s="448" t="s">
        <v>667</v>
      </c>
      <c r="F14" s="449"/>
      <c r="G14" s="554">
        <v>114.31000000000002</v>
      </c>
      <c r="H14" s="555">
        <v>22824.949999999993</v>
      </c>
      <c r="I14" s="555">
        <v>55013.515000000029</v>
      </c>
      <c r="J14" s="556">
        <v>16639.656781267306</v>
      </c>
    </row>
    <row r="15" spans="1:12" x14ac:dyDescent="0.25">
      <c r="A15" s="440"/>
      <c r="B15" s="441" t="s">
        <v>24</v>
      </c>
      <c r="C15" s="441"/>
      <c r="D15" s="441"/>
      <c r="E15" s="423" t="s">
        <v>25</v>
      </c>
      <c r="F15" s="442"/>
      <c r="G15" s="553">
        <v>53.120000000000033</v>
      </c>
      <c r="H15" s="551">
        <v>16608.535000000003</v>
      </c>
      <c r="I15" s="551">
        <v>89604.243000000075</v>
      </c>
      <c r="J15" s="552">
        <v>26055.056162148583</v>
      </c>
    </row>
    <row r="16" spans="1:12" x14ac:dyDescent="0.25">
      <c r="A16" s="446"/>
      <c r="B16" s="447"/>
      <c r="C16" s="447" t="s">
        <v>26</v>
      </c>
      <c r="D16" s="447"/>
      <c r="E16" s="448" t="s">
        <v>27</v>
      </c>
      <c r="F16" s="449"/>
      <c r="G16" s="554">
        <v>31.986000000000015</v>
      </c>
      <c r="H16" s="555">
        <v>8566.1360000000004</v>
      </c>
      <c r="I16" s="555">
        <v>48730.820999999996</v>
      </c>
      <c r="J16" s="556">
        <v>22317.409700077103</v>
      </c>
    </row>
    <row r="17" spans="1:10" x14ac:dyDescent="0.25">
      <c r="A17" s="446"/>
      <c r="B17" s="447"/>
      <c r="C17" s="447" t="s">
        <v>42</v>
      </c>
      <c r="D17" s="447"/>
      <c r="E17" s="448" t="s">
        <v>43</v>
      </c>
      <c r="F17" s="449"/>
      <c r="G17" s="554">
        <v>21.134</v>
      </c>
      <c r="H17" s="555">
        <v>8042.3989999999994</v>
      </c>
      <c r="I17" s="555">
        <v>40873.421999999977</v>
      </c>
      <c r="J17" s="556">
        <v>31711.929434402697</v>
      </c>
    </row>
    <row r="18" spans="1:10" x14ac:dyDescent="0.25">
      <c r="A18" s="440"/>
      <c r="B18" s="441" t="s">
        <v>58</v>
      </c>
      <c r="C18" s="441"/>
      <c r="D18" s="441"/>
      <c r="E18" s="423" t="s">
        <v>59</v>
      </c>
      <c r="F18" s="442"/>
      <c r="G18" s="553">
        <v>159.72300000000004</v>
      </c>
      <c r="H18" s="551">
        <v>19927.355999999996</v>
      </c>
      <c r="I18" s="551">
        <v>69777.862999999998</v>
      </c>
      <c r="J18" s="552" t="s">
        <v>238</v>
      </c>
    </row>
    <row r="19" spans="1:10" x14ac:dyDescent="0.25">
      <c r="A19" s="446"/>
      <c r="B19" s="447"/>
      <c r="C19" s="447" t="s">
        <v>60</v>
      </c>
      <c r="D19" s="447"/>
      <c r="E19" s="448" t="s">
        <v>61</v>
      </c>
      <c r="F19" s="449"/>
      <c r="G19" s="554">
        <v>33.895999999999994</v>
      </c>
      <c r="H19" s="555">
        <v>8782.875</v>
      </c>
      <c r="I19" s="555">
        <v>30221.240000000005</v>
      </c>
      <c r="J19" s="556">
        <v>21592.70267878216</v>
      </c>
    </row>
    <row r="20" spans="1:10" x14ac:dyDescent="0.25">
      <c r="A20" s="446"/>
      <c r="B20" s="447"/>
      <c r="C20" s="447" t="s">
        <v>68</v>
      </c>
      <c r="D20" s="447"/>
      <c r="E20" s="448" t="s">
        <v>69</v>
      </c>
      <c r="F20" s="449"/>
      <c r="G20" s="554">
        <v>125.82700000000003</v>
      </c>
      <c r="H20" s="555">
        <v>11144.480999999998</v>
      </c>
      <c r="I20" s="555">
        <v>39556.622999999985</v>
      </c>
      <c r="J20" s="556" t="s">
        <v>238</v>
      </c>
    </row>
    <row r="21" spans="1:10" x14ac:dyDescent="0.25">
      <c r="A21" s="446"/>
      <c r="B21" s="557" t="s">
        <v>84</v>
      </c>
      <c r="C21" s="447"/>
      <c r="D21" s="447"/>
      <c r="E21" s="558" t="s">
        <v>85</v>
      </c>
      <c r="F21" s="449"/>
      <c r="G21" s="553">
        <v>145.70800000000003</v>
      </c>
      <c r="H21" s="551">
        <v>39316.798999999955</v>
      </c>
      <c r="I21" s="551">
        <v>123143.66099999985</v>
      </c>
      <c r="J21" s="552">
        <v>22486.067454543761</v>
      </c>
    </row>
    <row r="22" spans="1:10" x14ac:dyDescent="0.25">
      <c r="A22" s="440"/>
      <c r="B22" s="441"/>
      <c r="C22" s="559" t="s">
        <v>86</v>
      </c>
      <c r="D22" s="559"/>
      <c r="E22" s="560" t="s">
        <v>87</v>
      </c>
      <c r="F22" s="442"/>
      <c r="G22" s="554">
        <v>42.462000000000003</v>
      </c>
      <c r="H22" s="555">
        <v>12526.411</v>
      </c>
      <c r="I22" s="555">
        <v>27811.872999999992</v>
      </c>
      <c r="J22" s="556">
        <v>24583.570800558929</v>
      </c>
    </row>
    <row r="23" spans="1:10" x14ac:dyDescent="0.25">
      <c r="A23" s="446"/>
      <c r="B23" s="447"/>
      <c r="C23" s="447" t="s">
        <v>96</v>
      </c>
      <c r="D23" s="447"/>
      <c r="E23" s="448" t="s">
        <v>97</v>
      </c>
      <c r="F23" s="449"/>
      <c r="G23" s="554">
        <v>53.033000000000015</v>
      </c>
      <c r="H23" s="555">
        <v>12490.228000000001</v>
      </c>
      <c r="I23" s="555">
        <v>41948.176999999967</v>
      </c>
      <c r="J23" s="556">
        <v>19626.502994990537</v>
      </c>
    </row>
    <row r="24" spans="1:10" x14ac:dyDescent="0.25">
      <c r="A24" s="446"/>
      <c r="B24" s="447"/>
      <c r="C24" s="447" t="s">
        <v>108</v>
      </c>
      <c r="D24" s="447"/>
      <c r="E24" s="448" t="s">
        <v>109</v>
      </c>
      <c r="F24" s="449"/>
      <c r="G24" s="554">
        <v>50.213000000000029</v>
      </c>
      <c r="H24" s="555">
        <v>14300.159999999996</v>
      </c>
      <c r="I24" s="555">
        <v>53383.610999999983</v>
      </c>
      <c r="J24" s="556">
        <v>23732.499551908852</v>
      </c>
    </row>
    <row r="25" spans="1:10" x14ac:dyDescent="0.25">
      <c r="A25" s="440"/>
      <c r="B25" s="441" t="s">
        <v>118</v>
      </c>
      <c r="C25" s="441"/>
      <c r="D25" s="441"/>
      <c r="E25" s="423" t="s">
        <v>119</v>
      </c>
      <c r="F25" s="442"/>
      <c r="G25" s="553">
        <v>182.85499999999993</v>
      </c>
      <c r="H25" s="551">
        <v>54579.463999999913</v>
      </c>
      <c r="I25" s="551">
        <v>136214.15899999984</v>
      </c>
      <c r="J25" s="552">
        <v>24873.745135034103</v>
      </c>
    </row>
    <row r="26" spans="1:10" x14ac:dyDescent="0.25">
      <c r="A26" s="446"/>
      <c r="B26" s="447"/>
      <c r="C26" s="447" t="s">
        <v>120</v>
      </c>
      <c r="D26" s="447"/>
      <c r="E26" s="448" t="s">
        <v>121</v>
      </c>
      <c r="F26" s="449"/>
      <c r="G26" s="554">
        <v>49.088999999999999</v>
      </c>
      <c r="H26" s="555">
        <v>11113.549000000003</v>
      </c>
      <c r="I26" s="555">
        <v>52528.522000000026</v>
      </c>
      <c r="J26" s="556">
        <v>18866.326128732169</v>
      </c>
    </row>
    <row r="27" spans="1:10" x14ac:dyDescent="0.25">
      <c r="A27" s="446"/>
      <c r="B27" s="447"/>
      <c r="C27" s="447" t="s">
        <v>132</v>
      </c>
      <c r="D27" s="447"/>
      <c r="E27" s="448" t="s">
        <v>133</v>
      </c>
      <c r="F27" s="449"/>
      <c r="G27" s="554">
        <v>133.76600000000008</v>
      </c>
      <c r="H27" s="555">
        <v>43465.914999999957</v>
      </c>
      <c r="I27" s="555">
        <v>83685.636999999901</v>
      </c>
      <c r="J27" s="556">
        <v>27078.327701608239</v>
      </c>
    </row>
    <row r="28" spans="1:10" x14ac:dyDescent="0.25">
      <c r="A28" s="440"/>
      <c r="B28" s="441" t="s">
        <v>148</v>
      </c>
      <c r="C28" s="441"/>
      <c r="D28" s="441"/>
      <c r="E28" s="423" t="s">
        <v>149</v>
      </c>
      <c r="F28" s="442"/>
      <c r="G28" s="553">
        <v>77.240999999999985</v>
      </c>
      <c r="H28" s="551">
        <v>28291.488000000023</v>
      </c>
      <c r="I28" s="551">
        <v>111215.30399999997</v>
      </c>
      <c r="J28" s="552">
        <v>30522.960603824424</v>
      </c>
    </row>
    <row r="29" spans="1:10" x14ac:dyDescent="0.25">
      <c r="A29" s="446"/>
      <c r="B29" s="447"/>
      <c r="C29" s="447" t="s">
        <v>150</v>
      </c>
      <c r="D29" s="447"/>
      <c r="E29" s="448" t="s">
        <v>151</v>
      </c>
      <c r="F29" s="449"/>
      <c r="G29" s="554">
        <v>37.917999999999999</v>
      </c>
      <c r="H29" s="555">
        <v>15098.998000000005</v>
      </c>
      <c r="I29" s="555">
        <v>56355.076999999976</v>
      </c>
      <c r="J29" s="556">
        <v>33183.444098669068</v>
      </c>
    </row>
    <row r="30" spans="1:10" x14ac:dyDescent="0.25">
      <c r="A30" s="446"/>
      <c r="B30" s="447"/>
      <c r="C30" s="447" t="s">
        <v>162</v>
      </c>
      <c r="D30" s="447"/>
      <c r="E30" s="448" t="s">
        <v>163</v>
      </c>
      <c r="F30" s="449"/>
      <c r="G30" s="554">
        <v>39.322999999999993</v>
      </c>
      <c r="H30" s="555">
        <v>13192.489999999998</v>
      </c>
      <c r="I30" s="555">
        <v>54860.227000000021</v>
      </c>
      <c r="J30" s="556">
        <v>27957.535454229499</v>
      </c>
    </row>
    <row r="31" spans="1:10" x14ac:dyDescent="0.25">
      <c r="A31" s="440"/>
      <c r="B31" s="441" t="s">
        <v>172</v>
      </c>
      <c r="C31" s="441"/>
      <c r="D31" s="441"/>
      <c r="E31" s="423" t="s">
        <v>173</v>
      </c>
      <c r="F31" s="442"/>
      <c r="G31" s="553">
        <v>52.875000000000014</v>
      </c>
      <c r="H31" s="551">
        <v>21192.859999999997</v>
      </c>
      <c r="I31" s="551">
        <v>88844.468999999925</v>
      </c>
      <c r="J31" s="552">
        <v>33400.882584712359</v>
      </c>
    </row>
    <row r="32" spans="1:10" x14ac:dyDescent="0.25">
      <c r="A32" s="446"/>
      <c r="B32" s="447"/>
      <c r="C32" s="447" t="s">
        <v>174</v>
      </c>
      <c r="D32" s="447"/>
      <c r="E32" s="448" t="s">
        <v>175</v>
      </c>
      <c r="F32" s="449"/>
      <c r="G32" s="554">
        <v>52.875000000000014</v>
      </c>
      <c r="H32" s="555">
        <v>21192.859999999997</v>
      </c>
      <c r="I32" s="555">
        <v>88844.468999999925</v>
      </c>
      <c r="J32" s="556">
        <v>33400.882584712359</v>
      </c>
    </row>
    <row r="33" spans="1:19" ht="13.5" x14ac:dyDescent="0.2">
      <c r="A33" s="561"/>
      <c r="B33" s="561"/>
      <c r="C33" s="561"/>
      <c r="D33" s="561"/>
      <c r="E33" s="561"/>
      <c r="F33" s="561"/>
      <c r="G33" s="561"/>
      <c r="H33" s="561"/>
      <c r="I33" s="246"/>
      <c r="J33" s="246" t="s">
        <v>239</v>
      </c>
    </row>
    <row r="34" spans="1:19" x14ac:dyDescent="0.25">
      <c r="A34" s="241"/>
      <c r="B34" s="241"/>
      <c r="C34" s="241"/>
      <c r="D34" s="241"/>
      <c r="E34" s="241"/>
      <c r="F34" s="241"/>
      <c r="G34" s="241"/>
      <c r="H34" s="257"/>
      <c r="I34" s="257"/>
      <c r="J34" s="257"/>
    </row>
    <row r="35" spans="1:19" ht="15" customHeight="1" x14ac:dyDescent="0.2">
      <c r="A35" s="662" t="s">
        <v>240</v>
      </c>
      <c r="B35" s="751"/>
      <c r="C35" s="751"/>
      <c r="D35" s="751"/>
      <c r="E35" s="751"/>
      <c r="F35" s="751"/>
      <c r="G35" s="751"/>
      <c r="H35" s="751"/>
      <c r="I35" s="752"/>
      <c r="J35" s="257"/>
    </row>
    <row r="36" spans="1:19" ht="37.5" customHeight="1" x14ac:dyDescent="0.25">
      <c r="A36" s="273"/>
      <c r="B36" s="651" t="s">
        <v>241</v>
      </c>
      <c r="C36" s="651"/>
      <c r="D36" s="651"/>
      <c r="E36" s="651"/>
      <c r="F36" s="721"/>
      <c r="G36" s="656" t="s">
        <v>234</v>
      </c>
      <c r="H36" s="656" t="s">
        <v>235</v>
      </c>
      <c r="I36" s="656" t="s">
        <v>242</v>
      </c>
      <c r="J36" s="257"/>
      <c r="S36" s="168" t="s">
        <v>413</v>
      </c>
    </row>
    <row r="37" spans="1:19" ht="15" customHeight="1" x14ac:dyDescent="0.25">
      <c r="A37" s="277"/>
      <c r="B37" s="652"/>
      <c r="C37" s="652"/>
      <c r="D37" s="652"/>
      <c r="E37" s="652"/>
      <c r="F37" s="722"/>
      <c r="G37" s="657"/>
      <c r="H37" s="657"/>
      <c r="I37" s="657" t="s">
        <v>243</v>
      </c>
      <c r="J37" s="257"/>
    </row>
    <row r="38" spans="1:19" x14ac:dyDescent="0.25">
      <c r="A38" s="440"/>
      <c r="B38" s="441" t="s">
        <v>658</v>
      </c>
      <c r="C38" s="441"/>
      <c r="D38" s="441"/>
      <c r="E38" s="423" t="s">
        <v>659</v>
      </c>
      <c r="F38" s="442"/>
      <c r="G38" s="551">
        <v>601.00399999999888</v>
      </c>
      <c r="H38" s="551">
        <v>145885.99600000013</v>
      </c>
      <c r="I38" s="552">
        <v>20228.095542348081</v>
      </c>
      <c r="J38" s="257"/>
    </row>
    <row r="39" spans="1:19" x14ac:dyDescent="0.25">
      <c r="A39" s="440"/>
      <c r="B39" s="441" t="s">
        <v>660</v>
      </c>
      <c r="C39" s="441"/>
      <c r="D39" s="441"/>
      <c r="E39" s="423" t="s">
        <v>661</v>
      </c>
      <c r="F39" s="442"/>
      <c r="G39" s="553">
        <v>6.9009999999999998</v>
      </c>
      <c r="H39" s="551">
        <v>1743.684</v>
      </c>
      <c r="I39" s="552">
        <v>21055.933922619912</v>
      </c>
      <c r="J39" s="257"/>
    </row>
    <row r="40" spans="1:19" x14ac:dyDescent="0.25">
      <c r="A40" s="446"/>
      <c r="B40" s="447"/>
      <c r="C40" s="447" t="s">
        <v>662</v>
      </c>
      <c r="D40" s="447"/>
      <c r="E40" s="448" t="s">
        <v>663</v>
      </c>
      <c r="F40" s="449"/>
      <c r="G40" s="554">
        <v>6.9009999999999998</v>
      </c>
      <c r="H40" s="555">
        <v>1743.684</v>
      </c>
      <c r="I40" s="556">
        <v>21055.933922619912</v>
      </c>
      <c r="J40" s="257"/>
    </row>
    <row r="41" spans="1:19" x14ac:dyDescent="0.25">
      <c r="A41" s="440"/>
      <c r="B41" s="441" t="s">
        <v>664</v>
      </c>
      <c r="C41" s="441"/>
      <c r="D41" s="441"/>
      <c r="E41" s="423" t="s">
        <v>665</v>
      </c>
      <c r="F41" s="442"/>
      <c r="G41" s="553">
        <v>90.442000000000007</v>
      </c>
      <c r="H41" s="551">
        <v>15834.284999999996</v>
      </c>
      <c r="I41" s="552">
        <v>14589.723248048469</v>
      </c>
      <c r="J41" s="257"/>
    </row>
    <row r="42" spans="1:19" x14ac:dyDescent="0.25">
      <c r="A42" s="446"/>
      <c r="B42" s="447"/>
      <c r="C42" s="447" t="s">
        <v>666</v>
      </c>
      <c r="D42" s="447"/>
      <c r="E42" s="448" t="s">
        <v>667</v>
      </c>
      <c r="F42" s="449"/>
      <c r="G42" s="554">
        <v>90.442000000000007</v>
      </c>
      <c r="H42" s="555">
        <v>15834.284999999996</v>
      </c>
      <c r="I42" s="556">
        <v>14589.723248048469</v>
      </c>
      <c r="J42" s="257"/>
    </row>
    <row r="43" spans="1:19" x14ac:dyDescent="0.25">
      <c r="A43" s="440"/>
      <c r="B43" s="441" t="s">
        <v>24</v>
      </c>
      <c r="C43" s="441"/>
      <c r="D43" s="441"/>
      <c r="E43" s="423" t="s">
        <v>25</v>
      </c>
      <c r="F43" s="442"/>
      <c r="G43" s="553">
        <v>38.661999999999999</v>
      </c>
      <c r="H43" s="551">
        <v>12477.831</v>
      </c>
      <c r="I43" s="552">
        <v>26895.123118307383</v>
      </c>
      <c r="J43" s="257"/>
    </row>
    <row r="44" spans="1:19" x14ac:dyDescent="0.25">
      <c r="A44" s="446"/>
      <c r="B44" s="447"/>
      <c r="C44" s="447" t="s">
        <v>26</v>
      </c>
      <c r="D44" s="447"/>
      <c r="E44" s="448" t="s">
        <v>27</v>
      </c>
      <c r="F44" s="449"/>
      <c r="G44" s="554">
        <v>22.573000000000011</v>
      </c>
      <c r="H44" s="555">
        <v>6188.125</v>
      </c>
      <c r="I44" s="556">
        <v>22844.862593954418</v>
      </c>
      <c r="J44" s="257"/>
    </row>
    <row r="45" spans="1:19" x14ac:dyDescent="0.25">
      <c r="A45" s="446"/>
      <c r="B45" s="447"/>
      <c r="C45" s="447" t="s">
        <v>42</v>
      </c>
      <c r="D45" s="447"/>
      <c r="E45" s="448" t="s">
        <v>43</v>
      </c>
      <c r="F45" s="449"/>
      <c r="G45" s="554">
        <v>16.088999999999999</v>
      </c>
      <c r="H45" s="555">
        <v>6289.7060000000001</v>
      </c>
      <c r="I45" s="556">
        <v>32577.672115524067</v>
      </c>
      <c r="J45" s="257"/>
    </row>
    <row r="46" spans="1:19" x14ac:dyDescent="0.25">
      <c r="A46" s="440"/>
      <c r="B46" s="441" t="s">
        <v>58</v>
      </c>
      <c r="C46" s="441"/>
      <c r="D46" s="441"/>
      <c r="E46" s="423" t="s">
        <v>59</v>
      </c>
      <c r="F46" s="442"/>
      <c r="G46" s="553">
        <v>123.57600000000001</v>
      </c>
      <c r="H46" s="551">
        <v>10902.951000000003</v>
      </c>
      <c r="I46" s="552" t="s">
        <v>238</v>
      </c>
      <c r="J46" s="257"/>
    </row>
    <row r="47" spans="1:19" x14ac:dyDescent="0.25">
      <c r="A47" s="446"/>
      <c r="B47" s="447"/>
      <c r="C47" s="447" t="s">
        <v>60</v>
      </c>
      <c r="D47" s="447"/>
      <c r="E47" s="448" t="s">
        <v>61</v>
      </c>
      <c r="F47" s="449"/>
      <c r="G47" s="554">
        <v>14.99</v>
      </c>
      <c r="H47" s="555">
        <v>3231.2260000000006</v>
      </c>
      <c r="I47" s="556">
        <v>17963.231042917505</v>
      </c>
      <c r="J47" s="257"/>
    </row>
    <row r="48" spans="1:19" x14ac:dyDescent="0.25">
      <c r="A48" s="446"/>
      <c r="B48" s="447"/>
      <c r="C48" s="447" t="s">
        <v>68</v>
      </c>
      <c r="D48" s="447"/>
      <c r="E48" s="448" t="s">
        <v>69</v>
      </c>
      <c r="F48" s="449"/>
      <c r="G48" s="554">
        <v>108.586</v>
      </c>
      <c r="H48" s="555">
        <v>7671.7249999999967</v>
      </c>
      <c r="I48" s="556" t="s">
        <v>238</v>
      </c>
      <c r="J48" s="257"/>
    </row>
    <row r="49" spans="1:10" x14ac:dyDescent="0.25">
      <c r="A49" s="446"/>
      <c r="B49" s="557" t="s">
        <v>84</v>
      </c>
      <c r="C49" s="447"/>
      <c r="D49" s="447"/>
      <c r="E49" s="558" t="s">
        <v>85</v>
      </c>
      <c r="F49" s="449"/>
      <c r="G49" s="553">
        <v>121.67400000000008</v>
      </c>
      <c r="H49" s="551">
        <v>32138.807999999965</v>
      </c>
      <c r="I49" s="552">
        <v>22011.555467889571</v>
      </c>
      <c r="J49" s="257"/>
    </row>
    <row r="50" spans="1:10" x14ac:dyDescent="0.25">
      <c r="A50" s="440"/>
      <c r="B50" s="441"/>
      <c r="C50" s="559" t="s">
        <v>86</v>
      </c>
      <c r="D50" s="559"/>
      <c r="E50" s="560" t="s">
        <v>87</v>
      </c>
      <c r="F50" s="442"/>
      <c r="G50" s="554">
        <v>37.329000000000001</v>
      </c>
      <c r="H50" s="555">
        <v>10441.566000000003</v>
      </c>
      <c r="I50" s="556">
        <v>23309.772562886767</v>
      </c>
      <c r="J50" s="257"/>
    </row>
    <row r="51" spans="1:10" x14ac:dyDescent="0.25">
      <c r="A51" s="446"/>
      <c r="B51" s="447"/>
      <c r="C51" s="447" t="s">
        <v>96</v>
      </c>
      <c r="D51" s="447"/>
      <c r="E51" s="448" t="s">
        <v>97</v>
      </c>
      <c r="F51" s="449"/>
      <c r="G51" s="554">
        <v>42.620999999999995</v>
      </c>
      <c r="H51" s="555">
        <v>9346.4169999999995</v>
      </c>
      <c r="I51" s="556">
        <v>18274.279893323324</v>
      </c>
      <c r="J51" s="257"/>
    </row>
    <row r="52" spans="1:10" x14ac:dyDescent="0.25">
      <c r="A52" s="446"/>
      <c r="B52" s="447"/>
      <c r="C52" s="447" t="s">
        <v>108</v>
      </c>
      <c r="D52" s="447"/>
      <c r="E52" s="448" t="s">
        <v>109</v>
      </c>
      <c r="F52" s="449"/>
      <c r="G52" s="554">
        <v>41.724000000000032</v>
      </c>
      <c r="H52" s="555">
        <v>12350.824999999999</v>
      </c>
      <c r="I52" s="556">
        <v>24667.707234844831</v>
      </c>
      <c r="J52" s="257"/>
    </row>
    <row r="53" spans="1:10" x14ac:dyDescent="0.25">
      <c r="A53" s="440"/>
      <c r="B53" s="441" t="s">
        <v>118</v>
      </c>
      <c r="C53" s="441"/>
      <c r="D53" s="441"/>
      <c r="E53" s="423" t="s">
        <v>119</v>
      </c>
      <c r="F53" s="442"/>
      <c r="G53" s="553">
        <v>141.38000000000005</v>
      </c>
      <c r="H53" s="551">
        <v>41098.991999999969</v>
      </c>
      <c r="I53" s="552">
        <v>24224.897439524659</v>
      </c>
      <c r="J53" s="257"/>
    </row>
    <row r="54" spans="1:10" x14ac:dyDescent="0.25">
      <c r="A54" s="446"/>
      <c r="B54" s="447"/>
      <c r="C54" s="447" t="s">
        <v>120</v>
      </c>
      <c r="D54" s="447"/>
      <c r="E54" s="448" t="s">
        <v>121</v>
      </c>
      <c r="F54" s="449"/>
      <c r="G54" s="554">
        <v>38.332000000000001</v>
      </c>
      <c r="H54" s="555">
        <v>8244.2219999999998</v>
      </c>
      <c r="I54" s="556">
        <v>17922.845142439735</v>
      </c>
      <c r="J54" s="257"/>
    </row>
    <row r="55" spans="1:10" x14ac:dyDescent="0.25">
      <c r="A55" s="446"/>
      <c r="B55" s="447"/>
      <c r="C55" s="447" t="s">
        <v>132</v>
      </c>
      <c r="D55" s="447"/>
      <c r="E55" s="448" t="s">
        <v>133</v>
      </c>
      <c r="F55" s="449"/>
      <c r="G55" s="554">
        <v>103.0480000000001</v>
      </c>
      <c r="H55" s="555">
        <v>32854.76999999999</v>
      </c>
      <c r="I55" s="556">
        <v>26569.147387625151</v>
      </c>
      <c r="J55" s="257"/>
    </row>
    <row r="56" spans="1:10" x14ac:dyDescent="0.25">
      <c r="A56" s="440"/>
      <c r="B56" s="441" t="s">
        <v>148</v>
      </c>
      <c r="C56" s="441"/>
      <c r="D56" s="441"/>
      <c r="E56" s="423" t="s">
        <v>149</v>
      </c>
      <c r="F56" s="442"/>
      <c r="G56" s="553">
        <v>32.817000000000007</v>
      </c>
      <c r="H56" s="551">
        <v>13268.54</v>
      </c>
      <c r="I56" s="552">
        <v>33693.258575331885</v>
      </c>
      <c r="J56" s="257"/>
    </row>
    <row r="57" spans="1:10" x14ac:dyDescent="0.25">
      <c r="A57" s="446"/>
      <c r="B57" s="447"/>
      <c r="C57" s="447" t="s">
        <v>150</v>
      </c>
      <c r="D57" s="447"/>
      <c r="E57" s="448" t="s">
        <v>151</v>
      </c>
      <c r="F57" s="449"/>
      <c r="G57" s="554">
        <v>12.114000000000004</v>
      </c>
      <c r="H57" s="555">
        <v>6001.7309999999998</v>
      </c>
      <c r="I57" s="556">
        <v>41286.466072313007</v>
      </c>
      <c r="J57" s="257"/>
    </row>
    <row r="58" spans="1:10" x14ac:dyDescent="0.25">
      <c r="A58" s="446"/>
      <c r="B58" s="447"/>
      <c r="C58" s="447" t="s">
        <v>162</v>
      </c>
      <c r="D58" s="447"/>
      <c r="E58" s="448" t="s">
        <v>163</v>
      </c>
      <c r="F58" s="449"/>
      <c r="G58" s="554">
        <v>20.703000000000007</v>
      </c>
      <c r="H58" s="555">
        <v>7266.8089999999975</v>
      </c>
      <c r="I58" s="556">
        <v>29250.225410165978</v>
      </c>
      <c r="J58" s="257"/>
    </row>
    <row r="59" spans="1:10" x14ac:dyDescent="0.25">
      <c r="A59" s="440"/>
      <c r="B59" s="441" t="s">
        <v>172</v>
      </c>
      <c r="C59" s="441"/>
      <c r="D59" s="441"/>
      <c r="E59" s="423" t="s">
        <v>173</v>
      </c>
      <c r="F59" s="442"/>
      <c r="G59" s="553">
        <v>45.552000000000021</v>
      </c>
      <c r="H59" s="551">
        <v>18420.904999999999</v>
      </c>
      <c r="I59" s="552">
        <v>33699.407636693577</v>
      </c>
      <c r="J59" s="257"/>
    </row>
    <row r="60" spans="1:10" x14ac:dyDescent="0.25">
      <c r="A60" s="446"/>
      <c r="B60" s="447"/>
      <c r="C60" s="447" t="s">
        <v>174</v>
      </c>
      <c r="D60" s="447"/>
      <c r="E60" s="448" t="s">
        <v>175</v>
      </c>
      <c r="F60" s="449"/>
      <c r="G60" s="554">
        <v>45.552000000000021</v>
      </c>
      <c r="H60" s="555">
        <v>18420.904999999999</v>
      </c>
      <c r="I60" s="556">
        <v>33699.407636693577</v>
      </c>
      <c r="J60" s="257"/>
    </row>
    <row r="61" spans="1:10" ht="13.5" x14ac:dyDescent="0.2">
      <c r="A61" s="561"/>
      <c r="B61" s="561"/>
      <c r="C61" s="561"/>
      <c r="D61" s="561"/>
      <c r="E61" s="561"/>
      <c r="F61" s="561"/>
      <c r="G61" s="561"/>
      <c r="H61" s="246"/>
      <c r="I61" s="246" t="s">
        <v>232</v>
      </c>
      <c r="J61" s="257"/>
    </row>
    <row r="62" spans="1:10" x14ac:dyDescent="0.25">
      <c r="A62" s="241"/>
      <c r="B62" s="241"/>
      <c r="C62" s="241"/>
      <c r="D62" s="241"/>
      <c r="E62" s="241"/>
      <c r="F62" s="241"/>
      <c r="G62" s="241"/>
      <c r="H62" s="241"/>
      <c r="I62" s="241"/>
      <c r="J62" s="257"/>
    </row>
    <row r="63" spans="1:10" ht="15" customHeight="1" x14ac:dyDescent="0.25">
      <c r="A63" s="662" t="s">
        <v>244</v>
      </c>
      <c r="B63" s="663"/>
      <c r="C63" s="663"/>
      <c r="D63" s="663"/>
      <c r="E63" s="663"/>
      <c r="F63" s="663"/>
      <c r="G63" s="663"/>
      <c r="H63" s="663"/>
      <c r="I63" s="664"/>
      <c r="J63" s="257"/>
    </row>
    <row r="64" spans="1:10" ht="37.5" customHeight="1" x14ac:dyDescent="0.25">
      <c r="A64" s="273"/>
      <c r="B64" s="651" t="s">
        <v>245</v>
      </c>
      <c r="C64" s="651"/>
      <c r="D64" s="651"/>
      <c r="E64" s="651"/>
      <c r="F64" s="721"/>
      <c r="G64" s="656" t="s">
        <v>234</v>
      </c>
      <c r="H64" s="656" t="s">
        <v>235</v>
      </c>
      <c r="I64" s="656" t="s">
        <v>242</v>
      </c>
      <c r="J64" s="257"/>
    </row>
    <row r="65" spans="1:10" ht="15" customHeight="1" x14ac:dyDescent="0.25">
      <c r="A65" s="277"/>
      <c r="B65" s="652"/>
      <c r="C65" s="652"/>
      <c r="D65" s="652"/>
      <c r="E65" s="652"/>
      <c r="F65" s="722"/>
      <c r="G65" s="657"/>
      <c r="H65" s="657"/>
      <c r="I65" s="657" t="s">
        <v>243</v>
      </c>
      <c r="J65" s="257"/>
    </row>
    <row r="66" spans="1:10" x14ac:dyDescent="0.25">
      <c r="A66" s="440"/>
      <c r="B66" s="441" t="s">
        <v>658</v>
      </c>
      <c r="C66" s="441"/>
      <c r="D66" s="441"/>
      <c r="E66" s="423" t="s">
        <v>659</v>
      </c>
      <c r="F66" s="442"/>
      <c r="G66" s="551">
        <v>197.04800000000014</v>
      </c>
      <c r="H66" s="551">
        <v>60045.390000000014</v>
      </c>
      <c r="I66" s="552">
        <v>25393.723864236115</v>
      </c>
      <c r="J66" s="257"/>
    </row>
    <row r="67" spans="1:10" x14ac:dyDescent="0.25">
      <c r="A67" s="440"/>
      <c r="B67" s="441" t="s">
        <v>660</v>
      </c>
      <c r="C67" s="441"/>
      <c r="D67" s="441"/>
      <c r="E67" s="423" t="s">
        <v>661</v>
      </c>
      <c r="F67" s="442"/>
      <c r="G67" s="553">
        <v>5.319</v>
      </c>
      <c r="H67" s="551">
        <v>1446.25</v>
      </c>
      <c r="I67" s="552">
        <v>22658.551106097639</v>
      </c>
      <c r="J67" s="257"/>
    </row>
    <row r="68" spans="1:10" x14ac:dyDescent="0.25">
      <c r="A68" s="446"/>
      <c r="B68" s="447"/>
      <c r="C68" s="447" t="s">
        <v>662</v>
      </c>
      <c r="D68" s="447"/>
      <c r="E68" s="448" t="s">
        <v>663</v>
      </c>
      <c r="F68" s="449"/>
      <c r="G68" s="554">
        <v>5.319</v>
      </c>
      <c r="H68" s="555">
        <v>1446.25</v>
      </c>
      <c r="I68" s="556">
        <v>22658.551106097639</v>
      </c>
      <c r="J68" s="257"/>
    </row>
    <row r="69" spans="1:10" x14ac:dyDescent="0.25">
      <c r="A69" s="440"/>
      <c r="B69" s="441" t="s">
        <v>664</v>
      </c>
      <c r="C69" s="441"/>
      <c r="D69" s="441"/>
      <c r="E69" s="423" t="s">
        <v>665</v>
      </c>
      <c r="F69" s="442"/>
      <c r="G69" s="553">
        <v>23.867999999999995</v>
      </c>
      <c r="H69" s="551">
        <v>6990.6650000000009</v>
      </c>
      <c r="I69" s="552">
        <v>24407.382967431997</v>
      </c>
      <c r="J69" s="257"/>
    </row>
    <row r="70" spans="1:10" x14ac:dyDescent="0.25">
      <c r="A70" s="446"/>
      <c r="B70" s="447"/>
      <c r="C70" s="447" t="s">
        <v>666</v>
      </c>
      <c r="D70" s="447"/>
      <c r="E70" s="448" t="s">
        <v>667</v>
      </c>
      <c r="F70" s="449"/>
      <c r="G70" s="554">
        <v>23.867999999999995</v>
      </c>
      <c r="H70" s="555">
        <v>6990.6650000000009</v>
      </c>
      <c r="I70" s="556">
        <v>24407.382967431997</v>
      </c>
      <c r="J70" s="257"/>
    </row>
    <row r="71" spans="1:10" x14ac:dyDescent="0.25">
      <c r="A71" s="440"/>
      <c r="B71" s="441" t="s">
        <v>24</v>
      </c>
      <c r="C71" s="441"/>
      <c r="D71" s="441"/>
      <c r="E71" s="423" t="s">
        <v>25</v>
      </c>
      <c r="F71" s="442"/>
      <c r="G71" s="553">
        <v>14.457999999999998</v>
      </c>
      <c r="H71" s="551">
        <v>4130.7039999999997</v>
      </c>
      <c r="I71" s="552">
        <v>23808.641121409139</v>
      </c>
      <c r="J71" s="257"/>
    </row>
    <row r="72" spans="1:10" x14ac:dyDescent="0.25">
      <c r="A72" s="446"/>
      <c r="B72" s="447"/>
      <c r="C72" s="447" t="s">
        <v>26</v>
      </c>
      <c r="D72" s="447"/>
      <c r="E72" s="448" t="s">
        <v>27</v>
      </c>
      <c r="F72" s="449"/>
      <c r="G72" s="554">
        <v>9.4129999999999985</v>
      </c>
      <c r="H72" s="555">
        <v>2378.011</v>
      </c>
      <c r="I72" s="556">
        <v>21052.542582952658</v>
      </c>
      <c r="J72" s="257"/>
    </row>
    <row r="73" spans="1:10" x14ac:dyDescent="0.25">
      <c r="A73" s="446"/>
      <c r="B73" s="447"/>
      <c r="C73" s="447" t="s">
        <v>42</v>
      </c>
      <c r="D73" s="447"/>
      <c r="E73" s="448" t="s">
        <v>43</v>
      </c>
      <c r="F73" s="449"/>
      <c r="G73" s="554">
        <v>5.0449999999999999</v>
      </c>
      <c r="H73" s="555">
        <v>1752.6930000000002</v>
      </c>
      <c r="I73" s="556">
        <v>28950.991080277508</v>
      </c>
      <c r="J73" s="257"/>
    </row>
    <row r="74" spans="1:10" x14ac:dyDescent="0.25">
      <c r="A74" s="440"/>
      <c r="B74" s="441" t="s">
        <v>58</v>
      </c>
      <c r="C74" s="441"/>
      <c r="D74" s="441"/>
      <c r="E74" s="423" t="s">
        <v>59</v>
      </c>
      <c r="F74" s="442"/>
      <c r="G74" s="553">
        <v>36.146999999999998</v>
      </c>
      <c r="H74" s="551">
        <v>9024.404999999997</v>
      </c>
      <c r="I74" s="552">
        <v>20804.873156831822</v>
      </c>
      <c r="J74" s="257"/>
    </row>
    <row r="75" spans="1:10" x14ac:dyDescent="0.25">
      <c r="A75" s="446"/>
      <c r="B75" s="447"/>
      <c r="C75" s="447" t="s">
        <v>60</v>
      </c>
      <c r="D75" s="447"/>
      <c r="E75" s="448" t="s">
        <v>61</v>
      </c>
      <c r="F75" s="449"/>
      <c r="G75" s="554">
        <v>18.905999999999999</v>
      </c>
      <c r="H75" s="555">
        <v>5551.6489999999985</v>
      </c>
      <c r="I75" s="556">
        <v>24470.401812475753</v>
      </c>
      <c r="J75" s="257"/>
    </row>
    <row r="76" spans="1:10" x14ac:dyDescent="0.25">
      <c r="A76" s="446"/>
      <c r="B76" s="447"/>
      <c r="C76" s="447" t="s">
        <v>68</v>
      </c>
      <c r="D76" s="447"/>
      <c r="E76" s="448" t="s">
        <v>69</v>
      </c>
      <c r="F76" s="449"/>
      <c r="G76" s="554">
        <v>17.241</v>
      </c>
      <c r="H76" s="555">
        <v>3472.7559999999999</v>
      </c>
      <c r="I76" s="556">
        <v>16785.35661117878</v>
      </c>
      <c r="J76" s="257"/>
    </row>
    <row r="77" spans="1:10" x14ac:dyDescent="0.25">
      <c r="A77" s="446"/>
      <c r="B77" s="557" t="s">
        <v>84</v>
      </c>
      <c r="C77" s="447"/>
      <c r="D77" s="447"/>
      <c r="E77" s="558" t="s">
        <v>85</v>
      </c>
      <c r="F77" s="449"/>
      <c r="G77" s="553">
        <v>24.034000000000006</v>
      </c>
      <c r="H77" s="551">
        <v>7177.9909999999982</v>
      </c>
      <c r="I77" s="552">
        <v>24888.321405786235</v>
      </c>
      <c r="J77" s="257"/>
    </row>
    <row r="78" spans="1:10" x14ac:dyDescent="0.25">
      <c r="A78" s="440"/>
      <c r="B78" s="441"/>
      <c r="C78" s="559" t="s">
        <v>86</v>
      </c>
      <c r="D78" s="559"/>
      <c r="E78" s="560" t="s">
        <v>87</v>
      </c>
      <c r="F78" s="442"/>
      <c r="G78" s="554">
        <v>5.1330000000000009</v>
      </c>
      <c r="H78" s="555">
        <v>2084.8450000000003</v>
      </c>
      <c r="I78" s="556">
        <v>33847.084226248458</v>
      </c>
      <c r="J78" s="257"/>
    </row>
    <row r="79" spans="1:10" x14ac:dyDescent="0.25">
      <c r="A79" s="446"/>
      <c r="B79" s="447"/>
      <c r="C79" s="447" t="s">
        <v>96</v>
      </c>
      <c r="D79" s="447"/>
      <c r="E79" s="448" t="s">
        <v>97</v>
      </c>
      <c r="F79" s="449"/>
      <c r="G79" s="554">
        <v>10.411999999999999</v>
      </c>
      <c r="H79" s="555">
        <v>3143.8110000000001</v>
      </c>
      <c r="I79" s="556">
        <v>25161.760468689976</v>
      </c>
      <c r="J79" s="257"/>
    </row>
    <row r="80" spans="1:10" x14ac:dyDescent="0.25">
      <c r="A80" s="446"/>
      <c r="B80" s="447"/>
      <c r="C80" s="447" t="s">
        <v>108</v>
      </c>
      <c r="D80" s="447"/>
      <c r="E80" s="448" t="s">
        <v>109</v>
      </c>
      <c r="F80" s="449"/>
      <c r="G80" s="554">
        <v>8.488999999999999</v>
      </c>
      <c r="H80" s="555">
        <v>1949.335</v>
      </c>
      <c r="I80" s="556">
        <v>19135.891545922175</v>
      </c>
      <c r="J80" s="257"/>
    </row>
    <row r="81" spans="1:10" x14ac:dyDescent="0.25">
      <c r="A81" s="440"/>
      <c r="B81" s="441" t="s">
        <v>118</v>
      </c>
      <c r="C81" s="441"/>
      <c r="D81" s="441"/>
      <c r="E81" s="423" t="s">
        <v>119</v>
      </c>
      <c r="F81" s="442"/>
      <c r="G81" s="553">
        <v>41.475000000000001</v>
      </c>
      <c r="H81" s="551">
        <v>13480.472000000002</v>
      </c>
      <c r="I81" s="552">
        <v>27085.537472372918</v>
      </c>
      <c r="J81" s="257"/>
    </row>
    <row r="82" spans="1:10" x14ac:dyDescent="0.25">
      <c r="A82" s="446"/>
      <c r="B82" s="447"/>
      <c r="C82" s="447" t="s">
        <v>120</v>
      </c>
      <c r="D82" s="447"/>
      <c r="E82" s="448" t="s">
        <v>121</v>
      </c>
      <c r="F82" s="449"/>
      <c r="G82" s="554">
        <v>10.757</v>
      </c>
      <c r="H82" s="555">
        <v>2869.3269999999998</v>
      </c>
      <c r="I82" s="556">
        <v>22228.370673359983</v>
      </c>
      <c r="J82" s="257"/>
    </row>
    <row r="83" spans="1:10" x14ac:dyDescent="0.25">
      <c r="A83" s="446"/>
      <c r="B83" s="447"/>
      <c r="C83" s="447" t="s">
        <v>132</v>
      </c>
      <c r="D83" s="447"/>
      <c r="E83" s="448" t="s">
        <v>133</v>
      </c>
      <c r="F83" s="449"/>
      <c r="G83" s="554">
        <v>30.717999999999996</v>
      </c>
      <c r="H83" s="555">
        <v>10611.145</v>
      </c>
      <c r="I83" s="556">
        <v>28786.447142826142</v>
      </c>
      <c r="J83" s="257"/>
    </row>
    <row r="84" spans="1:10" x14ac:dyDescent="0.25">
      <c r="A84" s="440"/>
      <c r="B84" s="441" t="s">
        <v>148</v>
      </c>
      <c r="C84" s="441"/>
      <c r="D84" s="441"/>
      <c r="E84" s="423" t="s">
        <v>149</v>
      </c>
      <c r="F84" s="442"/>
      <c r="G84" s="553">
        <v>44.424000000000007</v>
      </c>
      <c r="H84" s="551">
        <v>15022.948000000002</v>
      </c>
      <c r="I84" s="552">
        <v>28180.990755747644</v>
      </c>
      <c r="J84" s="257"/>
    </row>
    <row r="85" spans="1:10" x14ac:dyDescent="0.25">
      <c r="A85" s="446"/>
      <c r="B85" s="447"/>
      <c r="C85" s="447" t="s">
        <v>150</v>
      </c>
      <c r="D85" s="447"/>
      <c r="E85" s="448" t="s">
        <v>151</v>
      </c>
      <c r="F85" s="449"/>
      <c r="G85" s="554">
        <v>25.803999999999998</v>
      </c>
      <c r="H85" s="555">
        <v>9097.2669999999998</v>
      </c>
      <c r="I85" s="556">
        <v>29379.382395494245</v>
      </c>
      <c r="J85" s="257"/>
    </row>
    <row r="86" spans="1:10" x14ac:dyDescent="0.25">
      <c r="A86" s="446"/>
      <c r="B86" s="447"/>
      <c r="C86" s="447" t="s">
        <v>162</v>
      </c>
      <c r="D86" s="447"/>
      <c r="E86" s="448" t="s">
        <v>163</v>
      </c>
      <c r="F86" s="449"/>
      <c r="G86" s="554">
        <v>18.619999999999997</v>
      </c>
      <c r="H86" s="555">
        <v>5925.6810000000005</v>
      </c>
      <c r="I86" s="556">
        <v>26520.233619763701</v>
      </c>
      <c r="J86" s="257"/>
    </row>
    <row r="87" spans="1:10" x14ac:dyDescent="0.25">
      <c r="A87" s="440"/>
      <c r="B87" s="441" t="s">
        <v>172</v>
      </c>
      <c r="C87" s="441"/>
      <c r="D87" s="441"/>
      <c r="E87" s="423" t="s">
        <v>173</v>
      </c>
      <c r="F87" s="442"/>
      <c r="G87" s="553">
        <v>7.3230000000000004</v>
      </c>
      <c r="H87" s="551">
        <v>2771.9549999999999</v>
      </c>
      <c r="I87" s="552">
        <v>31543.936911102006</v>
      </c>
      <c r="J87" s="257"/>
    </row>
    <row r="88" spans="1:10" x14ac:dyDescent="0.25">
      <c r="A88" s="446"/>
      <c r="B88" s="447"/>
      <c r="C88" s="447" t="s">
        <v>174</v>
      </c>
      <c r="D88" s="447"/>
      <c r="E88" s="448" t="s">
        <v>175</v>
      </c>
      <c r="F88" s="449"/>
      <c r="G88" s="554">
        <v>7.3230000000000004</v>
      </c>
      <c r="H88" s="555">
        <v>2771.9549999999999</v>
      </c>
      <c r="I88" s="556">
        <v>31543.936911102006</v>
      </c>
      <c r="J88" s="257"/>
    </row>
    <row r="89" spans="1:10" ht="13.5" x14ac:dyDescent="0.2">
      <c r="A89" s="561"/>
      <c r="B89" s="561"/>
      <c r="C89" s="561"/>
      <c r="D89" s="561"/>
      <c r="E89" s="561"/>
      <c r="F89" s="561"/>
      <c r="G89" s="561"/>
      <c r="H89" s="246"/>
      <c r="I89" s="246" t="s">
        <v>232</v>
      </c>
      <c r="J89" s="257"/>
    </row>
  </sheetData>
  <sheetProtection password="CB3F" sheet="1" objects="1" scenarios="1"/>
  <mergeCells count="17">
    <mergeCell ref="B64:F65"/>
    <mergeCell ref="G64:G65"/>
    <mergeCell ref="H64:H65"/>
    <mergeCell ref="I64:I65"/>
    <mergeCell ref="A63:I63"/>
    <mergeCell ref="A35:I35"/>
    <mergeCell ref="B36:F37"/>
    <mergeCell ref="A3:H3"/>
    <mergeCell ref="A7:J7"/>
    <mergeCell ref="B8:F9"/>
    <mergeCell ref="G8:G9"/>
    <mergeCell ref="H8:H9"/>
    <mergeCell ref="I8:I9"/>
    <mergeCell ref="J8:J9"/>
    <mergeCell ref="G36:G37"/>
    <mergeCell ref="H36:H37"/>
    <mergeCell ref="I36:I37"/>
  </mergeCells>
  <phoneticPr fontId="0" type="noConversion"/>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1"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8"/>
  <sheetViews>
    <sheetView showOutlineSymbols="0" topLeftCell="A2" zoomScale="90" zoomScaleNormal="90" workbookViewId="0">
      <pane xSplit="6" ySplit="3" topLeftCell="G5" activePane="bottomRight" state="frozen"/>
      <selection activeCell="C39" sqref="C39"/>
      <selection pane="topRight" activeCell="C39" sqref="C39"/>
      <selection pane="bottomLeft" activeCell="C39" sqref="C39"/>
      <selection pane="bottomRight" activeCell="A2" sqref="A2"/>
    </sheetView>
  </sheetViews>
  <sheetFormatPr defaultColWidth="1.7109375" defaultRowHeight="12.75" x14ac:dyDescent="0.25"/>
  <cols>
    <col min="1" max="1" width="1.140625" style="168" customWidth="1"/>
    <col min="2" max="2" width="2.140625" style="168" customWidth="1"/>
    <col min="3" max="4" width="1.7109375" style="168" customWidth="1"/>
    <col min="5" max="5" width="24.85546875" style="168" customWidth="1"/>
    <col min="6" max="6" width="1.140625" style="168" customWidth="1"/>
    <col min="7" max="8" width="11.85546875" style="168" customWidth="1"/>
    <col min="9" max="9" width="7.7109375" style="168" customWidth="1"/>
    <col min="10" max="11" width="11.85546875" style="168" customWidth="1"/>
    <col min="12" max="12" width="9.7109375" style="168" customWidth="1"/>
    <col min="13" max="254" width="9.140625" style="168" customWidth="1"/>
    <col min="255" max="255" width="4.42578125" style="168" customWidth="1"/>
    <col min="256" max="16384" width="1.7109375" style="168"/>
  </cols>
  <sheetData>
    <row r="1" spans="1:15" hidden="1" x14ac:dyDescent="0.25"/>
    <row r="2" spans="1:15" ht="9" customHeight="1" x14ac:dyDescent="0.25"/>
    <row r="3" spans="1:15" s="268" customFormat="1" ht="39" customHeight="1" x14ac:dyDescent="0.2">
      <c r="A3" s="648" t="s">
        <v>669</v>
      </c>
      <c r="B3" s="649"/>
      <c r="C3" s="649"/>
      <c r="D3" s="649"/>
      <c r="E3" s="649"/>
      <c r="F3" s="649"/>
      <c r="G3" s="649"/>
      <c r="H3" s="649"/>
      <c r="I3" s="650"/>
      <c r="J3" s="313"/>
      <c r="K3" s="266"/>
      <c r="L3" s="267" t="s">
        <v>338</v>
      </c>
    </row>
    <row r="4" spans="1:15" s="268" customFormat="1" ht="18" x14ac:dyDescent="0.25">
      <c r="A4" s="269" t="s">
        <v>336</v>
      </c>
      <c r="B4" s="521"/>
      <c r="C4" s="521"/>
      <c r="D4" s="521"/>
      <c r="E4" s="521"/>
      <c r="F4" s="521"/>
      <c r="G4" s="521"/>
      <c r="H4" s="521"/>
      <c r="I4" s="521"/>
      <c r="J4" s="521"/>
      <c r="K4" s="521"/>
      <c r="L4" s="521"/>
    </row>
    <row r="5" spans="1:15" x14ac:dyDescent="0.25">
      <c r="A5" s="272"/>
      <c r="B5" s="272"/>
      <c r="C5" s="272"/>
      <c r="D5" s="272"/>
      <c r="E5" s="272"/>
      <c r="F5" s="272"/>
      <c r="G5" s="272"/>
      <c r="H5" s="272"/>
      <c r="I5" s="272"/>
      <c r="J5" s="272"/>
      <c r="K5" s="272"/>
      <c r="L5" s="272"/>
    </row>
    <row r="6" spans="1:15" ht="30" customHeight="1" x14ac:dyDescent="0.25">
      <c r="A6" s="273"/>
      <c r="B6" s="651" t="s">
        <v>246</v>
      </c>
      <c r="C6" s="651"/>
      <c r="D6" s="651"/>
      <c r="E6" s="651"/>
      <c r="F6" s="721"/>
      <c r="G6" s="522" t="s">
        <v>343</v>
      </c>
      <c r="H6" s="523"/>
      <c r="I6" s="523"/>
      <c r="J6" s="523"/>
      <c r="K6" s="523"/>
      <c r="L6" s="524"/>
    </row>
    <row r="7" spans="1:15" ht="30" customHeight="1" x14ac:dyDescent="0.25">
      <c r="A7" s="333"/>
      <c r="B7" s="665"/>
      <c r="C7" s="665"/>
      <c r="D7" s="665"/>
      <c r="E7" s="665"/>
      <c r="F7" s="682"/>
      <c r="G7" s="274" t="s">
        <v>247</v>
      </c>
      <c r="H7" s="275"/>
      <c r="I7" s="276"/>
      <c r="J7" s="274" t="s">
        <v>248</v>
      </c>
      <c r="K7" s="275"/>
      <c r="L7" s="276"/>
    </row>
    <row r="8" spans="1:15" ht="15.75" customHeight="1" x14ac:dyDescent="0.25">
      <c r="A8" s="525"/>
      <c r="B8" s="652"/>
      <c r="C8" s="652"/>
      <c r="D8" s="652"/>
      <c r="E8" s="652"/>
      <c r="F8" s="722"/>
      <c r="G8" s="278" t="s">
        <v>502</v>
      </c>
      <c r="H8" s="279" t="s">
        <v>503</v>
      </c>
      <c r="I8" s="280" t="s">
        <v>504</v>
      </c>
      <c r="J8" s="278" t="s">
        <v>502</v>
      </c>
      <c r="K8" s="279" t="s">
        <v>503</v>
      </c>
      <c r="L8" s="280" t="s">
        <v>504</v>
      </c>
    </row>
    <row r="9" spans="1:15" s="529" customFormat="1" x14ac:dyDescent="0.25">
      <c r="A9" s="440"/>
      <c r="B9" s="526" t="s">
        <v>456</v>
      </c>
      <c r="C9" s="526"/>
      <c r="D9" s="526"/>
      <c r="E9" s="526"/>
      <c r="F9" s="527"/>
      <c r="G9" s="470">
        <v>21457.948199999999</v>
      </c>
      <c r="H9" s="528">
        <v>22059.453305207786</v>
      </c>
      <c r="I9" s="497">
        <v>1.02803180898758</v>
      </c>
      <c r="J9" s="470">
        <v>25150.8292</v>
      </c>
      <c r="K9" s="528">
        <v>26011.552765056589</v>
      </c>
      <c r="L9" s="445">
        <v>1.0342224726752385</v>
      </c>
      <c r="M9" s="168"/>
      <c r="N9" s="168"/>
      <c r="O9" s="168"/>
    </row>
    <row r="10" spans="1:15" s="529" customFormat="1" ht="12.75" customHeight="1" x14ac:dyDescent="0.25">
      <c r="A10" s="754" t="s">
        <v>427</v>
      </c>
      <c r="B10" s="755"/>
      <c r="C10" s="453" t="s">
        <v>457</v>
      </c>
      <c r="D10" s="530"/>
      <c r="E10" s="530"/>
      <c r="F10" s="531"/>
      <c r="G10" s="376">
        <v>18342.856899999999</v>
      </c>
      <c r="H10" s="532">
        <v>18859.599841923777</v>
      </c>
      <c r="I10" s="533">
        <v>1.0281713445588607</v>
      </c>
      <c r="J10" s="376">
        <v>20271.029600000002</v>
      </c>
      <c r="K10" s="532">
        <v>20970.109273194928</v>
      </c>
      <c r="L10" s="378">
        <v>1.0344866386656022</v>
      </c>
      <c r="M10" s="168"/>
      <c r="N10" s="168"/>
      <c r="O10" s="168"/>
    </row>
    <row r="11" spans="1:15" s="529" customFormat="1" x14ac:dyDescent="0.25">
      <c r="A11" s="756"/>
      <c r="B11" s="757"/>
      <c r="C11" s="302" t="s">
        <v>458</v>
      </c>
      <c r="D11" s="303"/>
      <c r="E11" s="303"/>
      <c r="F11" s="534"/>
      <c r="G11" s="379">
        <v>22779.0697</v>
      </c>
      <c r="H11" s="535">
        <v>23795.738019120603</v>
      </c>
      <c r="I11" s="536">
        <v>1.0446316874442245</v>
      </c>
      <c r="J11" s="379">
        <v>25576.170900000001</v>
      </c>
      <c r="K11" s="535">
        <v>26827.355389273038</v>
      </c>
      <c r="L11" s="380">
        <v>1.0489199299678216</v>
      </c>
      <c r="M11" s="168"/>
      <c r="N11" s="168"/>
      <c r="O11" s="168"/>
    </row>
    <row r="12" spans="1:15" x14ac:dyDescent="0.25">
      <c r="A12" s="756"/>
      <c r="B12" s="757"/>
      <c r="C12" s="302" t="s">
        <v>459</v>
      </c>
      <c r="D12" s="303"/>
      <c r="E12" s="303"/>
      <c r="F12" s="534"/>
      <c r="G12" s="379">
        <v>23436.669900000001</v>
      </c>
      <c r="H12" s="535">
        <v>24008.328572930059</v>
      </c>
      <c r="I12" s="536">
        <v>1.02439163393815</v>
      </c>
      <c r="J12" s="379">
        <v>27216.914700000001</v>
      </c>
      <c r="K12" s="535">
        <v>28047.428740574131</v>
      </c>
      <c r="L12" s="380">
        <v>1.0305146284848419</v>
      </c>
    </row>
    <row r="13" spans="1:15" x14ac:dyDescent="0.25">
      <c r="A13" s="756"/>
      <c r="B13" s="757"/>
      <c r="C13" s="302" t="s">
        <v>460</v>
      </c>
      <c r="D13" s="303"/>
      <c r="E13" s="303"/>
      <c r="F13" s="534"/>
      <c r="G13" s="379">
        <v>25066.4558</v>
      </c>
      <c r="H13" s="535">
        <v>25877.855664210201</v>
      </c>
      <c r="I13" s="536">
        <v>1.0323699477374939</v>
      </c>
      <c r="J13" s="379">
        <v>27138.230500000001</v>
      </c>
      <c r="K13" s="535">
        <v>28036.862133422808</v>
      </c>
      <c r="L13" s="380">
        <v>1.033113125537894</v>
      </c>
    </row>
    <row r="14" spans="1:15" x14ac:dyDescent="0.25">
      <c r="A14" s="756"/>
      <c r="B14" s="757"/>
      <c r="C14" s="302" t="s">
        <v>461</v>
      </c>
      <c r="D14" s="303"/>
      <c r="E14" s="303"/>
      <c r="F14" s="534"/>
      <c r="G14" s="379">
        <v>24058.255799999999</v>
      </c>
      <c r="H14" s="535">
        <v>24540.243661166427</v>
      </c>
      <c r="I14" s="536">
        <v>1.0200341980388465</v>
      </c>
      <c r="J14" s="379">
        <v>27135.904299999998</v>
      </c>
      <c r="K14" s="535">
        <v>27713.390353228184</v>
      </c>
      <c r="L14" s="380">
        <v>1.0212812533108833</v>
      </c>
    </row>
    <row r="15" spans="1:15" x14ac:dyDescent="0.25">
      <c r="A15" s="756"/>
      <c r="B15" s="757"/>
      <c r="C15" s="537" t="s">
        <v>462</v>
      </c>
      <c r="D15" s="538"/>
      <c r="E15" s="539"/>
      <c r="F15" s="303"/>
      <c r="G15" s="379">
        <v>26278.997599999999</v>
      </c>
      <c r="H15" s="535">
        <v>26517.296554557164</v>
      </c>
      <c r="I15" s="540">
        <v>1.0090680382176056</v>
      </c>
      <c r="J15" s="379">
        <v>28740.440999999999</v>
      </c>
      <c r="K15" s="535">
        <v>29079.387216861203</v>
      </c>
      <c r="L15" s="380">
        <v>1.0117933547665885</v>
      </c>
    </row>
    <row r="16" spans="1:15" x14ac:dyDescent="0.25">
      <c r="A16" s="758"/>
      <c r="B16" s="759"/>
      <c r="C16" s="541" t="s">
        <v>463</v>
      </c>
      <c r="D16" s="542"/>
      <c r="E16" s="543"/>
      <c r="F16" s="293"/>
      <c r="G16" s="392">
        <v>25407.1662</v>
      </c>
      <c r="H16" s="544">
        <v>26261.200074281471</v>
      </c>
      <c r="I16" s="545">
        <v>1.0336138972586983</v>
      </c>
      <c r="J16" s="392">
        <v>26805.957299999998</v>
      </c>
      <c r="K16" s="544">
        <v>27728.86280673408</v>
      </c>
      <c r="L16" s="393">
        <v>1.0344291194828577</v>
      </c>
    </row>
    <row r="17" spans="1:12" ht="13.5" x14ac:dyDescent="0.25">
      <c r="A17" s="546"/>
      <c r="B17" s="547"/>
      <c r="C17" s="548"/>
      <c r="D17" s="547"/>
      <c r="E17" s="547"/>
      <c r="F17" s="547"/>
      <c r="G17" s="547"/>
      <c r="H17" s="547"/>
      <c r="I17" s="547"/>
      <c r="J17" s="547"/>
      <c r="K17" s="547"/>
      <c r="L17" s="246" t="s">
        <v>249</v>
      </c>
    </row>
    <row r="18" spans="1:12" x14ac:dyDescent="0.25">
      <c r="A18" s="272"/>
      <c r="B18" s="272"/>
      <c r="C18" s="272"/>
      <c r="D18" s="272"/>
      <c r="E18" s="272"/>
      <c r="F18" s="272"/>
      <c r="G18" s="272"/>
      <c r="H18" s="272"/>
      <c r="I18" s="272"/>
      <c r="J18" s="272"/>
      <c r="K18" s="272"/>
      <c r="L18" s="272"/>
    </row>
  </sheetData>
  <sheetProtection password="CB3F" sheet="1" objects="1" scenarios="1"/>
  <mergeCells count="3">
    <mergeCell ref="A3:I3"/>
    <mergeCell ref="B6:F8"/>
    <mergeCell ref="A10:B16"/>
  </mergeCells>
  <phoneticPr fontId="0" type="noConversion"/>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Z73"/>
  <sheetViews>
    <sheetView showOutlineSymbols="0" topLeftCell="A2" zoomScale="90" zoomScaleNormal="90" workbookViewId="0">
      <pane xSplit="6" ySplit="4" topLeftCell="G6" activePane="bottomRight" state="frozen"/>
      <selection activeCell="C39" sqref="C39"/>
      <selection pane="topRight" activeCell="C39" sqref="C39"/>
      <selection pane="bottomLeft" activeCell="C39" sqref="C39"/>
      <selection pane="bottomRight" activeCell="A3" sqref="A3:H3"/>
    </sheetView>
  </sheetViews>
  <sheetFormatPr defaultColWidth="1.7109375" defaultRowHeight="12.75" x14ac:dyDescent="0.25"/>
  <cols>
    <col min="1" max="2" width="1.140625" style="268" customWidth="1"/>
    <col min="3" max="4" width="1.7109375" style="268" customWidth="1"/>
    <col min="5" max="5" width="42.85546875" style="268" customWidth="1"/>
    <col min="6" max="6" width="1.140625" style="268" customWidth="1"/>
    <col min="7" max="7" width="11.5703125" style="268" customWidth="1"/>
    <col min="8" max="8" width="14.140625" style="268" customWidth="1"/>
    <col min="9" max="9" width="10" style="268" customWidth="1"/>
    <col min="10" max="10" width="12.5703125" style="268" customWidth="1"/>
    <col min="11" max="11" width="10.42578125" style="268" customWidth="1"/>
    <col min="12" max="13" width="12" style="268" customWidth="1"/>
    <col min="14" max="14" width="11.140625" style="268" customWidth="1"/>
    <col min="15" max="15" width="10.7109375" style="268" customWidth="1"/>
    <col min="16" max="16" width="10" style="268" customWidth="1"/>
    <col min="17" max="17" width="9.28515625" style="268" customWidth="1"/>
    <col min="18" max="254" width="9.140625" style="268" customWidth="1"/>
    <col min="255" max="255" width="4.42578125" style="268" customWidth="1"/>
    <col min="256" max="16384" width="1.7109375" style="268"/>
  </cols>
  <sheetData>
    <row r="1" spans="1:21" s="268" customFormat="1" hidden="1" x14ac:dyDescent="0.25"/>
    <row r="2" spans="1:21" s="268" customFormat="1" ht="9" customHeight="1" x14ac:dyDescent="0.25"/>
    <row r="3" spans="1:21" s="268" customFormat="1" ht="32.25" customHeight="1" x14ac:dyDescent="0.2">
      <c r="A3" s="648" t="s">
        <v>669</v>
      </c>
      <c r="B3" s="728"/>
      <c r="C3" s="728"/>
      <c r="D3" s="728"/>
      <c r="E3" s="728"/>
      <c r="F3" s="728"/>
      <c r="G3" s="728"/>
      <c r="H3" s="728"/>
      <c r="I3" s="791"/>
      <c r="J3" s="548"/>
      <c r="K3" s="548"/>
      <c r="L3" s="548"/>
      <c r="M3" s="548"/>
      <c r="N3" s="548"/>
      <c r="O3" s="548"/>
      <c r="P3" s="267" t="s">
        <v>254</v>
      </c>
    </row>
    <row r="4" spans="1:21" s="268" customFormat="1" ht="18" customHeight="1" x14ac:dyDescent="0.25">
      <c r="A4" s="521" t="s">
        <v>670</v>
      </c>
      <c r="B4" s="521"/>
      <c r="C4" s="521"/>
      <c r="D4" s="521"/>
      <c r="E4" s="521"/>
      <c r="F4" s="521"/>
      <c r="G4" s="521"/>
      <c r="H4" s="521"/>
      <c r="I4" s="521"/>
      <c r="J4" s="521"/>
      <c r="K4" s="521"/>
      <c r="L4" s="521"/>
      <c r="M4" s="521"/>
      <c r="N4" s="521"/>
      <c r="O4" s="521"/>
      <c r="P4" s="521"/>
    </row>
    <row r="5" spans="1:21" s="268" customFormat="1" ht="9" customHeight="1" x14ac:dyDescent="0.25">
      <c r="A5" s="548"/>
      <c r="B5" s="548"/>
      <c r="C5" s="548"/>
      <c r="D5" s="548"/>
      <c r="E5" s="548"/>
      <c r="F5" s="548"/>
      <c r="G5" s="548"/>
      <c r="H5" s="548"/>
      <c r="I5" s="548"/>
      <c r="J5" s="548"/>
      <c r="K5" s="548"/>
      <c r="L5" s="548"/>
      <c r="M5" s="548"/>
      <c r="N5" s="548"/>
      <c r="O5" s="548"/>
      <c r="P5" s="548"/>
    </row>
    <row r="6" spans="1:21" s="268" customFormat="1" ht="9" customHeight="1" x14ac:dyDescent="0.25">
      <c r="A6" s="548"/>
      <c r="B6" s="548"/>
      <c r="C6" s="548"/>
      <c r="D6" s="548"/>
      <c r="E6" s="548"/>
      <c r="F6" s="548"/>
      <c r="G6" s="548"/>
      <c r="H6" s="548"/>
      <c r="I6" s="548"/>
      <c r="J6" s="548"/>
      <c r="K6" s="548"/>
      <c r="L6" s="548"/>
      <c r="M6" s="548"/>
      <c r="N6" s="548"/>
      <c r="O6" s="548"/>
      <c r="P6" s="548"/>
    </row>
    <row r="7" spans="1:21" s="268" customFormat="1" ht="15.75" customHeight="1" x14ac:dyDescent="0.25">
      <c r="A7" s="792"/>
      <c r="B7" s="793" t="s">
        <v>394</v>
      </c>
      <c r="C7" s="793"/>
      <c r="D7" s="793"/>
      <c r="E7" s="793"/>
      <c r="F7" s="794"/>
      <c r="G7" s="795" t="s">
        <v>255</v>
      </c>
      <c r="H7" s="796"/>
      <c r="I7" s="796"/>
      <c r="J7" s="796"/>
      <c r="K7" s="796"/>
      <c r="L7" s="796"/>
      <c r="M7" s="796"/>
      <c r="N7" s="796"/>
      <c r="O7" s="797"/>
      <c r="P7" s="548"/>
    </row>
    <row r="8" spans="1:21" s="268" customFormat="1" ht="13.5" customHeight="1" x14ac:dyDescent="0.25">
      <c r="A8" s="798"/>
      <c r="B8" s="799"/>
      <c r="C8" s="799"/>
      <c r="D8" s="799"/>
      <c r="E8" s="799"/>
      <c r="F8" s="800"/>
      <c r="G8" s="801" t="s">
        <v>395</v>
      </c>
      <c r="H8" s="802" t="s">
        <v>396</v>
      </c>
      <c r="I8" s="803"/>
      <c r="J8" s="803"/>
      <c r="K8" s="803"/>
      <c r="L8" s="803"/>
      <c r="M8" s="804"/>
      <c r="N8" s="801" t="s">
        <v>397</v>
      </c>
      <c r="O8" s="805" t="s">
        <v>398</v>
      </c>
      <c r="P8" s="548"/>
    </row>
    <row r="9" spans="1:21" s="268" customFormat="1" ht="27.75" customHeight="1" x14ac:dyDescent="0.2">
      <c r="A9" s="806"/>
      <c r="B9" s="807"/>
      <c r="C9" s="807"/>
      <c r="D9" s="807"/>
      <c r="E9" s="807"/>
      <c r="F9" s="808"/>
      <c r="G9" s="809"/>
      <c r="H9" s="810" t="s">
        <v>399</v>
      </c>
      <c r="I9" s="811" t="s">
        <v>400</v>
      </c>
      <c r="J9" s="812" t="s">
        <v>401</v>
      </c>
      <c r="K9" s="812" t="s">
        <v>402</v>
      </c>
      <c r="L9" s="812" t="s">
        <v>403</v>
      </c>
      <c r="M9" s="813" t="s">
        <v>404</v>
      </c>
      <c r="N9" s="809"/>
      <c r="O9" s="814"/>
      <c r="P9" s="548"/>
    </row>
    <row r="10" spans="1:21" s="824" customFormat="1" x14ac:dyDescent="0.25">
      <c r="A10" s="815"/>
      <c r="B10" s="816" t="s">
        <v>405</v>
      </c>
      <c r="C10" s="816"/>
      <c r="D10" s="816"/>
      <c r="E10" s="816"/>
      <c r="F10" s="817"/>
      <c r="G10" s="328">
        <v>217924.88299999922</v>
      </c>
      <c r="H10" s="818">
        <v>211093.97299999851</v>
      </c>
      <c r="I10" s="819">
        <v>2731.1850000000018</v>
      </c>
      <c r="J10" s="819">
        <v>3301.6729999999998</v>
      </c>
      <c r="K10" s="819">
        <v>798.05199999999934</v>
      </c>
      <c r="L10" s="819" t="s">
        <v>406</v>
      </c>
      <c r="M10" s="820" t="s">
        <v>406</v>
      </c>
      <c r="N10" s="328">
        <v>13603.833000000333</v>
      </c>
      <c r="O10" s="821">
        <v>231528.71599999955</v>
      </c>
      <c r="P10" s="822"/>
      <c r="Q10" s="823"/>
      <c r="R10" s="268"/>
      <c r="S10" s="268"/>
      <c r="T10" s="268"/>
      <c r="U10" s="268"/>
    </row>
    <row r="11" spans="1:21" s="824" customFormat="1" x14ac:dyDescent="0.25">
      <c r="A11" s="825"/>
      <c r="B11" s="826" t="s">
        <v>407</v>
      </c>
      <c r="C11" s="826"/>
      <c r="D11" s="826"/>
      <c r="E11" s="826"/>
      <c r="F11" s="827"/>
      <c r="G11" s="828" t="s">
        <v>406</v>
      </c>
      <c r="H11" s="299" t="s">
        <v>406</v>
      </c>
      <c r="I11" s="829" t="s">
        <v>406</v>
      </c>
      <c r="J11" s="829" t="s">
        <v>406</v>
      </c>
      <c r="K11" s="829" t="s">
        <v>406</v>
      </c>
      <c r="L11" s="829" t="s">
        <v>406</v>
      </c>
      <c r="M11" s="830" t="s">
        <v>406</v>
      </c>
      <c r="N11" s="828">
        <v>38364.572999999997</v>
      </c>
      <c r="O11" s="831">
        <v>38364.572999999997</v>
      </c>
      <c r="P11" s="822"/>
      <c r="Q11" s="823"/>
      <c r="R11" s="832"/>
      <c r="S11" s="268"/>
      <c r="T11" s="268"/>
      <c r="U11" s="268"/>
    </row>
    <row r="12" spans="1:21" s="824" customFormat="1" ht="15" x14ac:dyDescent="0.25">
      <c r="A12" s="825"/>
      <c r="B12" s="826" t="s">
        <v>408</v>
      </c>
      <c r="C12" s="826"/>
      <c r="D12" s="826"/>
      <c r="E12" s="826"/>
      <c r="F12" s="827"/>
      <c r="G12" s="828">
        <v>1004.671</v>
      </c>
      <c r="H12" s="299">
        <v>724.37599999999998</v>
      </c>
      <c r="I12" s="829">
        <v>11.73</v>
      </c>
      <c r="J12" s="829">
        <v>16.207000000000001</v>
      </c>
      <c r="K12" s="829">
        <v>251.86199999999999</v>
      </c>
      <c r="L12" s="829">
        <v>0.496</v>
      </c>
      <c r="M12" s="829">
        <v>0</v>
      </c>
      <c r="N12" s="331" t="s">
        <v>406</v>
      </c>
      <c r="O12" s="831">
        <v>1004.671</v>
      </c>
      <c r="P12" s="822"/>
      <c r="Q12" s="823"/>
      <c r="R12" s="268"/>
      <c r="S12" s="268"/>
      <c r="T12" s="268"/>
      <c r="U12" s="268"/>
    </row>
    <row r="13" spans="1:21" s="824" customFormat="1" x14ac:dyDescent="0.25">
      <c r="A13" s="833"/>
      <c r="B13" s="834" t="s">
        <v>409</v>
      </c>
      <c r="C13" s="834"/>
      <c r="D13" s="834"/>
      <c r="E13" s="834"/>
      <c r="F13" s="835"/>
      <c r="G13" s="828" t="s">
        <v>406</v>
      </c>
      <c r="H13" s="299" t="s">
        <v>406</v>
      </c>
      <c r="I13" s="829" t="s">
        <v>406</v>
      </c>
      <c r="J13" s="829" t="s">
        <v>406</v>
      </c>
      <c r="K13" s="829" t="s">
        <v>406</v>
      </c>
      <c r="L13" s="829" t="s">
        <v>406</v>
      </c>
      <c r="M13" s="829" t="s">
        <v>406</v>
      </c>
      <c r="N13" s="331">
        <v>24.891999999999999</v>
      </c>
      <c r="O13" s="831">
        <v>24.891999999999999</v>
      </c>
      <c r="P13" s="822"/>
      <c r="Q13" s="823"/>
      <c r="R13" s="268"/>
      <c r="S13" s="268"/>
      <c r="T13" s="268"/>
      <c r="U13" s="268"/>
    </row>
    <row r="14" spans="1:21" s="824" customFormat="1" x14ac:dyDescent="0.25">
      <c r="A14" s="833"/>
      <c r="B14" s="834" t="s">
        <v>410</v>
      </c>
      <c r="C14" s="834"/>
      <c r="D14" s="834"/>
      <c r="E14" s="834"/>
      <c r="F14" s="835"/>
      <c r="G14" s="828">
        <v>92</v>
      </c>
      <c r="H14" s="299">
        <v>92</v>
      </c>
      <c r="I14" s="829">
        <v>0</v>
      </c>
      <c r="J14" s="829">
        <v>0</v>
      </c>
      <c r="K14" s="829">
        <v>0</v>
      </c>
      <c r="L14" s="829">
        <v>0</v>
      </c>
      <c r="M14" s="829">
        <v>0</v>
      </c>
      <c r="N14" s="331" t="s">
        <v>406</v>
      </c>
      <c r="O14" s="831">
        <v>92</v>
      </c>
      <c r="P14" s="822"/>
      <c r="Q14" s="823"/>
      <c r="R14" s="268"/>
      <c r="S14" s="268"/>
      <c r="T14" s="268"/>
      <c r="U14" s="268"/>
    </row>
    <row r="15" spans="1:21" s="268" customFormat="1" x14ac:dyDescent="0.25">
      <c r="A15" s="836"/>
      <c r="B15" s="837" t="s">
        <v>668</v>
      </c>
      <c r="C15" s="837"/>
      <c r="D15" s="837"/>
      <c r="E15" s="837"/>
      <c r="F15" s="838"/>
      <c r="G15" s="839">
        <f>SUM(G10:G14)</f>
        <v>219021.55399999922</v>
      </c>
      <c r="H15" s="840">
        <f t="shared" ref="H15:O15" si="0">SUM(H10:H14)</f>
        <v>211910.3489999985</v>
      </c>
      <c r="I15" s="841">
        <f t="shared" si="0"/>
        <v>2742.9150000000018</v>
      </c>
      <c r="J15" s="841">
        <f t="shared" si="0"/>
        <v>3317.8799999999997</v>
      </c>
      <c r="K15" s="841">
        <f t="shared" si="0"/>
        <v>1049.9139999999993</v>
      </c>
      <c r="L15" s="841">
        <f t="shared" si="0"/>
        <v>0.496</v>
      </c>
      <c r="M15" s="842">
        <f t="shared" si="0"/>
        <v>0</v>
      </c>
      <c r="N15" s="839">
        <f t="shared" si="0"/>
        <v>51993.29800000033</v>
      </c>
      <c r="O15" s="553">
        <f t="shared" si="0"/>
        <v>271014.85199999949</v>
      </c>
      <c r="P15" s="548"/>
      <c r="Q15" s="823"/>
    </row>
    <row r="16" spans="1:21" s="268" customFormat="1" ht="14.25" customHeight="1" x14ac:dyDescent="0.25">
      <c r="A16" s="843" t="s">
        <v>411</v>
      </c>
      <c r="B16" s="844" t="s">
        <v>412</v>
      </c>
      <c r="C16" s="350"/>
      <c r="D16" s="845"/>
      <c r="E16" s="845"/>
      <c r="F16" s="845"/>
      <c r="G16" s="846" t="s">
        <v>413</v>
      </c>
      <c r="H16" s="847"/>
      <c r="I16" s="848"/>
      <c r="J16" s="548"/>
      <c r="K16" s="548"/>
      <c r="L16" s="548"/>
      <c r="M16" s="548"/>
      <c r="N16" s="548"/>
      <c r="O16" s="849" t="s">
        <v>414</v>
      </c>
      <c r="P16" s="548"/>
    </row>
    <row r="17" spans="1:26" s="268" customFormat="1" ht="22.5" customHeight="1" x14ac:dyDescent="0.25">
      <c r="A17" s="850" t="s">
        <v>415</v>
      </c>
      <c r="B17" s="851" t="s">
        <v>416</v>
      </c>
      <c r="C17" s="852"/>
      <c r="D17" s="853"/>
      <c r="E17" s="853"/>
      <c r="F17" s="845"/>
      <c r="G17" s="848"/>
      <c r="H17" s="548"/>
      <c r="I17" s="548"/>
      <c r="J17" s="548"/>
      <c r="K17" s="548"/>
      <c r="L17" s="548"/>
      <c r="M17" s="548"/>
      <c r="N17" s="548"/>
      <c r="O17" s="548"/>
      <c r="P17" s="548"/>
    </row>
    <row r="18" spans="1:26" s="268" customFormat="1" ht="15.75" x14ac:dyDescent="0.25">
      <c r="A18" s="792"/>
      <c r="B18" s="793" t="s">
        <v>394</v>
      </c>
      <c r="C18" s="793"/>
      <c r="D18" s="793"/>
      <c r="E18" s="793"/>
      <c r="F18" s="794"/>
      <c r="G18" s="795" t="s">
        <v>256</v>
      </c>
      <c r="H18" s="796"/>
      <c r="I18" s="796"/>
      <c r="J18" s="796"/>
      <c r="K18" s="796"/>
      <c r="L18" s="796"/>
      <c r="M18" s="796"/>
      <c r="N18" s="796"/>
      <c r="O18" s="796"/>
      <c r="P18" s="797"/>
    </row>
    <row r="19" spans="1:26" s="268" customFormat="1" ht="13.5" customHeight="1" x14ac:dyDescent="0.25">
      <c r="A19" s="798"/>
      <c r="B19" s="799"/>
      <c r="C19" s="799"/>
      <c r="D19" s="799"/>
      <c r="E19" s="799"/>
      <c r="F19" s="800"/>
      <c r="G19" s="801" t="s">
        <v>395</v>
      </c>
      <c r="H19" s="802" t="s">
        <v>396</v>
      </c>
      <c r="I19" s="803"/>
      <c r="J19" s="803"/>
      <c r="K19" s="803"/>
      <c r="L19" s="803"/>
      <c r="M19" s="803"/>
      <c r="N19" s="804"/>
      <c r="O19" s="801" t="s">
        <v>397</v>
      </c>
      <c r="P19" s="805" t="s">
        <v>398</v>
      </c>
    </row>
    <row r="20" spans="1:26" s="268" customFormat="1" ht="28.5" customHeight="1" x14ac:dyDescent="0.25">
      <c r="A20" s="806"/>
      <c r="B20" s="807"/>
      <c r="C20" s="807"/>
      <c r="D20" s="807"/>
      <c r="E20" s="807"/>
      <c r="F20" s="808"/>
      <c r="G20" s="809"/>
      <c r="H20" s="854" t="s">
        <v>417</v>
      </c>
      <c r="I20" s="812" t="s">
        <v>400</v>
      </c>
      <c r="J20" s="812" t="s">
        <v>401</v>
      </c>
      <c r="K20" s="812" t="s">
        <v>402</v>
      </c>
      <c r="L20" s="812" t="s">
        <v>403</v>
      </c>
      <c r="M20" s="812" t="s">
        <v>404</v>
      </c>
      <c r="N20" s="855" t="s">
        <v>418</v>
      </c>
      <c r="O20" s="809"/>
      <c r="P20" s="814"/>
    </row>
    <row r="21" spans="1:26" s="268" customFormat="1" x14ac:dyDescent="0.25">
      <c r="A21" s="815"/>
      <c r="B21" s="816" t="s">
        <v>405</v>
      </c>
      <c r="C21" s="816"/>
      <c r="D21" s="816"/>
      <c r="E21" s="816"/>
      <c r="F21" s="817"/>
      <c r="G21" s="328">
        <v>57549543.862000324</v>
      </c>
      <c r="H21" s="856">
        <v>55656581.935000256</v>
      </c>
      <c r="I21" s="819">
        <v>534141.08300000045</v>
      </c>
      <c r="J21" s="819">
        <v>1022360.9780000028</v>
      </c>
      <c r="K21" s="819">
        <v>205931.38600000041</v>
      </c>
      <c r="L21" s="857" t="s">
        <v>406</v>
      </c>
      <c r="M21" s="857" t="s">
        <v>419</v>
      </c>
      <c r="N21" s="820">
        <v>130528.48000000004</v>
      </c>
      <c r="O21" s="328">
        <v>3739218.9310001433</v>
      </c>
      <c r="P21" s="821">
        <v>61288762.793000467</v>
      </c>
      <c r="Q21" s="823"/>
      <c r="R21" s="823"/>
    </row>
    <row r="22" spans="1:26" s="268" customFormat="1" ht="15" x14ac:dyDescent="0.25">
      <c r="A22" s="825"/>
      <c r="B22" s="826" t="s">
        <v>420</v>
      </c>
      <c r="C22" s="826"/>
      <c r="D22" s="826"/>
      <c r="E22" s="826"/>
      <c r="F22" s="827"/>
      <c r="G22" s="828" t="s">
        <v>406</v>
      </c>
      <c r="H22" s="299" t="s">
        <v>406</v>
      </c>
      <c r="I22" s="829" t="s">
        <v>406</v>
      </c>
      <c r="J22" s="829" t="s">
        <v>406</v>
      </c>
      <c r="K22" s="829" t="s">
        <v>406</v>
      </c>
      <c r="L22" s="858" t="s">
        <v>406</v>
      </c>
      <c r="M22" s="858" t="s">
        <v>406</v>
      </c>
      <c r="N22" s="830" t="s">
        <v>406</v>
      </c>
      <c r="O22" s="828">
        <v>15080593.30399999</v>
      </c>
      <c r="P22" s="831">
        <v>15080593.30399999</v>
      </c>
      <c r="Q22" s="823"/>
      <c r="R22" s="823"/>
    </row>
    <row r="23" spans="1:26" s="268" customFormat="1" x14ac:dyDescent="0.25">
      <c r="A23" s="825"/>
      <c r="B23" s="826" t="s">
        <v>421</v>
      </c>
      <c r="C23" s="826"/>
      <c r="D23" s="826"/>
      <c r="E23" s="826"/>
      <c r="F23" s="827"/>
      <c r="G23" s="828">
        <v>336237.929</v>
      </c>
      <c r="H23" s="299">
        <v>212364.43399999998</v>
      </c>
      <c r="I23" s="829">
        <v>2767.096</v>
      </c>
      <c r="J23" s="829">
        <v>16043.689</v>
      </c>
      <c r="K23" s="829">
        <v>101910.75199999999</v>
      </c>
      <c r="L23" s="829">
        <v>760</v>
      </c>
      <c r="M23" s="829">
        <v>0</v>
      </c>
      <c r="N23" s="830">
        <v>2391.9579999999996</v>
      </c>
      <c r="O23" s="331" t="s">
        <v>406</v>
      </c>
      <c r="P23" s="831">
        <v>336237.929</v>
      </c>
      <c r="Q23" s="823"/>
      <c r="R23" s="823"/>
    </row>
    <row r="24" spans="1:26" s="268" customFormat="1" x14ac:dyDescent="0.25">
      <c r="A24" s="833"/>
      <c r="B24" s="834" t="s">
        <v>422</v>
      </c>
      <c r="C24" s="834"/>
      <c r="D24" s="834"/>
      <c r="E24" s="834"/>
      <c r="F24" s="835"/>
      <c r="G24" s="828" t="s">
        <v>406</v>
      </c>
      <c r="H24" s="299" t="s">
        <v>406</v>
      </c>
      <c r="I24" s="829" t="s">
        <v>406</v>
      </c>
      <c r="J24" s="829" t="s">
        <v>406</v>
      </c>
      <c r="K24" s="829" t="s">
        <v>406</v>
      </c>
      <c r="L24" s="829" t="s">
        <v>406</v>
      </c>
      <c r="M24" s="829" t="s">
        <v>406</v>
      </c>
      <c r="N24" s="830" t="s">
        <v>406</v>
      </c>
      <c r="O24" s="331">
        <v>9022.893</v>
      </c>
      <c r="P24" s="831">
        <v>9022.893</v>
      </c>
      <c r="Q24" s="823"/>
      <c r="R24" s="823"/>
    </row>
    <row r="25" spans="1:26" s="268" customFormat="1" x14ac:dyDescent="0.25">
      <c r="A25" s="833"/>
      <c r="B25" s="834" t="s">
        <v>423</v>
      </c>
      <c r="C25" s="834"/>
      <c r="D25" s="834"/>
      <c r="E25" s="834"/>
      <c r="F25" s="835"/>
      <c r="G25" s="828">
        <v>29420.914000000001</v>
      </c>
      <c r="H25" s="299">
        <v>29420.914000000001</v>
      </c>
      <c r="I25" s="829">
        <v>0</v>
      </c>
      <c r="J25" s="829">
        <v>0</v>
      </c>
      <c r="K25" s="829">
        <v>0</v>
      </c>
      <c r="L25" s="829">
        <v>0</v>
      </c>
      <c r="M25" s="829">
        <v>0</v>
      </c>
      <c r="N25" s="830">
        <v>0</v>
      </c>
      <c r="O25" s="828" t="s">
        <v>406</v>
      </c>
      <c r="P25" s="831">
        <v>29420.914000000001</v>
      </c>
      <c r="Q25" s="823"/>
      <c r="R25" s="823"/>
    </row>
    <row r="26" spans="1:26" s="824" customFormat="1" x14ac:dyDescent="0.25">
      <c r="A26" s="836"/>
      <c r="B26" s="837" t="s">
        <v>668</v>
      </c>
      <c r="C26" s="837"/>
      <c r="D26" s="837"/>
      <c r="E26" s="837"/>
      <c r="F26" s="838"/>
      <c r="G26" s="839">
        <f>SUM(G21:G25)</f>
        <v>57915202.705000319</v>
      </c>
      <c r="H26" s="840">
        <f t="shared" ref="H26:P26" si="1">SUM(H21:H25)</f>
        <v>55898367.283000253</v>
      </c>
      <c r="I26" s="841">
        <f t="shared" si="1"/>
        <v>536908.17900000047</v>
      </c>
      <c r="J26" s="841">
        <f t="shared" si="1"/>
        <v>1038404.6670000028</v>
      </c>
      <c r="K26" s="841">
        <f t="shared" si="1"/>
        <v>307842.13800000038</v>
      </c>
      <c r="L26" s="859">
        <f t="shared" si="1"/>
        <v>760</v>
      </c>
      <c r="M26" s="859">
        <f t="shared" si="1"/>
        <v>0</v>
      </c>
      <c r="N26" s="860">
        <f t="shared" si="1"/>
        <v>132920.43800000005</v>
      </c>
      <c r="O26" s="839">
        <f t="shared" si="1"/>
        <v>18828835.128000133</v>
      </c>
      <c r="P26" s="553">
        <f t="shared" si="1"/>
        <v>76744037.833000466</v>
      </c>
      <c r="Q26" s="823"/>
      <c r="R26" s="823" t="s">
        <v>424</v>
      </c>
    </row>
    <row r="27" spans="1:26" s="268" customFormat="1" ht="14.25" customHeight="1" x14ac:dyDescent="0.25">
      <c r="A27" s="843" t="s">
        <v>411</v>
      </c>
      <c r="B27" s="844" t="s">
        <v>412</v>
      </c>
      <c r="C27" s="350"/>
      <c r="D27" s="845"/>
      <c r="E27" s="845"/>
      <c r="F27" s="845"/>
      <c r="G27" s="846" t="s">
        <v>425</v>
      </c>
      <c r="H27" s="548"/>
      <c r="I27" s="848"/>
      <c r="J27" s="548"/>
      <c r="K27" s="548"/>
      <c r="L27" s="548"/>
      <c r="M27" s="548"/>
      <c r="N27" s="548"/>
      <c r="O27" s="849"/>
      <c r="P27" s="861" t="s">
        <v>414</v>
      </c>
      <c r="Q27" s="823"/>
      <c r="R27" s="823"/>
    </row>
    <row r="28" spans="1:26" s="268" customFormat="1" ht="11.25" customHeight="1" x14ac:dyDescent="0.25">
      <c r="A28" s="850"/>
      <c r="B28" s="851"/>
      <c r="C28" s="852"/>
      <c r="D28" s="853"/>
      <c r="E28" s="853"/>
      <c r="F28" s="845"/>
      <c r="G28" s="848"/>
      <c r="H28" s="548"/>
      <c r="I28" s="548"/>
      <c r="J28" s="548"/>
      <c r="K28" s="548"/>
      <c r="L28" s="548"/>
      <c r="M28" s="548"/>
      <c r="N28" s="548"/>
      <c r="O28" s="548"/>
      <c r="P28" s="548"/>
      <c r="Q28" s="823"/>
      <c r="R28" s="823"/>
    </row>
    <row r="29" spans="1:26" s="268" customFormat="1" ht="15.75" x14ac:dyDescent="0.25">
      <c r="A29" s="792"/>
      <c r="B29" s="793" t="s">
        <v>426</v>
      </c>
      <c r="C29" s="793"/>
      <c r="D29" s="793"/>
      <c r="E29" s="793"/>
      <c r="F29" s="794"/>
      <c r="G29" s="795" t="s">
        <v>257</v>
      </c>
      <c r="H29" s="796"/>
      <c r="I29" s="796"/>
      <c r="J29" s="796"/>
      <c r="K29" s="796"/>
      <c r="L29" s="796"/>
      <c r="M29" s="796"/>
      <c r="N29" s="796"/>
      <c r="O29" s="797"/>
      <c r="P29" s="548"/>
      <c r="Q29" s="823"/>
      <c r="R29" s="823"/>
    </row>
    <row r="30" spans="1:26" s="268" customFormat="1" ht="13.5" customHeight="1" x14ac:dyDescent="0.25">
      <c r="A30" s="798"/>
      <c r="B30" s="799"/>
      <c r="C30" s="799"/>
      <c r="D30" s="799"/>
      <c r="E30" s="799"/>
      <c r="F30" s="800"/>
      <c r="G30" s="801" t="s">
        <v>395</v>
      </c>
      <c r="H30" s="802" t="s">
        <v>427</v>
      </c>
      <c r="I30" s="803"/>
      <c r="J30" s="803"/>
      <c r="K30" s="803"/>
      <c r="L30" s="803"/>
      <c r="M30" s="862"/>
      <c r="N30" s="801" t="s">
        <v>397</v>
      </c>
      <c r="O30" s="805" t="s">
        <v>398</v>
      </c>
      <c r="P30" s="548"/>
      <c r="Q30" s="823"/>
      <c r="R30" s="823"/>
    </row>
    <row r="31" spans="1:26" s="268" customFormat="1" ht="36.75" customHeight="1" x14ac:dyDescent="0.2">
      <c r="A31" s="806"/>
      <c r="B31" s="807"/>
      <c r="C31" s="807"/>
      <c r="D31" s="807"/>
      <c r="E31" s="807"/>
      <c r="F31" s="808"/>
      <c r="G31" s="809"/>
      <c r="H31" s="810" t="s">
        <v>417</v>
      </c>
      <c r="I31" s="811" t="s">
        <v>400</v>
      </c>
      <c r="J31" s="812" t="s">
        <v>401</v>
      </c>
      <c r="K31" s="812" t="s">
        <v>402</v>
      </c>
      <c r="L31" s="812" t="s">
        <v>428</v>
      </c>
      <c r="M31" s="812" t="s">
        <v>429</v>
      </c>
      <c r="N31" s="809"/>
      <c r="O31" s="814"/>
      <c r="P31" s="548"/>
      <c r="Q31" s="823"/>
      <c r="R31" s="863"/>
    </row>
    <row r="32" spans="1:26" s="268" customFormat="1" x14ac:dyDescent="0.25">
      <c r="A32" s="815"/>
      <c r="B32" s="816" t="s">
        <v>405</v>
      </c>
      <c r="C32" s="816"/>
      <c r="D32" s="816"/>
      <c r="E32" s="816"/>
      <c r="F32" s="817"/>
      <c r="G32" s="864">
        <v>22006.644013356552</v>
      </c>
      <c r="H32" s="376">
        <v>21971.487052277836</v>
      </c>
      <c r="I32" s="377">
        <v>16297.598630875123</v>
      </c>
      <c r="J32" s="377">
        <v>25804.114510027768</v>
      </c>
      <c r="K32" s="300">
        <v>21503.54717904771</v>
      </c>
      <c r="L32" s="300">
        <v>21971.487052277836</v>
      </c>
      <c r="M32" s="300">
        <v>21969.72464356184</v>
      </c>
      <c r="N32" s="864">
        <v>22905.42508007395</v>
      </c>
      <c r="O32" s="865">
        <v>22059.453305207786</v>
      </c>
      <c r="P32" s="548"/>
      <c r="Q32" s="823"/>
      <c r="R32" s="823"/>
      <c r="S32" s="866"/>
      <c r="T32" s="866"/>
      <c r="U32" s="866"/>
      <c r="V32" s="866"/>
      <c r="W32" s="866"/>
      <c r="X32" s="866"/>
      <c r="Y32" s="866"/>
      <c r="Z32" s="866"/>
    </row>
    <row r="33" spans="1:22" s="268" customFormat="1" x14ac:dyDescent="0.25">
      <c r="A33" s="825"/>
      <c r="B33" s="826" t="s">
        <v>407</v>
      </c>
      <c r="C33" s="826"/>
      <c r="D33" s="826"/>
      <c r="E33" s="826"/>
      <c r="F33" s="827"/>
      <c r="G33" s="867" t="s">
        <v>406</v>
      </c>
      <c r="H33" s="379" t="s">
        <v>406</v>
      </c>
      <c r="I33" s="300" t="s">
        <v>406</v>
      </c>
      <c r="J33" s="300" t="s">
        <v>406</v>
      </c>
      <c r="K33" s="300" t="s">
        <v>406</v>
      </c>
      <c r="L33" s="300" t="s">
        <v>406</v>
      </c>
      <c r="M33" s="300" t="s">
        <v>430</v>
      </c>
      <c r="N33" s="867">
        <v>32757.203075521418</v>
      </c>
      <c r="O33" s="868">
        <v>32757.203075521418</v>
      </c>
      <c r="P33" s="548"/>
      <c r="Q33" s="823"/>
      <c r="R33" s="823"/>
      <c r="S33" s="866"/>
      <c r="T33" s="866"/>
      <c r="U33" s="866"/>
    </row>
    <row r="34" spans="1:22" s="268" customFormat="1" x14ac:dyDescent="0.25">
      <c r="A34" s="825"/>
      <c r="B34" s="826" t="s">
        <v>421</v>
      </c>
      <c r="C34" s="826"/>
      <c r="D34" s="826"/>
      <c r="E34" s="826"/>
      <c r="F34" s="827"/>
      <c r="G34" s="867">
        <v>27889.555303842422</v>
      </c>
      <c r="H34" s="379">
        <v>24430.732336061195</v>
      </c>
      <c r="I34" s="300">
        <v>19658.255186132425</v>
      </c>
      <c r="J34" s="300">
        <v>82493.619012360912</v>
      </c>
      <c r="K34" s="300">
        <v>33719.11072995</v>
      </c>
      <c r="L34" s="300">
        <v>24501.387141453935</v>
      </c>
      <c r="M34" s="300">
        <v>26878.282282245389</v>
      </c>
      <c r="N34" s="867" t="s">
        <v>406</v>
      </c>
      <c r="O34" s="868">
        <v>27889.555303842422</v>
      </c>
      <c r="P34" s="548"/>
      <c r="Q34" s="823"/>
      <c r="R34" s="823"/>
      <c r="S34" s="866"/>
      <c r="T34" s="866"/>
      <c r="U34" s="866"/>
    </row>
    <row r="35" spans="1:22" s="268" customFormat="1" x14ac:dyDescent="0.25">
      <c r="A35" s="833"/>
      <c r="B35" s="834" t="s">
        <v>422</v>
      </c>
      <c r="C35" s="834"/>
      <c r="D35" s="834"/>
      <c r="E35" s="834"/>
      <c r="F35" s="835"/>
      <c r="G35" s="869" t="s">
        <v>406</v>
      </c>
      <c r="H35" s="386" t="s">
        <v>406</v>
      </c>
      <c r="I35" s="308" t="s">
        <v>406</v>
      </c>
      <c r="J35" s="308" t="s">
        <v>406</v>
      </c>
      <c r="K35" s="300" t="s">
        <v>406</v>
      </c>
      <c r="L35" s="300" t="s">
        <v>406</v>
      </c>
      <c r="M35" s="300" t="s">
        <v>430</v>
      </c>
      <c r="N35" s="867">
        <v>30206.803390647601</v>
      </c>
      <c r="O35" s="870">
        <v>30206.803390647601</v>
      </c>
      <c r="P35" s="548"/>
      <c r="Q35" s="823"/>
      <c r="R35" s="823"/>
      <c r="S35" s="866"/>
      <c r="T35" s="866"/>
      <c r="U35" s="866"/>
    </row>
    <row r="36" spans="1:22" s="268" customFormat="1" x14ac:dyDescent="0.25">
      <c r="A36" s="833"/>
      <c r="B36" s="834" t="s">
        <v>423</v>
      </c>
      <c r="C36" s="834"/>
      <c r="D36" s="834"/>
      <c r="E36" s="834"/>
      <c r="F36" s="835"/>
      <c r="G36" s="869">
        <v>26649.378623188404</v>
      </c>
      <c r="H36" s="386">
        <v>26649.378623188404</v>
      </c>
      <c r="I36" s="308" t="s">
        <v>406</v>
      </c>
      <c r="J36" s="308" t="s">
        <v>406</v>
      </c>
      <c r="K36" s="300" t="s">
        <v>406</v>
      </c>
      <c r="L36" s="300">
        <v>26649.378623188404</v>
      </c>
      <c r="M36" s="300">
        <v>26649.378623188404</v>
      </c>
      <c r="N36" s="869" t="s">
        <v>406</v>
      </c>
      <c r="O36" s="870">
        <v>26649.378623188404</v>
      </c>
      <c r="P36" s="548"/>
      <c r="Q36" s="823"/>
      <c r="R36" s="823"/>
      <c r="S36" s="866"/>
      <c r="T36" s="866"/>
      <c r="U36" s="866"/>
    </row>
    <row r="37" spans="1:22" s="824" customFormat="1" x14ac:dyDescent="0.25">
      <c r="A37" s="836"/>
      <c r="B37" s="837" t="s">
        <v>668</v>
      </c>
      <c r="C37" s="837"/>
      <c r="D37" s="837"/>
      <c r="E37" s="837"/>
      <c r="F37" s="838"/>
      <c r="G37" s="443">
        <f>+G26/G15/12*1000</f>
        <v>22035.579621918754</v>
      </c>
      <c r="H37" s="470">
        <f t="shared" ref="H37:K37" si="2">+H26/H15/12*1000</f>
        <v>21981.924410795942</v>
      </c>
      <c r="I37" s="573">
        <f t="shared" si="2"/>
        <v>16311.970385520517</v>
      </c>
      <c r="J37" s="573">
        <f t="shared" si="2"/>
        <v>26081.028322302263</v>
      </c>
      <c r="K37" s="573">
        <f t="shared" si="2"/>
        <v>24433.916968437461</v>
      </c>
      <c r="L37" s="573">
        <f>+(H26+L26)/(H15+L15)/12*1000</f>
        <v>21982.171827575508</v>
      </c>
      <c r="M37" s="573">
        <f>+(H26+K26+L26)/(H15+K15+L15)/12*1000</f>
        <v>21994.259132109502</v>
      </c>
      <c r="N37" s="443">
        <f>+O26/N15/12*1000</f>
        <v>30178.304788436406</v>
      </c>
      <c r="O37" s="443">
        <f>+P26/O15*83.3333333333333</f>
        <v>23597.734363588988</v>
      </c>
      <c r="P37" s="548"/>
      <c r="Q37" s="823"/>
      <c r="R37" s="823"/>
      <c r="S37" s="866"/>
      <c r="T37" s="866"/>
      <c r="U37" s="866"/>
    </row>
    <row r="38" spans="1:22" s="268" customFormat="1" ht="15.75" x14ac:dyDescent="0.25">
      <c r="A38" s="843" t="s">
        <v>411</v>
      </c>
      <c r="B38" s="844" t="s">
        <v>412</v>
      </c>
      <c r="C38" s="350"/>
      <c r="D38" s="845"/>
      <c r="E38" s="845"/>
      <c r="F38" s="845"/>
      <c r="G38" s="548"/>
      <c r="H38" s="548"/>
      <c r="I38" s="548"/>
      <c r="J38" s="548"/>
      <c r="K38" s="548"/>
      <c r="L38" s="849"/>
      <c r="M38" s="548"/>
      <c r="N38" s="548"/>
      <c r="O38" s="861" t="s">
        <v>414</v>
      </c>
      <c r="P38" s="548"/>
      <c r="Q38" s="823"/>
      <c r="R38" s="823"/>
    </row>
    <row r="39" spans="1:22" s="268" customFormat="1" ht="13.5" customHeight="1" x14ac:dyDescent="0.25">
      <c r="A39" s="850"/>
      <c r="B39" s="851"/>
      <c r="C39" s="852"/>
      <c r="D39" s="853"/>
      <c r="E39" s="853"/>
      <c r="F39" s="845"/>
      <c r="G39" s="548"/>
      <c r="H39" s="548"/>
      <c r="I39" s="548"/>
      <c r="J39" s="548"/>
      <c r="K39" s="548"/>
      <c r="L39" s="548"/>
      <c r="M39" s="548"/>
      <c r="N39" s="548"/>
      <c r="O39" s="548"/>
      <c r="P39" s="548"/>
      <c r="Q39" s="823"/>
      <c r="R39" s="823"/>
    </row>
    <row r="40" spans="1:22" s="268" customFormat="1" ht="15.75" x14ac:dyDescent="0.25">
      <c r="A40" s="792"/>
      <c r="B40" s="793" t="s">
        <v>426</v>
      </c>
      <c r="C40" s="793"/>
      <c r="D40" s="793"/>
      <c r="E40" s="793"/>
      <c r="F40" s="794"/>
      <c r="G40" s="795" t="s">
        <v>431</v>
      </c>
      <c r="H40" s="796"/>
      <c r="I40" s="796"/>
      <c r="J40" s="796"/>
      <c r="K40" s="796"/>
      <c r="L40" s="796"/>
      <c r="M40" s="796"/>
      <c r="N40" s="796"/>
      <c r="O40" s="796"/>
      <c r="P40" s="797"/>
      <c r="Q40" s="823"/>
      <c r="R40" s="823"/>
      <c r="S40" s="866"/>
      <c r="T40" s="866"/>
      <c r="U40" s="866"/>
      <c r="V40" s="866"/>
    </row>
    <row r="41" spans="1:22" s="268" customFormat="1" ht="13.5" customHeight="1" x14ac:dyDescent="0.25">
      <c r="A41" s="798"/>
      <c r="B41" s="799"/>
      <c r="C41" s="799"/>
      <c r="D41" s="799"/>
      <c r="E41" s="799"/>
      <c r="F41" s="800"/>
      <c r="G41" s="801" t="s">
        <v>395</v>
      </c>
      <c r="H41" s="802" t="s">
        <v>396</v>
      </c>
      <c r="I41" s="803"/>
      <c r="J41" s="803"/>
      <c r="K41" s="803"/>
      <c r="L41" s="803"/>
      <c r="M41" s="862"/>
      <c r="N41" s="871" t="s">
        <v>432</v>
      </c>
      <c r="O41" s="801" t="s">
        <v>397</v>
      </c>
      <c r="P41" s="805" t="s">
        <v>398</v>
      </c>
      <c r="Q41" s="823"/>
      <c r="R41" s="823"/>
      <c r="S41" s="866"/>
      <c r="T41" s="866"/>
      <c r="U41" s="866"/>
      <c r="V41" s="866"/>
    </row>
    <row r="42" spans="1:22" s="268" customFormat="1" ht="27.75" customHeight="1" x14ac:dyDescent="0.2">
      <c r="A42" s="806"/>
      <c r="B42" s="807"/>
      <c r="C42" s="807"/>
      <c r="D42" s="807"/>
      <c r="E42" s="807"/>
      <c r="F42" s="808"/>
      <c r="G42" s="809"/>
      <c r="H42" s="810" t="s">
        <v>417</v>
      </c>
      <c r="I42" s="811" t="s">
        <v>400</v>
      </c>
      <c r="J42" s="812" t="s">
        <v>401</v>
      </c>
      <c r="K42" s="812" t="s">
        <v>402</v>
      </c>
      <c r="L42" s="812" t="s">
        <v>403</v>
      </c>
      <c r="M42" s="812" t="s">
        <v>404</v>
      </c>
      <c r="N42" s="872"/>
      <c r="O42" s="809"/>
      <c r="P42" s="814"/>
      <c r="Q42" s="823"/>
      <c r="R42" s="823"/>
      <c r="S42" s="866"/>
      <c r="T42" s="866"/>
      <c r="U42" s="866"/>
      <c r="V42" s="866"/>
    </row>
    <row r="43" spans="1:22" s="268" customFormat="1" x14ac:dyDescent="0.25">
      <c r="A43" s="815"/>
      <c r="B43" s="816" t="s">
        <v>405</v>
      </c>
      <c r="C43" s="816"/>
      <c r="D43" s="816"/>
      <c r="E43" s="816"/>
      <c r="F43" s="817"/>
      <c r="G43" s="328">
        <v>2020915.9760000014</v>
      </c>
      <c r="H43" s="818">
        <v>709883.4159999988</v>
      </c>
      <c r="I43" s="819">
        <v>207611.94900000014</v>
      </c>
      <c r="J43" s="819">
        <v>425962.61400000087</v>
      </c>
      <c r="K43" s="819">
        <v>677457.99700000067</v>
      </c>
      <c r="L43" s="819" t="s">
        <v>406</v>
      </c>
      <c r="M43" s="819" t="s">
        <v>406</v>
      </c>
      <c r="N43" s="820">
        <v>124235.18699999992</v>
      </c>
      <c r="O43" s="328">
        <v>447512.58100001398</v>
      </c>
      <c r="P43" s="821">
        <v>2468428.5570000154</v>
      </c>
      <c r="Q43" s="823"/>
      <c r="R43" s="823"/>
    </row>
    <row r="44" spans="1:22" s="268" customFormat="1" ht="15" x14ac:dyDescent="0.25">
      <c r="A44" s="825"/>
      <c r="B44" s="826" t="s">
        <v>433</v>
      </c>
      <c r="C44" s="826"/>
      <c r="D44" s="826"/>
      <c r="E44" s="826"/>
      <c r="F44" s="827"/>
      <c r="G44" s="828" t="s">
        <v>406</v>
      </c>
      <c r="H44" s="873" t="s">
        <v>406</v>
      </c>
      <c r="I44" s="874" t="s">
        <v>406</v>
      </c>
      <c r="J44" s="874" t="s">
        <v>406</v>
      </c>
      <c r="K44" s="874" t="s">
        <v>406</v>
      </c>
      <c r="L44" s="874" t="s">
        <v>406</v>
      </c>
      <c r="M44" s="874" t="s">
        <v>406</v>
      </c>
      <c r="N44" s="875" t="s">
        <v>406</v>
      </c>
      <c r="O44" s="828">
        <v>1340915.2729999998</v>
      </c>
      <c r="P44" s="831">
        <v>1340915.2729999998</v>
      </c>
      <c r="Q44" s="823"/>
      <c r="R44" s="823"/>
    </row>
    <row r="45" spans="1:22" s="268" customFormat="1" x14ac:dyDescent="0.25">
      <c r="A45" s="825"/>
      <c r="B45" s="826" t="s">
        <v>421</v>
      </c>
      <c r="C45" s="826"/>
      <c r="D45" s="826"/>
      <c r="E45" s="826"/>
      <c r="F45" s="827"/>
      <c r="G45" s="828">
        <v>276804.30300000001</v>
      </c>
      <c r="H45" s="873">
        <v>71786.945999999996</v>
      </c>
      <c r="I45" s="874">
        <v>1812.6399999999999</v>
      </c>
      <c r="J45" s="874">
        <v>10118.911999999998</v>
      </c>
      <c r="K45" s="874">
        <v>192846.05499999999</v>
      </c>
      <c r="L45" s="874">
        <v>239.75</v>
      </c>
      <c r="M45" s="874">
        <v>0</v>
      </c>
      <c r="N45" s="875">
        <v>13834.857000000002</v>
      </c>
      <c r="O45" s="331" t="s">
        <v>406</v>
      </c>
      <c r="P45" s="831">
        <v>276804.30300000001</v>
      </c>
      <c r="Q45" s="823"/>
      <c r="R45" s="823"/>
    </row>
    <row r="46" spans="1:22" s="268" customFormat="1" x14ac:dyDescent="0.25">
      <c r="A46" s="833"/>
      <c r="B46" s="834" t="s">
        <v>422</v>
      </c>
      <c r="C46" s="834"/>
      <c r="D46" s="834"/>
      <c r="E46" s="834"/>
      <c r="F46" s="835"/>
      <c r="G46" s="828" t="s">
        <v>406</v>
      </c>
      <c r="H46" s="873" t="s">
        <v>406</v>
      </c>
      <c r="I46" s="874" t="s">
        <v>406</v>
      </c>
      <c r="J46" s="874" t="s">
        <v>406</v>
      </c>
      <c r="K46" s="874" t="s">
        <v>406</v>
      </c>
      <c r="L46" s="874" t="s">
        <v>406</v>
      </c>
      <c r="M46" s="874" t="s">
        <v>406</v>
      </c>
      <c r="N46" s="875" t="s">
        <v>406</v>
      </c>
      <c r="O46" s="331">
        <v>1130.2760000000001</v>
      </c>
      <c r="P46" s="831">
        <v>1130.2760000000001</v>
      </c>
      <c r="Q46" s="823"/>
      <c r="R46" s="823"/>
    </row>
    <row r="47" spans="1:22" s="268" customFormat="1" x14ac:dyDescent="0.25">
      <c r="A47" s="833"/>
      <c r="B47" s="834" t="s">
        <v>434</v>
      </c>
      <c r="C47" s="834"/>
      <c r="D47" s="834"/>
      <c r="E47" s="834"/>
      <c r="F47" s="835"/>
      <c r="G47" s="828">
        <v>1266</v>
      </c>
      <c r="H47" s="873">
        <v>1266</v>
      </c>
      <c r="I47" s="874">
        <v>0</v>
      </c>
      <c r="J47" s="874">
        <v>0</v>
      </c>
      <c r="K47" s="874">
        <v>0</v>
      </c>
      <c r="L47" s="874">
        <v>0</v>
      </c>
      <c r="M47" s="874">
        <v>0</v>
      </c>
      <c r="N47" s="875">
        <v>0</v>
      </c>
      <c r="O47" s="828" t="s">
        <v>406</v>
      </c>
      <c r="P47" s="831">
        <v>1266</v>
      </c>
      <c r="Q47" s="823"/>
      <c r="R47" s="823"/>
    </row>
    <row r="48" spans="1:22" s="824" customFormat="1" x14ac:dyDescent="0.25">
      <c r="A48" s="836"/>
      <c r="B48" s="837" t="s">
        <v>668</v>
      </c>
      <c r="C48" s="837"/>
      <c r="D48" s="837"/>
      <c r="E48" s="837"/>
      <c r="F48" s="838"/>
      <c r="G48" s="839">
        <f>SUM(G43:G47)</f>
        <v>2298986.2790000015</v>
      </c>
      <c r="H48" s="840">
        <f t="shared" ref="H48:P48" si="3">SUM(H43:H47)</f>
        <v>782936.3619999988</v>
      </c>
      <c r="I48" s="841">
        <f t="shared" si="3"/>
        <v>209424.58900000015</v>
      </c>
      <c r="J48" s="841">
        <f t="shared" si="3"/>
        <v>436081.52600000089</v>
      </c>
      <c r="K48" s="841">
        <f t="shared" si="3"/>
        <v>870304.05200000061</v>
      </c>
      <c r="L48" s="841">
        <f t="shared" si="3"/>
        <v>239.75</v>
      </c>
      <c r="M48" s="841">
        <f t="shared" si="3"/>
        <v>0</v>
      </c>
      <c r="N48" s="860">
        <f t="shared" si="3"/>
        <v>138070.04399999991</v>
      </c>
      <c r="O48" s="839">
        <f t="shared" si="3"/>
        <v>1789558.1300000139</v>
      </c>
      <c r="P48" s="553">
        <f t="shared" si="3"/>
        <v>4088544.4090000149</v>
      </c>
      <c r="Q48" s="823"/>
      <c r="R48" s="823"/>
    </row>
    <row r="49" spans="1:18" s="268" customFormat="1" ht="14.25" customHeight="1" x14ac:dyDescent="0.25">
      <c r="A49" s="843" t="s">
        <v>411</v>
      </c>
      <c r="B49" s="844" t="s">
        <v>412</v>
      </c>
      <c r="C49" s="350"/>
      <c r="D49" s="845"/>
      <c r="E49" s="845"/>
      <c r="F49" s="845"/>
      <c r="G49" s="846" t="s">
        <v>435</v>
      </c>
      <c r="H49" s="548"/>
      <c r="I49" s="848"/>
      <c r="J49" s="548"/>
      <c r="K49" s="548"/>
      <c r="L49" s="548"/>
      <c r="M49" s="548"/>
      <c r="N49" s="548"/>
      <c r="O49" s="849"/>
      <c r="P49" s="861" t="s">
        <v>414</v>
      </c>
      <c r="Q49" s="823"/>
      <c r="R49" s="823"/>
    </row>
    <row r="50" spans="1:18" s="268" customFormat="1" ht="15" customHeight="1" x14ac:dyDescent="0.25">
      <c r="A50" s="876"/>
      <c r="B50" s="853"/>
      <c r="C50" s="852"/>
      <c r="D50" s="853"/>
      <c r="E50" s="853"/>
      <c r="F50" s="845"/>
      <c r="G50" s="848"/>
      <c r="H50" s="548"/>
      <c r="I50" s="548"/>
      <c r="J50" s="548"/>
      <c r="K50" s="548"/>
      <c r="L50" s="548"/>
      <c r="M50" s="548"/>
      <c r="N50" s="548"/>
      <c r="O50" s="548"/>
      <c r="P50" s="548"/>
      <c r="Q50" s="823"/>
      <c r="R50" s="823"/>
    </row>
    <row r="51" spans="1:18" s="268" customFormat="1" ht="15.75" x14ac:dyDescent="0.25">
      <c r="A51" s="792"/>
      <c r="B51" s="793" t="s">
        <v>436</v>
      </c>
      <c r="C51" s="793"/>
      <c r="D51" s="793"/>
      <c r="E51" s="793"/>
      <c r="F51" s="794"/>
      <c r="G51" s="795" t="s">
        <v>437</v>
      </c>
      <c r="H51" s="796"/>
      <c r="I51" s="796"/>
      <c r="J51" s="796"/>
      <c r="K51" s="796"/>
      <c r="L51" s="797"/>
      <c r="M51" s="548"/>
      <c r="N51" s="548"/>
      <c r="O51" s="548"/>
      <c r="P51" s="548"/>
      <c r="Q51" s="823"/>
      <c r="R51" s="823"/>
    </row>
    <row r="52" spans="1:18" s="268" customFormat="1" ht="13.5" customHeight="1" x14ac:dyDescent="0.25">
      <c r="A52" s="798"/>
      <c r="B52" s="799"/>
      <c r="C52" s="799"/>
      <c r="D52" s="799"/>
      <c r="E52" s="799"/>
      <c r="F52" s="800"/>
      <c r="G52" s="877" t="s">
        <v>438</v>
      </c>
      <c r="H52" s="878"/>
      <c r="I52" s="879"/>
      <c r="J52" s="878" t="s">
        <v>439</v>
      </c>
      <c r="K52" s="878"/>
      <c r="L52" s="879"/>
      <c r="M52" s="548"/>
      <c r="N52" s="548"/>
      <c r="O52" s="548"/>
      <c r="P52" s="548"/>
      <c r="Q52" s="823"/>
      <c r="R52" s="823"/>
    </row>
    <row r="53" spans="1:18" s="268" customFormat="1" ht="25.5" customHeight="1" x14ac:dyDescent="0.25">
      <c r="A53" s="798"/>
      <c r="B53" s="799"/>
      <c r="C53" s="799"/>
      <c r="D53" s="799"/>
      <c r="E53" s="799"/>
      <c r="F53" s="800"/>
      <c r="G53" s="880" t="s">
        <v>440</v>
      </c>
      <c r="H53" s="881"/>
      <c r="I53" s="882" t="s">
        <v>441</v>
      </c>
      <c r="J53" s="880" t="s">
        <v>440</v>
      </c>
      <c r="K53" s="881"/>
      <c r="L53" s="882" t="s">
        <v>441</v>
      </c>
      <c r="M53" s="548"/>
      <c r="N53" s="548"/>
      <c r="O53" s="548"/>
      <c r="P53" s="548"/>
      <c r="Q53" s="823"/>
      <c r="R53" s="823"/>
    </row>
    <row r="54" spans="1:18" s="268" customFormat="1" ht="25.5" customHeight="1" x14ac:dyDescent="0.25">
      <c r="A54" s="806"/>
      <c r="B54" s="807"/>
      <c r="C54" s="807"/>
      <c r="D54" s="807"/>
      <c r="E54" s="807"/>
      <c r="F54" s="808"/>
      <c r="G54" s="883" t="s">
        <v>442</v>
      </c>
      <c r="H54" s="884" t="s">
        <v>443</v>
      </c>
      <c r="I54" s="885" t="s">
        <v>444</v>
      </c>
      <c r="J54" s="883" t="s">
        <v>442</v>
      </c>
      <c r="K54" s="884" t="s">
        <v>443</v>
      </c>
      <c r="L54" s="885" t="s">
        <v>444</v>
      </c>
      <c r="M54" s="548"/>
      <c r="N54" s="548"/>
      <c r="O54" s="548"/>
      <c r="P54" s="548"/>
      <c r="Q54" s="823"/>
      <c r="R54" s="823"/>
    </row>
    <row r="55" spans="1:18" s="268" customFormat="1" ht="12.75" customHeight="1" x14ac:dyDescent="0.25">
      <c r="A55" s="792"/>
      <c r="B55" s="886" t="s">
        <v>405</v>
      </c>
      <c r="C55" s="887"/>
      <c r="D55" s="887"/>
      <c r="E55" s="887"/>
      <c r="F55" s="887"/>
      <c r="G55" s="888">
        <v>0.68799999999999994</v>
      </c>
      <c r="H55" s="889">
        <v>0.20300000000000001</v>
      </c>
      <c r="I55" s="890">
        <v>0.109</v>
      </c>
      <c r="J55" s="888">
        <v>0.69195339369860709</v>
      </c>
      <c r="K55" s="889">
        <v>0.20049053733284256</v>
      </c>
      <c r="L55" s="890">
        <v>0.10755668072924456</v>
      </c>
      <c r="M55" s="548"/>
      <c r="N55" s="548"/>
      <c r="O55" s="548"/>
      <c r="P55" s="548"/>
      <c r="Q55" s="823"/>
      <c r="R55" s="823"/>
    </row>
    <row r="56" spans="1:18" s="268" customFormat="1" x14ac:dyDescent="0.25">
      <c r="A56" s="891"/>
      <c r="B56" s="892" t="s">
        <v>445</v>
      </c>
      <c r="C56" s="892"/>
      <c r="D56" s="892"/>
      <c r="E56" s="892"/>
      <c r="F56" s="892"/>
      <c r="G56" s="893" t="s">
        <v>406</v>
      </c>
      <c r="H56" s="894" t="s">
        <v>406</v>
      </c>
      <c r="I56" s="895" t="s">
        <v>406</v>
      </c>
      <c r="J56" s="893" t="s">
        <v>406</v>
      </c>
      <c r="K56" s="894" t="s">
        <v>406</v>
      </c>
      <c r="L56" s="895" t="s">
        <v>406</v>
      </c>
      <c r="M56" s="548"/>
      <c r="N56" s="548" t="s">
        <v>413</v>
      </c>
      <c r="O56" s="548"/>
      <c r="P56" s="548"/>
      <c r="Q56" s="823"/>
      <c r="R56" s="823"/>
    </row>
    <row r="57" spans="1:18" s="268" customFormat="1" ht="15" x14ac:dyDescent="0.25">
      <c r="A57" s="891"/>
      <c r="B57" s="826" t="s">
        <v>446</v>
      </c>
      <c r="C57" s="892"/>
      <c r="D57" s="892"/>
      <c r="E57" s="892"/>
      <c r="F57" s="892"/>
      <c r="G57" s="893">
        <v>0.66200000000000003</v>
      </c>
      <c r="H57" s="894">
        <v>0.13800000000000001</v>
      </c>
      <c r="I57" s="895">
        <v>0.2</v>
      </c>
      <c r="J57" s="893">
        <v>0.6697672652984229</v>
      </c>
      <c r="K57" s="894">
        <v>0.14175672745329471</v>
      </c>
      <c r="L57" s="895">
        <v>0.1884760072482824</v>
      </c>
      <c r="M57" s="548"/>
      <c r="N57" s="548"/>
      <c r="O57" s="548"/>
      <c r="P57" s="548"/>
    </row>
    <row r="58" spans="1:18" s="268" customFormat="1" x14ac:dyDescent="0.25">
      <c r="A58" s="896"/>
      <c r="B58" s="897" t="s">
        <v>410</v>
      </c>
      <c r="C58" s="898"/>
      <c r="D58" s="898"/>
      <c r="E58" s="898"/>
      <c r="F58" s="898"/>
      <c r="G58" s="899">
        <v>0.79400000000000004</v>
      </c>
      <c r="H58" s="900">
        <v>9.1999999999999998E-2</v>
      </c>
      <c r="I58" s="901">
        <v>0.114</v>
      </c>
      <c r="J58" s="899">
        <v>0.79426692862091242</v>
      </c>
      <c r="K58" s="900">
        <v>8.316587309286165E-2</v>
      </c>
      <c r="L58" s="901">
        <v>0.12256719828622593</v>
      </c>
      <c r="M58" s="548"/>
      <c r="N58" s="548"/>
      <c r="O58" s="548"/>
      <c r="P58" s="548"/>
    </row>
    <row r="59" spans="1:18" s="268" customFormat="1" ht="13.5" customHeight="1" x14ac:dyDescent="0.25">
      <c r="A59" s="902"/>
      <c r="B59" s="548"/>
      <c r="C59" s="548"/>
      <c r="D59" s="548"/>
      <c r="E59" s="548"/>
      <c r="F59" s="548"/>
      <c r="G59" s="548"/>
      <c r="H59" s="548"/>
      <c r="I59" s="548"/>
      <c r="J59" s="548"/>
      <c r="K59" s="548"/>
      <c r="L59" s="849" t="s">
        <v>447</v>
      </c>
      <c r="M59" s="548"/>
      <c r="N59" s="548"/>
      <c r="O59" s="548"/>
      <c r="P59" s="548"/>
    </row>
    <row r="60" spans="1:18" s="908" customFormat="1" ht="12" customHeight="1" x14ac:dyDescent="0.25">
      <c r="A60" s="903" t="s">
        <v>448</v>
      </c>
      <c r="B60" s="904" t="s">
        <v>449</v>
      </c>
      <c r="C60" s="905"/>
      <c r="D60" s="906"/>
      <c r="E60" s="906"/>
      <c r="F60" s="906"/>
      <c r="G60" s="906"/>
      <c r="H60" s="906"/>
      <c r="I60" s="906"/>
      <c r="J60" s="906"/>
      <c r="K60" s="906"/>
      <c r="L60" s="906"/>
      <c r="M60" s="906"/>
      <c r="N60" s="906"/>
      <c r="O60" s="907"/>
      <c r="P60" s="906"/>
    </row>
    <row r="61" spans="1:18" s="908" customFormat="1" ht="23.25" customHeight="1" x14ac:dyDescent="0.25">
      <c r="A61" s="903" t="s">
        <v>450</v>
      </c>
      <c r="B61" s="909" t="s">
        <v>451</v>
      </c>
      <c r="C61" s="853"/>
      <c r="D61" s="853"/>
      <c r="E61" s="853"/>
      <c r="F61" s="853"/>
      <c r="G61" s="906"/>
      <c r="H61" s="906"/>
      <c r="I61" s="906"/>
      <c r="J61" s="906"/>
      <c r="K61" s="906"/>
      <c r="L61" s="906"/>
      <c r="M61" s="906"/>
      <c r="N61" s="906"/>
      <c r="O61" s="906"/>
      <c r="P61" s="906"/>
    </row>
    <row r="62" spans="1:18" s="268" customFormat="1" ht="32.25" customHeight="1" x14ac:dyDescent="0.25">
      <c r="A62" s="273"/>
      <c r="B62" s="910" t="s">
        <v>452</v>
      </c>
      <c r="C62" s="910"/>
      <c r="D62" s="910"/>
      <c r="E62" s="910"/>
      <c r="F62" s="911"/>
      <c r="G62" s="912" t="s">
        <v>453</v>
      </c>
      <c r="H62" s="913"/>
      <c r="I62" s="914"/>
      <c r="J62" s="548"/>
      <c r="K62" s="548"/>
      <c r="L62" s="548"/>
      <c r="M62" s="548"/>
      <c r="N62" s="915"/>
      <c r="O62" s="915"/>
      <c r="P62" s="548"/>
    </row>
    <row r="63" spans="1:18" s="268" customFormat="1" ht="15.75" x14ac:dyDescent="0.25">
      <c r="A63" s="333"/>
      <c r="B63" s="916"/>
      <c r="C63" s="916"/>
      <c r="D63" s="916"/>
      <c r="E63" s="916"/>
      <c r="F63" s="917"/>
      <c r="G63" s="918" t="s">
        <v>454</v>
      </c>
      <c r="H63" s="919"/>
      <c r="I63" s="920"/>
      <c r="J63" s="548"/>
      <c r="K63" s="548"/>
      <c r="L63" s="548"/>
      <c r="M63" s="548"/>
      <c r="N63" s="915"/>
      <c r="O63" s="915"/>
      <c r="P63" s="548"/>
    </row>
    <row r="64" spans="1:18" s="268" customFormat="1" ht="18.75" customHeight="1" x14ac:dyDescent="0.25">
      <c r="A64" s="525"/>
      <c r="B64" s="921"/>
      <c r="C64" s="921"/>
      <c r="D64" s="921"/>
      <c r="E64" s="921"/>
      <c r="F64" s="922"/>
      <c r="G64" s="278" t="s">
        <v>438</v>
      </c>
      <c r="H64" s="279" t="s">
        <v>439</v>
      </c>
      <c r="I64" s="280" t="s">
        <v>455</v>
      </c>
      <c r="J64" s="548"/>
      <c r="K64" s="548"/>
      <c r="L64" s="548"/>
      <c r="M64" s="548"/>
      <c r="N64" s="548"/>
      <c r="O64" s="915"/>
      <c r="P64" s="548"/>
    </row>
    <row r="65" spans="1:16" s="268" customFormat="1" ht="13.5" x14ac:dyDescent="0.25">
      <c r="A65" s="440"/>
      <c r="B65" s="526" t="s">
        <v>456</v>
      </c>
      <c r="C65" s="526"/>
      <c r="D65" s="526"/>
      <c r="E65" s="526"/>
      <c r="F65" s="527"/>
      <c r="G65" s="923">
        <v>238464.99700000102</v>
      </c>
      <c r="H65" s="924">
        <v>238087.82600000012</v>
      </c>
      <c r="I65" s="925">
        <v>-377.17100000090431</v>
      </c>
      <c r="J65" s="548"/>
      <c r="K65" s="548"/>
      <c r="L65" s="548"/>
      <c r="M65" s="548"/>
      <c r="N65" s="548"/>
      <c r="O65" s="915"/>
      <c r="P65" s="548"/>
    </row>
    <row r="66" spans="1:16" s="268" customFormat="1" ht="13.5" customHeight="1" x14ac:dyDescent="0.25">
      <c r="A66" s="754" t="s">
        <v>427</v>
      </c>
      <c r="B66" s="755"/>
      <c r="C66" s="453" t="s">
        <v>457</v>
      </c>
      <c r="D66" s="530"/>
      <c r="E66" s="530"/>
      <c r="F66" s="531"/>
      <c r="G66" s="926">
        <v>34905.852000000057</v>
      </c>
      <c r="H66" s="927">
        <v>36178.055000000015</v>
      </c>
      <c r="I66" s="928">
        <v>1272.2029999999577</v>
      </c>
      <c r="J66" s="548"/>
      <c r="K66" s="548"/>
      <c r="L66" s="548"/>
      <c r="M66" s="548"/>
      <c r="N66" s="548"/>
      <c r="O66" s="915"/>
      <c r="P66" s="548"/>
    </row>
    <row r="67" spans="1:16" s="268" customFormat="1" ht="13.5" x14ac:dyDescent="0.25">
      <c r="A67" s="756"/>
      <c r="B67" s="757"/>
      <c r="C67" s="302" t="s">
        <v>458</v>
      </c>
      <c r="D67" s="303"/>
      <c r="E67" s="303"/>
      <c r="F67" s="534"/>
      <c r="G67" s="929">
        <v>74125.02900000001</v>
      </c>
      <c r="H67" s="930">
        <v>74048.228000000192</v>
      </c>
      <c r="I67" s="931">
        <v>-76.800999999817577</v>
      </c>
      <c r="J67" s="548"/>
      <c r="K67" s="548"/>
      <c r="L67" s="548"/>
      <c r="M67" s="548"/>
      <c r="N67" s="548"/>
      <c r="O67" s="915"/>
      <c r="P67" s="548"/>
    </row>
    <row r="68" spans="1:16" s="268" customFormat="1" ht="13.5" x14ac:dyDescent="0.25">
      <c r="A68" s="756"/>
      <c r="B68" s="757"/>
      <c r="C68" s="302" t="s">
        <v>459</v>
      </c>
      <c r="D68" s="303"/>
      <c r="E68" s="303"/>
      <c r="F68" s="534"/>
      <c r="G68" s="929">
        <v>13742.04</v>
      </c>
      <c r="H68" s="930">
        <v>13471.733999999989</v>
      </c>
      <c r="I68" s="931">
        <v>-270.30600000001141</v>
      </c>
      <c r="J68" s="548"/>
      <c r="K68" s="548"/>
      <c r="L68" s="548"/>
      <c r="M68" s="548"/>
      <c r="N68" s="548"/>
      <c r="O68" s="915"/>
      <c r="P68" s="548"/>
    </row>
    <row r="69" spans="1:16" s="268" customFormat="1" ht="13.5" x14ac:dyDescent="0.25">
      <c r="A69" s="756"/>
      <c r="B69" s="757"/>
      <c r="C69" s="302" t="s">
        <v>460</v>
      </c>
      <c r="D69" s="303"/>
      <c r="E69" s="303"/>
      <c r="F69" s="534"/>
      <c r="G69" s="929">
        <v>13160.287000000004</v>
      </c>
      <c r="H69" s="930">
        <v>13033.347000000002</v>
      </c>
      <c r="I69" s="931">
        <v>-126.94000000000233</v>
      </c>
      <c r="J69" s="548"/>
      <c r="K69" s="548"/>
      <c r="L69" s="548"/>
      <c r="M69" s="548"/>
      <c r="N69" s="548"/>
      <c r="O69" s="915"/>
      <c r="P69" s="548"/>
    </row>
    <row r="70" spans="1:16" s="268" customFormat="1" ht="13.5" x14ac:dyDescent="0.25">
      <c r="A70" s="756"/>
      <c r="B70" s="757"/>
      <c r="C70" s="302" t="s">
        <v>461</v>
      </c>
      <c r="D70" s="303"/>
      <c r="E70" s="303"/>
      <c r="F70" s="534"/>
      <c r="G70" s="929">
        <v>38779.971999999994</v>
      </c>
      <c r="H70" s="930">
        <v>37583.805999999982</v>
      </c>
      <c r="I70" s="931">
        <v>-1196.166000000012</v>
      </c>
      <c r="J70" s="548"/>
      <c r="K70" s="548"/>
      <c r="L70" s="548"/>
      <c r="M70" s="548"/>
      <c r="N70" s="548"/>
      <c r="O70" s="915"/>
      <c r="P70" s="548"/>
    </row>
    <row r="71" spans="1:16" s="268" customFormat="1" ht="13.5" x14ac:dyDescent="0.25">
      <c r="A71" s="756"/>
      <c r="B71" s="757"/>
      <c r="C71" s="304" t="s">
        <v>462</v>
      </c>
      <c r="D71" s="306"/>
      <c r="E71" s="306"/>
      <c r="F71" s="932"/>
      <c r="G71" s="933">
        <v>1549.8869999999995</v>
      </c>
      <c r="H71" s="934">
        <v>1528.3110000000006</v>
      </c>
      <c r="I71" s="935">
        <v>-21.575999999998885</v>
      </c>
      <c r="J71" s="548"/>
      <c r="K71" s="548"/>
      <c r="L71" s="548"/>
      <c r="M71" s="548"/>
      <c r="N71" s="548"/>
      <c r="O71" s="915"/>
      <c r="P71" s="548"/>
    </row>
    <row r="72" spans="1:16" s="268" customFormat="1" ht="13.5" x14ac:dyDescent="0.25">
      <c r="A72" s="758"/>
      <c r="B72" s="759"/>
      <c r="C72" s="309" t="s">
        <v>463</v>
      </c>
      <c r="D72" s="293"/>
      <c r="E72" s="293"/>
      <c r="F72" s="936"/>
      <c r="G72" s="933">
        <v>1213.3879999999999</v>
      </c>
      <c r="H72" s="937">
        <v>1181.1730000000002</v>
      </c>
      <c r="I72" s="938">
        <v>-32.214999999999691</v>
      </c>
      <c r="J72" s="548"/>
      <c r="K72" s="548"/>
      <c r="L72" s="548"/>
      <c r="M72" s="548"/>
      <c r="N72" s="548"/>
      <c r="O72" s="915"/>
      <c r="P72" s="548"/>
    </row>
    <row r="73" spans="1:16" s="268" customFormat="1" ht="13.5" customHeight="1" x14ac:dyDescent="0.25">
      <c r="A73" s="546"/>
      <c r="B73" s="939"/>
      <c r="C73" s="548"/>
      <c r="D73" s="939"/>
      <c r="E73" s="939"/>
      <c r="F73" s="939"/>
      <c r="G73" s="939"/>
      <c r="H73" s="939"/>
      <c r="I73" s="940" t="s">
        <v>464</v>
      </c>
      <c r="J73" s="548"/>
      <c r="K73" s="548"/>
      <c r="L73" s="548"/>
      <c r="M73" s="548"/>
      <c r="N73" s="548"/>
      <c r="O73" s="548"/>
      <c r="P73" s="548"/>
    </row>
  </sheetData>
  <sheetProtection password="CB3F" sheet="1" objects="1" scenarios="1"/>
  <mergeCells count="21">
    <mergeCell ref="A66:B72"/>
    <mergeCell ref="P19:P20"/>
    <mergeCell ref="B29:F31"/>
    <mergeCell ref="G30:G31"/>
    <mergeCell ref="N30:N31"/>
    <mergeCell ref="O30:O31"/>
    <mergeCell ref="B40:F42"/>
    <mergeCell ref="G41:G42"/>
    <mergeCell ref="P41:P42"/>
    <mergeCell ref="B18:F20"/>
    <mergeCell ref="G19:G20"/>
    <mergeCell ref="O19:O20"/>
    <mergeCell ref="B51:F54"/>
    <mergeCell ref="B62:F64"/>
    <mergeCell ref="N41:N42"/>
    <mergeCell ref="O41:O42"/>
    <mergeCell ref="O8:O9"/>
    <mergeCell ref="A3:H3"/>
    <mergeCell ref="B7:F9"/>
    <mergeCell ref="G8:G9"/>
    <mergeCell ref="N8:N9"/>
  </mergeCells>
  <phoneticPr fontId="0" type="noConversion"/>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3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5"/>
  <sheetViews>
    <sheetView showOutlineSymbols="0" topLeftCell="A2" zoomScale="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ustomWidth="1"/>
    <col min="255" max="255" width="4.42578125" style="1" customWidth="1"/>
    <col min="256" max="16384" width="1.7109375" style="1"/>
  </cols>
  <sheetData>
    <row r="1" spans="1:19" hidden="1" x14ac:dyDescent="0.25"/>
    <row r="2" spans="1:19" ht="9" customHeight="1" x14ac:dyDescent="0.25"/>
    <row r="3" spans="1:19" ht="39" customHeight="1" x14ac:dyDescent="0.2">
      <c r="A3" s="577" t="s">
        <v>669</v>
      </c>
      <c r="B3" s="596"/>
      <c r="C3" s="596"/>
      <c r="D3" s="596"/>
      <c r="E3" s="596"/>
      <c r="F3" s="596"/>
      <c r="G3" s="596"/>
      <c r="H3" s="596"/>
      <c r="I3" s="597"/>
      <c r="J3" s="13"/>
      <c r="K3" s="14"/>
      <c r="L3" s="14"/>
      <c r="M3" s="15"/>
      <c r="N3" s="2" t="s">
        <v>260</v>
      </c>
    </row>
    <row r="4" spans="1:19" ht="18" x14ac:dyDescent="0.25">
      <c r="A4" s="16" t="s">
        <v>258</v>
      </c>
      <c r="B4" s="16"/>
      <c r="C4" s="16"/>
      <c r="D4" s="16"/>
      <c r="E4" s="16"/>
      <c r="F4" s="16"/>
      <c r="G4" s="16"/>
      <c r="H4" s="16"/>
      <c r="I4" s="16"/>
      <c r="J4" s="16"/>
      <c r="K4" s="16"/>
      <c r="L4" s="16"/>
      <c r="M4" s="16"/>
      <c r="N4" s="16"/>
    </row>
    <row r="5" spans="1:19" ht="17.25" x14ac:dyDescent="0.25">
      <c r="A5" s="17" t="s">
        <v>259</v>
      </c>
      <c r="B5" s="18"/>
      <c r="C5" s="18"/>
      <c r="D5" s="18"/>
      <c r="E5" s="18"/>
      <c r="F5" s="18"/>
      <c r="G5" s="18"/>
      <c r="H5" s="18"/>
      <c r="I5" s="18"/>
      <c r="J5" s="18"/>
      <c r="K5" s="18"/>
      <c r="L5" s="18"/>
      <c r="M5" s="18"/>
      <c r="N5" s="19"/>
    </row>
    <row r="6" spans="1:19" x14ac:dyDescent="0.25">
      <c r="A6" s="14"/>
      <c r="B6" s="14"/>
      <c r="C6" s="14"/>
      <c r="D6" s="14"/>
      <c r="E6" s="14"/>
      <c r="F6" s="14"/>
      <c r="G6" s="14"/>
      <c r="H6" s="14"/>
      <c r="I6" s="14"/>
      <c r="J6" s="14"/>
      <c r="K6" s="14"/>
      <c r="L6" s="14"/>
      <c r="M6" s="14"/>
      <c r="N6" s="14"/>
    </row>
    <row r="7" spans="1:19" x14ac:dyDescent="0.25">
      <c r="A7" s="14"/>
      <c r="B7" s="14"/>
      <c r="C7" s="14"/>
      <c r="D7" s="14"/>
      <c r="E7" s="14"/>
      <c r="F7" s="14"/>
      <c r="G7" s="14"/>
      <c r="H7" s="14"/>
      <c r="I7" s="14"/>
      <c r="J7" s="14"/>
      <c r="K7" s="14"/>
      <c r="L7" s="14"/>
      <c r="M7" s="14"/>
      <c r="N7" s="14"/>
    </row>
    <row r="8" spans="1:19" ht="18" customHeight="1" x14ac:dyDescent="0.25">
      <c r="A8" s="20"/>
      <c r="B8" s="588" t="s">
        <v>465</v>
      </c>
      <c r="C8" s="588"/>
      <c r="D8" s="588"/>
      <c r="E8" s="588"/>
      <c r="F8" s="589"/>
      <c r="G8" s="21" t="s">
        <v>261</v>
      </c>
      <c r="H8" s="22"/>
      <c r="I8" s="22"/>
      <c r="J8" s="22"/>
      <c r="K8" s="22"/>
      <c r="L8" s="22"/>
      <c r="M8" s="22"/>
      <c r="N8" s="23"/>
    </row>
    <row r="9" spans="1:19" ht="15" customHeight="1" x14ac:dyDescent="0.25">
      <c r="A9" s="24"/>
      <c r="B9" s="590"/>
      <c r="C9" s="590"/>
      <c r="D9" s="590"/>
      <c r="E9" s="590"/>
      <c r="F9" s="591"/>
      <c r="G9" s="594" t="s">
        <v>466</v>
      </c>
      <c r="H9" s="25" t="s">
        <v>467</v>
      </c>
      <c r="I9" s="26"/>
      <c r="J9" s="26"/>
      <c r="K9" s="27"/>
      <c r="L9" s="25" t="s">
        <v>468</v>
      </c>
      <c r="M9" s="26"/>
      <c r="N9" s="27"/>
    </row>
    <row r="10" spans="1:19" ht="39" customHeight="1" x14ac:dyDescent="0.25">
      <c r="A10" s="28"/>
      <c r="B10" s="592"/>
      <c r="C10" s="592"/>
      <c r="D10" s="592"/>
      <c r="E10" s="592"/>
      <c r="F10" s="593"/>
      <c r="G10" s="595"/>
      <c r="H10" s="29" t="s">
        <v>469</v>
      </c>
      <c r="I10" s="30" t="s">
        <v>470</v>
      </c>
      <c r="J10" s="30" t="s">
        <v>471</v>
      </c>
      <c r="K10" s="31" t="s">
        <v>472</v>
      </c>
      <c r="L10" s="29" t="s">
        <v>473</v>
      </c>
      <c r="M10" s="30" t="s">
        <v>474</v>
      </c>
      <c r="N10" s="31" t="s">
        <v>472</v>
      </c>
    </row>
    <row r="11" spans="1:19" s="4" customFormat="1" x14ac:dyDescent="0.25">
      <c r="A11" s="32"/>
      <c r="B11" s="33" t="s">
        <v>456</v>
      </c>
      <c r="C11" s="33"/>
      <c r="D11" s="33"/>
      <c r="E11" s="33"/>
      <c r="F11" s="34"/>
      <c r="G11" s="35">
        <v>22059.453305207575</v>
      </c>
      <c r="H11" s="36">
        <v>23781.112062033324</v>
      </c>
      <c r="I11" s="37">
        <v>20909.80713742433</v>
      </c>
      <c r="J11" s="37">
        <v>23821.814377418155</v>
      </c>
      <c r="K11" s="38">
        <v>22003.209410310901</v>
      </c>
      <c r="L11" s="36">
        <v>23333.438603157483</v>
      </c>
      <c r="M11" s="37">
        <v>21718.993537185084</v>
      </c>
      <c r="N11" s="38">
        <v>23014.804446569146</v>
      </c>
      <c r="O11" s="3"/>
      <c r="P11" s="1"/>
      <c r="Q11" s="1"/>
      <c r="R11" s="1"/>
      <c r="S11" s="1"/>
    </row>
    <row r="12" spans="1:19" s="4" customFormat="1" x14ac:dyDescent="0.25">
      <c r="A12" s="578" t="s">
        <v>427</v>
      </c>
      <c r="B12" s="598"/>
      <c r="C12" s="32" t="s">
        <v>457</v>
      </c>
      <c r="D12" s="33"/>
      <c r="E12" s="33"/>
      <c r="F12" s="34"/>
      <c r="G12" s="35">
        <v>18859.599841923784</v>
      </c>
      <c r="H12" s="39" t="s">
        <v>475</v>
      </c>
      <c r="I12" s="40">
        <v>18879.409466417037</v>
      </c>
      <c r="J12" s="40">
        <v>16213.82639300046</v>
      </c>
      <c r="K12" s="38">
        <v>18878.606127623254</v>
      </c>
      <c r="L12" s="39">
        <v>18160.194327609232</v>
      </c>
      <c r="M12" s="40">
        <v>17216.712455252065</v>
      </c>
      <c r="N12" s="38">
        <v>17990.712303699438</v>
      </c>
      <c r="O12" s="3"/>
      <c r="P12" s="1"/>
      <c r="Q12" s="1"/>
      <c r="R12" s="1"/>
      <c r="S12" s="1"/>
    </row>
    <row r="13" spans="1:19" s="4" customFormat="1" x14ac:dyDescent="0.25">
      <c r="A13" s="599"/>
      <c r="B13" s="600"/>
      <c r="C13" s="32" t="s">
        <v>458</v>
      </c>
      <c r="D13" s="33"/>
      <c r="E13" s="33"/>
      <c r="F13" s="34"/>
      <c r="G13" s="35">
        <v>23795.738019120592</v>
      </c>
      <c r="H13" s="39" t="s">
        <v>475</v>
      </c>
      <c r="I13" s="40">
        <v>23803.004845577758</v>
      </c>
      <c r="J13" s="40">
        <v>24077.689004054799</v>
      </c>
      <c r="K13" s="38">
        <v>23803.06026372522</v>
      </c>
      <c r="L13" s="39">
        <v>24053.007833263633</v>
      </c>
      <c r="M13" s="40">
        <v>22564.576997154294</v>
      </c>
      <c r="N13" s="38">
        <v>23351.524695545439</v>
      </c>
      <c r="O13" s="3"/>
      <c r="P13" s="1"/>
      <c r="Q13" s="1"/>
      <c r="R13" s="1"/>
      <c r="S13" s="1"/>
    </row>
    <row r="14" spans="1:19" x14ac:dyDescent="0.25">
      <c r="A14" s="599"/>
      <c r="B14" s="600"/>
      <c r="C14" s="32" t="s">
        <v>459</v>
      </c>
      <c r="D14" s="33"/>
      <c r="E14" s="33"/>
      <c r="F14" s="34"/>
      <c r="G14" s="35">
        <v>24008.328572930044</v>
      </c>
      <c r="H14" s="39">
        <v>25495.976347292508</v>
      </c>
      <c r="I14" s="40">
        <v>24056.635700357947</v>
      </c>
      <c r="J14" s="40">
        <v>24117.288275938074</v>
      </c>
      <c r="K14" s="38">
        <v>24250.459643848895</v>
      </c>
      <c r="L14" s="39">
        <v>21210.262352843598</v>
      </c>
      <c r="M14" s="40">
        <v>20577.441903493193</v>
      </c>
      <c r="N14" s="38">
        <v>21072.294336461335</v>
      </c>
    </row>
    <row r="15" spans="1:19" x14ac:dyDescent="0.25">
      <c r="A15" s="599"/>
      <c r="B15" s="600"/>
      <c r="C15" s="41"/>
      <c r="D15" s="42" t="s">
        <v>476</v>
      </c>
      <c r="E15" s="42"/>
      <c r="F15" s="43"/>
      <c r="G15" s="44">
        <v>20913.401845258904</v>
      </c>
      <c r="H15" s="45">
        <v>21897.441855438356</v>
      </c>
      <c r="I15" s="46">
        <v>20816.173580740382</v>
      </c>
      <c r="J15" s="46">
        <v>21247.144958429046</v>
      </c>
      <c r="K15" s="47">
        <v>21223.700128517285</v>
      </c>
      <c r="L15" s="45">
        <v>17342.075966759363</v>
      </c>
      <c r="M15" s="46">
        <v>21100.775291681399</v>
      </c>
      <c r="N15" s="47">
        <v>18083.717017297335</v>
      </c>
    </row>
    <row r="16" spans="1:19" x14ac:dyDescent="0.25">
      <c r="A16" s="599"/>
      <c r="B16" s="600"/>
      <c r="C16" s="48"/>
      <c r="D16" s="48" t="s">
        <v>477</v>
      </c>
      <c r="E16" s="48"/>
      <c r="F16" s="49"/>
      <c r="G16" s="50">
        <v>24608.39834957631</v>
      </c>
      <c r="H16" s="51">
        <v>26457.944244185695</v>
      </c>
      <c r="I16" s="52">
        <v>24364.202754414273</v>
      </c>
      <c r="J16" s="52">
        <v>24900.106264951519</v>
      </c>
      <c r="K16" s="53">
        <v>24937.911852401823</v>
      </c>
      <c r="L16" s="51">
        <v>21138.96743128754</v>
      </c>
      <c r="M16" s="52">
        <v>20709.979808759239</v>
      </c>
      <c r="N16" s="53">
        <v>21039.950013062389</v>
      </c>
    </row>
    <row r="17" spans="1:20" x14ac:dyDescent="0.25">
      <c r="A17" s="599"/>
      <c r="B17" s="600"/>
      <c r="C17" s="48"/>
      <c r="D17" s="48" t="s">
        <v>478</v>
      </c>
      <c r="E17" s="48"/>
      <c r="F17" s="49"/>
      <c r="G17" s="50">
        <v>28859.296137520319</v>
      </c>
      <c r="H17" s="51">
        <v>28859.296137520319</v>
      </c>
      <c r="I17" s="52" t="s">
        <v>475</v>
      </c>
      <c r="J17" s="52" t="s">
        <v>475</v>
      </c>
      <c r="K17" s="53">
        <v>28859.296137520319</v>
      </c>
      <c r="L17" s="51" t="s">
        <v>475</v>
      </c>
      <c r="M17" s="52" t="s">
        <v>475</v>
      </c>
      <c r="N17" s="53" t="s">
        <v>475</v>
      </c>
    </row>
    <row r="18" spans="1:20" x14ac:dyDescent="0.25">
      <c r="A18" s="599"/>
      <c r="B18" s="600"/>
      <c r="C18" s="48"/>
      <c r="D18" s="48" t="s">
        <v>479</v>
      </c>
      <c r="E18" s="48"/>
      <c r="F18" s="49"/>
      <c r="G18" s="50" t="s">
        <v>475</v>
      </c>
      <c r="H18" s="51" t="s">
        <v>475</v>
      </c>
      <c r="I18" s="52" t="s">
        <v>475</v>
      </c>
      <c r="J18" s="52" t="s">
        <v>475</v>
      </c>
      <c r="K18" s="53" t="s">
        <v>475</v>
      </c>
      <c r="L18" s="51" t="s">
        <v>475</v>
      </c>
      <c r="M18" s="52" t="s">
        <v>475</v>
      </c>
      <c r="N18" s="53" t="s">
        <v>475</v>
      </c>
    </row>
    <row r="19" spans="1:20" x14ac:dyDescent="0.25">
      <c r="A19" s="599"/>
      <c r="B19" s="600"/>
      <c r="C19" s="48"/>
      <c r="D19" s="48" t="s">
        <v>480</v>
      </c>
      <c r="E19" s="48"/>
      <c r="F19" s="49"/>
      <c r="G19" s="50">
        <v>26961.064124591259</v>
      </c>
      <c r="H19" s="51">
        <v>29012.008879616998</v>
      </c>
      <c r="I19" s="52">
        <v>29121.372493378745</v>
      </c>
      <c r="J19" s="52">
        <v>26820.941747285771</v>
      </c>
      <c r="K19" s="53">
        <v>27282.779909442674</v>
      </c>
      <c r="L19" s="51">
        <v>23565.047992348555</v>
      </c>
      <c r="M19" s="52" t="s">
        <v>475</v>
      </c>
      <c r="N19" s="53">
        <v>23565.047992348555</v>
      </c>
    </row>
    <row r="20" spans="1:20" x14ac:dyDescent="0.25">
      <c r="A20" s="599"/>
      <c r="B20" s="600"/>
      <c r="C20" s="48"/>
      <c r="D20" s="48" t="s">
        <v>481</v>
      </c>
      <c r="E20" s="48"/>
      <c r="F20" s="49"/>
      <c r="G20" s="50">
        <v>24395.937981270439</v>
      </c>
      <c r="H20" s="51">
        <v>26683.158220953715</v>
      </c>
      <c r="I20" s="52">
        <v>20972.623116850238</v>
      </c>
      <c r="J20" s="52">
        <v>24129.912799539929</v>
      </c>
      <c r="K20" s="53">
        <v>24475.860490038493</v>
      </c>
      <c r="L20" s="51">
        <v>23647.303975805858</v>
      </c>
      <c r="M20" s="52">
        <v>20579.653146886409</v>
      </c>
      <c r="N20" s="53">
        <v>23106.737635463025</v>
      </c>
    </row>
    <row r="21" spans="1:20" x14ac:dyDescent="0.25">
      <c r="A21" s="599"/>
      <c r="B21" s="600"/>
      <c r="C21" s="48"/>
      <c r="D21" s="48" t="s">
        <v>482</v>
      </c>
      <c r="E21" s="48"/>
      <c r="F21" s="49"/>
      <c r="G21" s="54">
        <v>18761.066967606643</v>
      </c>
      <c r="H21" s="55">
        <v>20168.305117109954</v>
      </c>
      <c r="I21" s="56">
        <v>15704.902650715458</v>
      </c>
      <c r="J21" s="56">
        <v>18386.885435076081</v>
      </c>
      <c r="K21" s="57">
        <v>18822.308868862721</v>
      </c>
      <c r="L21" s="55">
        <v>13140.055089075482</v>
      </c>
      <c r="M21" s="56">
        <v>17983.467255926073</v>
      </c>
      <c r="N21" s="57">
        <v>16161.724650758639</v>
      </c>
    </row>
    <row r="22" spans="1:20" x14ac:dyDescent="0.25">
      <c r="A22" s="599"/>
      <c r="B22" s="600"/>
      <c r="C22" s="32" t="s">
        <v>483</v>
      </c>
      <c r="D22" s="33"/>
      <c r="E22" s="33"/>
      <c r="F22" s="34"/>
      <c r="G22" s="35">
        <v>24957.779938741016</v>
      </c>
      <c r="H22" s="58" t="s">
        <v>475</v>
      </c>
      <c r="I22" s="59">
        <v>24325.372759989812</v>
      </c>
      <c r="J22" s="59">
        <v>24965.447528333247</v>
      </c>
      <c r="K22" s="38">
        <v>24960.559452046171</v>
      </c>
      <c r="L22" s="58">
        <v>25167.019164248413</v>
      </c>
      <c r="M22" s="59">
        <v>23664.825284590959</v>
      </c>
      <c r="N22" s="38">
        <v>24939.872962904134</v>
      </c>
    </row>
    <row r="23" spans="1:20" x14ac:dyDescent="0.25">
      <c r="A23" s="599"/>
      <c r="B23" s="600"/>
      <c r="C23" s="41"/>
      <c r="D23" s="42" t="s">
        <v>460</v>
      </c>
      <c r="E23" s="42"/>
      <c r="F23" s="43"/>
      <c r="G23" s="60">
        <v>25877.855664210216</v>
      </c>
      <c r="H23" s="61" t="s">
        <v>475</v>
      </c>
      <c r="I23" s="62">
        <v>24557.995220111829</v>
      </c>
      <c r="J23" s="62">
        <v>25781.13067041407</v>
      </c>
      <c r="K23" s="63">
        <v>25760.615277675952</v>
      </c>
      <c r="L23" s="61">
        <v>28466.623427978338</v>
      </c>
      <c r="M23" s="62">
        <v>23636.657291212847</v>
      </c>
      <c r="N23" s="63">
        <v>26627.112545507207</v>
      </c>
    </row>
    <row r="24" spans="1:20" x14ac:dyDescent="0.25">
      <c r="A24" s="599"/>
      <c r="B24" s="600"/>
      <c r="C24" s="48"/>
      <c r="D24" s="48" t="s">
        <v>484</v>
      </c>
      <c r="E24" s="48"/>
      <c r="F24" s="49"/>
      <c r="G24" s="50">
        <v>24627.759966330912</v>
      </c>
      <c r="H24" s="51" t="s">
        <v>475</v>
      </c>
      <c r="I24" s="52">
        <v>24066.838327178586</v>
      </c>
      <c r="J24" s="52">
        <v>24665.478111877019</v>
      </c>
      <c r="K24" s="53">
        <v>24662.556340587693</v>
      </c>
      <c r="L24" s="51">
        <v>24435.383028643304</v>
      </c>
      <c r="M24" s="52">
        <v>23983.820506234315</v>
      </c>
      <c r="N24" s="53">
        <v>24404.895933691845</v>
      </c>
    </row>
    <row r="25" spans="1:20" x14ac:dyDescent="0.25">
      <c r="A25" s="599"/>
      <c r="B25" s="600"/>
      <c r="C25" s="582" t="s">
        <v>427</v>
      </c>
      <c r="D25" s="583"/>
      <c r="E25" s="48" t="s">
        <v>485</v>
      </c>
      <c r="F25" s="49"/>
      <c r="G25" s="50">
        <v>24550.420208885229</v>
      </c>
      <c r="H25" s="51" t="s">
        <v>475</v>
      </c>
      <c r="I25" s="52">
        <v>24066.838327178586</v>
      </c>
      <c r="J25" s="52">
        <v>24573.194145200236</v>
      </c>
      <c r="K25" s="53">
        <v>24570.62603088966</v>
      </c>
      <c r="L25" s="51">
        <v>24497.617053270369</v>
      </c>
      <c r="M25" s="52">
        <v>22763.526923670695</v>
      </c>
      <c r="N25" s="53">
        <v>24410.936293825143</v>
      </c>
    </row>
    <row r="26" spans="1:20" x14ac:dyDescent="0.25">
      <c r="A26" s="599"/>
      <c r="B26" s="600"/>
      <c r="C26" s="584"/>
      <c r="D26" s="585"/>
      <c r="E26" s="48" t="s">
        <v>486</v>
      </c>
      <c r="F26" s="49"/>
      <c r="G26" s="50">
        <v>26517.296554557175</v>
      </c>
      <c r="H26" s="51" t="s">
        <v>475</v>
      </c>
      <c r="I26" s="52" t="s">
        <v>475</v>
      </c>
      <c r="J26" s="52">
        <v>27046.266961443282</v>
      </c>
      <c r="K26" s="53">
        <v>27046.266961443282</v>
      </c>
      <c r="L26" s="51">
        <v>24653.285330924362</v>
      </c>
      <c r="M26" s="52">
        <v>26363.728799720353</v>
      </c>
      <c r="N26" s="53">
        <v>25094.008521873711</v>
      </c>
    </row>
    <row r="27" spans="1:20" x14ac:dyDescent="0.25">
      <c r="A27" s="599"/>
      <c r="B27" s="600"/>
      <c r="C27" s="586"/>
      <c r="D27" s="587"/>
      <c r="E27" s="48" t="s">
        <v>487</v>
      </c>
      <c r="F27" s="64"/>
      <c r="G27" s="50">
        <v>21064.627897841125</v>
      </c>
      <c r="H27" s="51" t="s">
        <v>475</v>
      </c>
      <c r="I27" s="52" t="s">
        <v>475</v>
      </c>
      <c r="J27" s="52">
        <v>23366.649112247964</v>
      </c>
      <c r="K27" s="53">
        <v>23366.649112247964</v>
      </c>
      <c r="L27" s="51">
        <v>20772.25327663912</v>
      </c>
      <c r="M27" s="52" t="s">
        <v>475</v>
      </c>
      <c r="N27" s="53">
        <v>20772.25327663912</v>
      </c>
    </row>
    <row r="28" spans="1:20" x14ac:dyDescent="0.25">
      <c r="A28" s="601"/>
      <c r="B28" s="602"/>
      <c r="C28" s="65"/>
      <c r="D28" s="65" t="s">
        <v>488</v>
      </c>
      <c r="E28" s="66"/>
      <c r="F28" s="67"/>
      <c r="G28" s="54">
        <v>26261.200074281474</v>
      </c>
      <c r="H28" s="68" t="s">
        <v>475</v>
      </c>
      <c r="I28" s="56" t="s">
        <v>475</v>
      </c>
      <c r="J28" s="56">
        <v>26470.567905156193</v>
      </c>
      <c r="K28" s="57">
        <v>26470.567905156193</v>
      </c>
      <c r="L28" s="51">
        <v>28818.673158726626</v>
      </c>
      <c r="M28" s="52">
        <v>22146.64477462486</v>
      </c>
      <c r="N28" s="53">
        <v>24257.295399938248</v>
      </c>
    </row>
    <row r="29" spans="1:20" ht="13.5" x14ac:dyDescent="0.25">
      <c r="A29" s="14"/>
      <c r="B29" s="14"/>
      <c r="C29" s="14"/>
      <c r="D29" s="14"/>
      <c r="E29" s="14"/>
      <c r="F29" s="14"/>
      <c r="G29" s="69"/>
      <c r="H29" s="69"/>
      <c r="I29" s="69"/>
      <c r="J29" s="69"/>
      <c r="K29" s="69"/>
      <c r="L29" s="69"/>
      <c r="M29" s="69"/>
      <c r="N29" s="70" t="s">
        <v>489</v>
      </c>
    </row>
    <row r="30" spans="1:20" x14ac:dyDescent="0.25">
      <c r="A30" s="14"/>
      <c r="B30" s="14"/>
      <c r="C30" s="14"/>
      <c r="D30" s="14"/>
      <c r="E30" s="14"/>
      <c r="F30" s="14"/>
      <c r="G30" s="14"/>
      <c r="H30" s="14"/>
      <c r="I30" s="14"/>
      <c r="J30" s="14"/>
      <c r="K30" s="14"/>
      <c r="L30" s="14"/>
      <c r="M30" s="14"/>
      <c r="N30" s="14"/>
    </row>
    <row r="31" spans="1:20" ht="18" customHeight="1" x14ac:dyDescent="0.25">
      <c r="A31" s="20"/>
      <c r="B31" s="588" t="s">
        <v>465</v>
      </c>
      <c r="C31" s="588"/>
      <c r="D31" s="588"/>
      <c r="E31" s="588"/>
      <c r="F31" s="589"/>
      <c r="G31" s="21" t="s">
        <v>262</v>
      </c>
      <c r="H31" s="22"/>
      <c r="I31" s="22"/>
      <c r="J31" s="22"/>
      <c r="K31" s="22"/>
      <c r="L31" s="22"/>
      <c r="M31" s="22"/>
      <c r="N31" s="23"/>
    </row>
    <row r="32" spans="1:20" ht="15" customHeight="1" x14ac:dyDescent="0.25">
      <c r="A32" s="24"/>
      <c r="B32" s="590"/>
      <c r="C32" s="590"/>
      <c r="D32" s="590"/>
      <c r="E32" s="590"/>
      <c r="F32" s="591"/>
      <c r="G32" s="594" t="s">
        <v>466</v>
      </c>
      <c r="H32" s="25" t="s">
        <v>490</v>
      </c>
      <c r="I32" s="26"/>
      <c r="J32" s="26"/>
      <c r="K32" s="27"/>
      <c r="L32" s="25" t="s">
        <v>468</v>
      </c>
      <c r="M32" s="26"/>
      <c r="N32" s="27"/>
      <c r="T32" s="1" t="s">
        <v>413</v>
      </c>
    </row>
    <row r="33" spans="1:19" ht="39" customHeight="1" x14ac:dyDescent="0.25">
      <c r="A33" s="28"/>
      <c r="B33" s="592"/>
      <c r="C33" s="592"/>
      <c r="D33" s="592"/>
      <c r="E33" s="592"/>
      <c r="F33" s="593"/>
      <c r="G33" s="595"/>
      <c r="H33" s="29" t="s">
        <v>469</v>
      </c>
      <c r="I33" s="30" t="s">
        <v>470</v>
      </c>
      <c r="J33" s="30" t="s">
        <v>471</v>
      </c>
      <c r="K33" s="31" t="s">
        <v>472</v>
      </c>
      <c r="L33" s="29" t="s">
        <v>473</v>
      </c>
      <c r="M33" s="30" t="s">
        <v>474</v>
      </c>
      <c r="N33" s="31" t="s">
        <v>472</v>
      </c>
    </row>
    <row r="34" spans="1:19" s="4" customFormat="1" x14ac:dyDescent="0.25">
      <c r="A34" s="32"/>
      <c r="B34" s="33" t="s">
        <v>456</v>
      </c>
      <c r="C34" s="33"/>
      <c r="D34" s="33"/>
      <c r="E34" s="33"/>
      <c r="F34" s="34"/>
      <c r="G34" s="71">
        <v>231528.71599999978</v>
      </c>
      <c r="H34" s="72">
        <v>4416.7650000000012</v>
      </c>
      <c r="I34" s="73">
        <v>136493.1129999999</v>
      </c>
      <c r="J34" s="73">
        <v>77746.021999999881</v>
      </c>
      <c r="K34" s="74">
        <v>218655.89999999979</v>
      </c>
      <c r="L34" s="72">
        <v>10332.179000000002</v>
      </c>
      <c r="M34" s="73">
        <v>2540.6369999999997</v>
      </c>
      <c r="N34" s="74">
        <v>12872.816000000003</v>
      </c>
      <c r="O34" s="3"/>
      <c r="P34" s="1"/>
      <c r="Q34" s="1"/>
      <c r="R34" s="1"/>
      <c r="S34" s="1"/>
    </row>
    <row r="35" spans="1:19" s="4" customFormat="1" ht="12.75" customHeight="1" x14ac:dyDescent="0.25">
      <c r="A35" s="578" t="s">
        <v>427</v>
      </c>
      <c r="B35" s="579"/>
      <c r="C35" s="32" t="s">
        <v>457</v>
      </c>
      <c r="D35" s="33"/>
      <c r="E35" s="33"/>
      <c r="F35" s="34"/>
      <c r="G35" s="71">
        <v>34361.478999999854</v>
      </c>
      <c r="H35" s="75">
        <v>0</v>
      </c>
      <c r="I35" s="76">
        <v>33615.801999999858</v>
      </c>
      <c r="J35" s="76">
        <v>10.134</v>
      </c>
      <c r="K35" s="74">
        <v>33625.935999999856</v>
      </c>
      <c r="L35" s="75">
        <v>603.41399999999999</v>
      </c>
      <c r="M35" s="76">
        <v>132.12899999999999</v>
      </c>
      <c r="N35" s="74">
        <v>735.54300000000001</v>
      </c>
      <c r="O35" s="77"/>
      <c r="P35" s="78"/>
      <c r="Q35" s="1"/>
      <c r="R35" s="1"/>
      <c r="S35" s="1"/>
    </row>
    <row r="36" spans="1:19" s="4" customFormat="1" x14ac:dyDescent="0.25">
      <c r="A36" s="580"/>
      <c r="B36" s="581"/>
      <c r="C36" s="32" t="s">
        <v>458</v>
      </c>
      <c r="D36" s="33"/>
      <c r="E36" s="33"/>
      <c r="F36" s="34"/>
      <c r="G36" s="71">
        <v>69996.775000000052</v>
      </c>
      <c r="H36" s="75">
        <v>0</v>
      </c>
      <c r="I36" s="76">
        <v>68847.792000000059</v>
      </c>
      <c r="J36" s="76">
        <v>13.893000000000001</v>
      </c>
      <c r="K36" s="74">
        <v>68861.685000000056</v>
      </c>
      <c r="L36" s="75">
        <v>600.13299999999981</v>
      </c>
      <c r="M36" s="76">
        <v>534.95699999999988</v>
      </c>
      <c r="N36" s="74">
        <v>1135.0899999999997</v>
      </c>
      <c r="O36" s="3"/>
      <c r="P36" s="1"/>
      <c r="Q36" s="1"/>
      <c r="R36" s="1"/>
      <c r="S36" s="1"/>
    </row>
    <row r="37" spans="1:19" x14ac:dyDescent="0.25">
      <c r="A37" s="580"/>
      <c r="B37" s="581"/>
      <c r="C37" s="32" t="s">
        <v>459</v>
      </c>
      <c r="D37" s="33"/>
      <c r="E37" s="33"/>
      <c r="F37" s="34"/>
      <c r="G37" s="71">
        <v>13558.025000000005</v>
      </c>
      <c r="H37" s="75">
        <v>1261.5610000000004</v>
      </c>
      <c r="I37" s="76">
        <v>1175.7939999999999</v>
      </c>
      <c r="J37" s="76">
        <v>10087.741000000004</v>
      </c>
      <c r="K37" s="74">
        <v>12525.096000000005</v>
      </c>
      <c r="L37" s="75">
        <v>807.72899999999981</v>
      </c>
      <c r="M37" s="76">
        <v>225.2</v>
      </c>
      <c r="N37" s="74">
        <v>1032.9289999999999</v>
      </c>
    </row>
    <row r="38" spans="1:19" x14ac:dyDescent="0.25">
      <c r="A38" s="580"/>
      <c r="B38" s="581"/>
      <c r="C38" s="41"/>
      <c r="D38" s="42" t="s">
        <v>476</v>
      </c>
      <c r="E38" s="42"/>
      <c r="F38" s="43"/>
      <c r="G38" s="79">
        <v>1015.3950000000002</v>
      </c>
      <c r="H38" s="80">
        <v>46.263999999999996</v>
      </c>
      <c r="I38" s="81">
        <v>119.58699999999999</v>
      </c>
      <c r="J38" s="81">
        <v>749.20100000000014</v>
      </c>
      <c r="K38" s="82">
        <v>915.05200000000013</v>
      </c>
      <c r="L38" s="80">
        <v>80.544000000000025</v>
      </c>
      <c r="M38" s="81">
        <v>19.798999999999999</v>
      </c>
      <c r="N38" s="82">
        <v>100.34300000000002</v>
      </c>
    </row>
    <row r="39" spans="1:19" x14ac:dyDescent="0.25">
      <c r="A39" s="580"/>
      <c r="B39" s="581"/>
      <c r="C39" s="48"/>
      <c r="D39" s="48" t="s">
        <v>477</v>
      </c>
      <c r="E39" s="48"/>
      <c r="F39" s="49"/>
      <c r="G39" s="83">
        <v>8452.375</v>
      </c>
      <c r="H39" s="84">
        <v>529.86999999999978</v>
      </c>
      <c r="I39" s="85">
        <v>994.42800000000022</v>
      </c>
      <c r="J39" s="85">
        <v>6213.5569999999998</v>
      </c>
      <c r="K39" s="86">
        <v>7737.8549999999996</v>
      </c>
      <c r="L39" s="84">
        <v>549.59699999999998</v>
      </c>
      <c r="M39" s="85">
        <v>164.923</v>
      </c>
      <c r="N39" s="86">
        <v>714.52</v>
      </c>
    </row>
    <row r="40" spans="1:19" x14ac:dyDescent="0.25">
      <c r="A40" s="580"/>
      <c r="B40" s="581"/>
      <c r="C40" s="48"/>
      <c r="D40" s="48" t="s">
        <v>478</v>
      </c>
      <c r="E40" s="48"/>
      <c r="F40" s="49"/>
      <c r="G40" s="83">
        <v>47.353000000000002</v>
      </c>
      <c r="H40" s="84">
        <v>47.353000000000002</v>
      </c>
      <c r="I40" s="85">
        <v>0</v>
      </c>
      <c r="J40" s="85">
        <v>0</v>
      </c>
      <c r="K40" s="86">
        <v>47.353000000000002</v>
      </c>
      <c r="L40" s="84">
        <v>0</v>
      </c>
      <c r="M40" s="85">
        <v>0</v>
      </c>
      <c r="N40" s="86">
        <v>0</v>
      </c>
    </row>
    <row r="41" spans="1:19" x14ac:dyDescent="0.25">
      <c r="A41" s="580"/>
      <c r="B41" s="581"/>
      <c r="C41" s="48"/>
      <c r="D41" s="48" t="s">
        <v>479</v>
      </c>
      <c r="E41" s="48"/>
      <c r="F41" s="49"/>
      <c r="G41" s="83">
        <v>0</v>
      </c>
      <c r="H41" s="84">
        <v>0</v>
      </c>
      <c r="I41" s="85">
        <v>0</v>
      </c>
      <c r="J41" s="85">
        <v>0</v>
      </c>
      <c r="K41" s="86">
        <v>0</v>
      </c>
      <c r="L41" s="84">
        <v>0</v>
      </c>
      <c r="M41" s="85">
        <v>0</v>
      </c>
      <c r="N41" s="86">
        <v>0</v>
      </c>
    </row>
    <row r="42" spans="1:19" x14ac:dyDescent="0.25">
      <c r="A42" s="580"/>
      <c r="B42" s="581"/>
      <c r="C42" s="48"/>
      <c r="D42" s="48" t="s">
        <v>480</v>
      </c>
      <c r="E42" s="48"/>
      <c r="F42" s="49"/>
      <c r="G42" s="83">
        <v>451.07499999999993</v>
      </c>
      <c r="H42" s="84">
        <v>49.852000000000004</v>
      </c>
      <c r="I42" s="85">
        <v>35.239999999999995</v>
      </c>
      <c r="J42" s="85">
        <v>326.94899999999996</v>
      </c>
      <c r="K42" s="86">
        <v>412.04099999999994</v>
      </c>
      <c r="L42" s="84">
        <v>39.033999999999999</v>
      </c>
      <c r="M42" s="85">
        <v>0</v>
      </c>
      <c r="N42" s="86">
        <v>39.033999999999999</v>
      </c>
    </row>
    <row r="43" spans="1:19" x14ac:dyDescent="0.25">
      <c r="A43" s="580"/>
      <c r="B43" s="581"/>
      <c r="C43" s="48"/>
      <c r="D43" s="48" t="s">
        <v>481</v>
      </c>
      <c r="E43" s="48"/>
      <c r="F43" s="49"/>
      <c r="G43" s="83">
        <v>2725.2090000000007</v>
      </c>
      <c r="H43" s="84">
        <v>376.99599999999998</v>
      </c>
      <c r="I43" s="85">
        <v>23.696999999999999</v>
      </c>
      <c r="J43" s="85">
        <v>2165.4320000000012</v>
      </c>
      <c r="K43" s="86">
        <v>2566.1250000000009</v>
      </c>
      <c r="L43" s="84">
        <v>131.05099999999999</v>
      </c>
      <c r="M43" s="85">
        <v>28.033000000000001</v>
      </c>
      <c r="N43" s="86">
        <v>159.084</v>
      </c>
    </row>
    <row r="44" spans="1:19" x14ac:dyDescent="0.25">
      <c r="A44" s="580"/>
      <c r="B44" s="581"/>
      <c r="C44" s="48"/>
      <c r="D44" s="48" t="s">
        <v>482</v>
      </c>
      <c r="E44" s="48"/>
      <c r="F44" s="49"/>
      <c r="G44" s="83">
        <v>866.61799999999994</v>
      </c>
      <c r="H44" s="84">
        <v>211.226</v>
      </c>
      <c r="I44" s="85">
        <v>2.8420000000000001</v>
      </c>
      <c r="J44" s="85">
        <v>632.60199999999998</v>
      </c>
      <c r="K44" s="86">
        <v>846.67</v>
      </c>
      <c r="L44" s="84">
        <v>7.5030000000000001</v>
      </c>
      <c r="M44" s="85">
        <v>12.445</v>
      </c>
      <c r="N44" s="86">
        <v>19.948</v>
      </c>
    </row>
    <row r="45" spans="1:19" x14ac:dyDescent="0.25">
      <c r="A45" s="580"/>
      <c r="B45" s="581"/>
      <c r="C45" s="32" t="s">
        <v>483</v>
      </c>
      <c r="D45" s="33"/>
      <c r="E45" s="33"/>
      <c r="F45" s="34"/>
      <c r="G45" s="71">
        <v>56996.701999999997</v>
      </c>
      <c r="H45" s="75">
        <v>0</v>
      </c>
      <c r="I45" s="76">
        <v>376.78399999999993</v>
      </c>
      <c r="J45" s="76">
        <v>48961.62999999999</v>
      </c>
      <c r="K45" s="74">
        <v>49338.41399999999</v>
      </c>
      <c r="L45" s="75">
        <v>6500.2810000000045</v>
      </c>
      <c r="M45" s="76">
        <v>1158.0070000000003</v>
      </c>
      <c r="N45" s="74">
        <v>7658.288000000005</v>
      </c>
    </row>
    <row r="46" spans="1:19" x14ac:dyDescent="0.25">
      <c r="A46" s="580"/>
      <c r="B46" s="581"/>
      <c r="C46" s="41"/>
      <c r="D46" s="42" t="s">
        <v>460</v>
      </c>
      <c r="E46" s="42"/>
      <c r="F46" s="43"/>
      <c r="G46" s="79">
        <v>13674.824999999993</v>
      </c>
      <c r="H46" s="80">
        <v>0</v>
      </c>
      <c r="I46" s="81">
        <v>198.33100000000002</v>
      </c>
      <c r="J46" s="81">
        <v>11626.237999999994</v>
      </c>
      <c r="K46" s="82">
        <v>11824.568999999994</v>
      </c>
      <c r="L46" s="80">
        <v>1145.579</v>
      </c>
      <c r="M46" s="81">
        <v>704.67700000000025</v>
      </c>
      <c r="N46" s="82">
        <v>1850.2560000000003</v>
      </c>
    </row>
    <row r="47" spans="1:19" x14ac:dyDescent="0.25">
      <c r="A47" s="580"/>
      <c r="B47" s="581"/>
      <c r="C47" s="48"/>
      <c r="D47" s="48" t="s">
        <v>484</v>
      </c>
      <c r="E47" s="48"/>
      <c r="F47" s="49"/>
      <c r="G47" s="83">
        <v>42271.817000000025</v>
      </c>
      <c r="H47" s="84">
        <v>0</v>
      </c>
      <c r="I47" s="85">
        <v>178.45299999999997</v>
      </c>
      <c r="J47" s="85">
        <v>36384.664000000026</v>
      </c>
      <c r="K47" s="86">
        <v>36563.117000000027</v>
      </c>
      <c r="L47" s="84">
        <v>5323.2790000000005</v>
      </c>
      <c r="M47" s="85">
        <v>385.42099999999994</v>
      </c>
      <c r="N47" s="86">
        <v>5708.7000000000007</v>
      </c>
    </row>
    <row r="48" spans="1:19" ht="12.75" customHeight="1" x14ac:dyDescent="0.25">
      <c r="A48" s="580"/>
      <c r="B48" s="581"/>
      <c r="C48" s="582" t="s">
        <v>427</v>
      </c>
      <c r="D48" s="583"/>
      <c r="E48" s="48" t="s">
        <v>485</v>
      </c>
      <c r="F48" s="49"/>
      <c r="G48" s="83">
        <v>40282.664000000019</v>
      </c>
      <c r="H48" s="84">
        <v>0</v>
      </c>
      <c r="I48" s="85">
        <v>178.45299999999997</v>
      </c>
      <c r="J48" s="85">
        <v>35007.175000000017</v>
      </c>
      <c r="K48" s="86">
        <v>35185.628000000019</v>
      </c>
      <c r="L48" s="84">
        <v>4842.2539999999981</v>
      </c>
      <c r="M48" s="85">
        <v>254.78199999999998</v>
      </c>
      <c r="N48" s="86">
        <v>5097.0359999999982</v>
      </c>
    </row>
    <row r="49" spans="1:19" x14ac:dyDescent="0.25">
      <c r="A49" s="580"/>
      <c r="B49" s="581"/>
      <c r="C49" s="584"/>
      <c r="D49" s="585"/>
      <c r="E49" s="48" t="s">
        <v>486</v>
      </c>
      <c r="F49" s="49"/>
      <c r="G49" s="83">
        <v>1871.2059999999992</v>
      </c>
      <c r="H49" s="84">
        <v>0</v>
      </c>
      <c r="I49" s="85">
        <v>0</v>
      </c>
      <c r="J49" s="85">
        <v>1364.1969999999992</v>
      </c>
      <c r="K49" s="86">
        <v>1364.1969999999992</v>
      </c>
      <c r="L49" s="84">
        <v>376.37</v>
      </c>
      <c r="M49" s="85">
        <v>130.63899999999998</v>
      </c>
      <c r="N49" s="86">
        <v>507.00900000000001</v>
      </c>
    </row>
    <row r="50" spans="1:19" x14ac:dyDescent="0.25">
      <c r="A50" s="580"/>
      <c r="B50" s="581"/>
      <c r="C50" s="586"/>
      <c r="D50" s="587"/>
      <c r="E50" s="48" t="s">
        <v>487</v>
      </c>
      <c r="F50" s="64"/>
      <c r="G50" s="83">
        <v>117.947</v>
      </c>
      <c r="H50" s="84">
        <v>0</v>
      </c>
      <c r="I50" s="85">
        <v>0</v>
      </c>
      <c r="J50" s="85">
        <v>13.292</v>
      </c>
      <c r="K50" s="86">
        <v>13.292</v>
      </c>
      <c r="L50" s="84">
        <v>104.655</v>
      </c>
      <c r="M50" s="85">
        <v>0</v>
      </c>
      <c r="N50" s="86">
        <v>104.655</v>
      </c>
    </row>
    <row r="51" spans="1:19" x14ac:dyDescent="0.25">
      <c r="A51" s="580"/>
      <c r="B51" s="581"/>
      <c r="C51" s="65"/>
      <c r="D51" s="65" t="s">
        <v>488</v>
      </c>
      <c r="E51" s="66"/>
      <c r="F51" s="67"/>
      <c r="G51" s="83">
        <v>1050.06</v>
      </c>
      <c r="H51" s="84">
        <v>0</v>
      </c>
      <c r="I51" s="85">
        <v>0</v>
      </c>
      <c r="J51" s="85">
        <v>950.72799999999995</v>
      </c>
      <c r="K51" s="86">
        <v>950.72799999999995</v>
      </c>
      <c r="L51" s="84">
        <v>31.422999999999998</v>
      </c>
      <c r="M51" s="85">
        <v>67.909000000000006</v>
      </c>
      <c r="N51" s="86">
        <v>99.332000000000008</v>
      </c>
    </row>
    <row r="52" spans="1:19" ht="13.5" x14ac:dyDescent="0.25">
      <c r="A52" s="69"/>
      <c r="B52" s="69"/>
      <c r="C52" s="69"/>
      <c r="D52" s="14"/>
      <c r="E52" s="69"/>
      <c r="F52" s="69"/>
      <c r="G52" s="69"/>
      <c r="H52" s="69"/>
      <c r="I52" s="69"/>
      <c r="J52" s="69"/>
      <c r="K52" s="69"/>
      <c r="L52" s="69"/>
      <c r="M52" s="69"/>
      <c r="N52" s="70" t="s">
        <v>491</v>
      </c>
    </row>
    <row r="53" spans="1:19" x14ac:dyDescent="0.25">
      <c r="A53" s="14"/>
      <c r="B53" s="14"/>
      <c r="C53" s="14"/>
      <c r="D53" s="14"/>
      <c r="E53" s="14"/>
      <c r="F53" s="14"/>
      <c r="G53" s="14"/>
      <c r="H53" s="14"/>
      <c r="I53" s="14"/>
      <c r="J53" s="14"/>
      <c r="K53" s="14"/>
      <c r="L53" s="14"/>
      <c r="M53" s="14"/>
      <c r="N53" s="14"/>
    </row>
    <row r="54" spans="1:19" ht="18" customHeight="1" x14ac:dyDescent="0.25">
      <c r="A54" s="20"/>
      <c r="B54" s="588" t="s">
        <v>492</v>
      </c>
      <c r="C54" s="588"/>
      <c r="D54" s="588"/>
      <c r="E54" s="588"/>
      <c r="F54" s="589"/>
      <c r="G54" s="21" t="s">
        <v>263</v>
      </c>
      <c r="H54" s="22"/>
      <c r="I54" s="22"/>
      <c r="J54" s="22"/>
      <c r="K54" s="22"/>
      <c r="L54" s="22"/>
      <c r="M54" s="22"/>
      <c r="N54" s="23"/>
    </row>
    <row r="55" spans="1:19" ht="15" customHeight="1" x14ac:dyDescent="0.25">
      <c r="A55" s="24"/>
      <c r="B55" s="590"/>
      <c r="C55" s="590"/>
      <c r="D55" s="590"/>
      <c r="E55" s="590"/>
      <c r="F55" s="591"/>
      <c r="G55" s="594" t="s">
        <v>466</v>
      </c>
      <c r="H55" s="25" t="s">
        <v>467</v>
      </c>
      <c r="I55" s="26"/>
      <c r="J55" s="26"/>
      <c r="K55" s="27"/>
      <c r="L55" s="25" t="s">
        <v>468</v>
      </c>
      <c r="M55" s="26"/>
      <c r="N55" s="27"/>
    </row>
    <row r="56" spans="1:19" ht="39" customHeight="1" x14ac:dyDescent="0.25">
      <c r="A56" s="28"/>
      <c r="B56" s="592"/>
      <c r="C56" s="592"/>
      <c r="D56" s="592"/>
      <c r="E56" s="592"/>
      <c r="F56" s="593"/>
      <c r="G56" s="595"/>
      <c r="H56" s="29" t="s">
        <v>469</v>
      </c>
      <c r="I56" s="30" t="s">
        <v>470</v>
      </c>
      <c r="J56" s="30" t="s">
        <v>471</v>
      </c>
      <c r="K56" s="31" t="s">
        <v>472</v>
      </c>
      <c r="L56" s="29" t="s">
        <v>473</v>
      </c>
      <c r="M56" s="30" t="s">
        <v>474</v>
      </c>
      <c r="N56" s="31" t="s">
        <v>472</v>
      </c>
    </row>
    <row r="57" spans="1:19" s="4" customFormat="1" x14ac:dyDescent="0.25">
      <c r="A57" s="32"/>
      <c r="B57" s="33" t="s">
        <v>456</v>
      </c>
      <c r="C57" s="33"/>
      <c r="D57" s="33"/>
      <c r="E57" s="33"/>
      <c r="F57" s="34"/>
      <c r="G57" s="71">
        <v>61288762.792999938</v>
      </c>
      <c r="H57" s="72">
        <v>1260427.0009999997</v>
      </c>
      <c r="I57" s="73">
        <v>34248536.020999961</v>
      </c>
      <c r="J57" s="73">
        <v>22224615.655999985</v>
      </c>
      <c r="K57" s="74">
        <v>57733578.677999943</v>
      </c>
      <c r="L57" s="72">
        <v>2893023.1719999979</v>
      </c>
      <c r="M57" s="73">
        <v>662160.9429999995</v>
      </c>
      <c r="N57" s="74">
        <v>3555184.1149999974</v>
      </c>
      <c r="O57" s="3"/>
      <c r="P57" s="1"/>
      <c r="Q57" s="1"/>
      <c r="R57" s="1"/>
      <c r="S57" s="1"/>
    </row>
    <row r="58" spans="1:19" s="4" customFormat="1" ht="12.75" customHeight="1" x14ac:dyDescent="0.25">
      <c r="A58" s="578" t="s">
        <v>427</v>
      </c>
      <c r="B58" s="579"/>
      <c r="C58" s="32" t="s">
        <v>457</v>
      </c>
      <c r="D58" s="33"/>
      <c r="E58" s="33"/>
      <c r="F58" s="34"/>
      <c r="G58" s="71">
        <v>7776524.926999975</v>
      </c>
      <c r="H58" s="75">
        <v>0</v>
      </c>
      <c r="I58" s="76">
        <v>7615757.8859999757</v>
      </c>
      <c r="J58" s="76">
        <v>1971.731</v>
      </c>
      <c r="K58" s="74">
        <v>7617729.6169999754</v>
      </c>
      <c r="L58" s="75">
        <v>131497.38599999997</v>
      </c>
      <c r="M58" s="76">
        <v>27297.923999999999</v>
      </c>
      <c r="N58" s="74">
        <v>158795.30999999997</v>
      </c>
      <c r="O58" s="3"/>
      <c r="P58" s="1"/>
      <c r="Q58" s="1"/>
      <c r="R58" s="1"/>
      <c r="S58" s="1"/>
    </row>
    <row r="59" spans="1:19" s="4" customFormat="1" x14ac:dyDescent="0.25">
      <c r="A59" s="580"/>
      <c r="B59" s="581"/>
      <c r="C59" s="32" t="s">
        <v>458</v>
      </c>
      <c r="D59" s="33"/>
      <c r="E59" s="33"/>
      <c r="F59" s="34"/>
      <c r="G59" s="71">
        <v>19987499.040999971</v>
      </c>
      <c r="H59" s="75">
        <v>0</v>
      </c>
      <c r="I59" s="76">
        <v>19665411.91899997</v>
      </c>
      <c r="J59" s="76">
        <v>4014.136</v>
      </c>
      <c r="K59" s="74">
        <v>19669426.05499997</v>
      </c>
      <c r="L59" s="75">
        <v>173220.04500000001</v>
      </c>
      <c r="M59" s="76">
        <v>144852.94100000002</v>
      </c>
      <c r="N59" s="74">
        <v>318072.98600000003</v>
      </c>
      <c r="O59" s="3"/>
      <c r="P59" s="1"/>
      <c r="Q59" s="1"/>
      <c r="R59" s="1"/>
      <c r="S59" s="1"/>
    </row>
    <row r="60" spans="1:19" x14ac:dyDescent="0.25">
      <c r="A60" s="580"/>
      <c r="B60" s="581"/>
      <c r="C60" s="32" t="s">
        <v>459</v>
      </c>
      <c r="D60" s="33"/>
      <c r="E60" s="33"/>
      <c r="F60" s="34"/>
      <c r="G60" s="71">
        <v>3906066.2279999997</v>
      </c>
      <c r="H60" s="75">
        <v>385976.75300000032</v>
      </c>
      <c r="I60" s="76">
        <v>339427.77500000008</v>
      </c>
      <c r="J60" s="76">
        <v>2919467.4929999993</v>
      </c>
      <c r="K60" s="74">
        <v>3644872.0209999997</v>
      </c>
      <c r="L60" s="75">
        <v>205585.72800000003</v>
      </c>
      <c r="M60" s="76">
        <v>55608.478999999999</v>
      </c>
      <c r="N60" s="74">
        <v>261194.20700000002</v>
      </c>
    </row>
    <row r="61" spans="1:19" x14ac:dyDescent="0.25">
      <c r="A61" s="580"/>
      <c r="B61" s="581"/>
      <c r="C61" s="41"/>
      <c r="D61" s="42" t="s">
        <v>476</v>
      </c>
      <c r="E61" s="42"/>
      <c r="F61" s="43"/>
      <c r="G61" s="79">
        <v>254824.36400000003</v>
      </c>
      <c r="H61" s="80">
        <v>12156.759</v>
      </c>
      <c r="I61" s="81">
        <v>29872.125</v>
      </c>
      <c r="J61" s="81">
        <v>191020.58700000003</v>
      </c>
      <c r="K61" s="82">
        <v>233049.47100000002</v>
      </c>
      <c r="L61" s="80">
        <v>16761.601999999999</v>
      </c>
      <c r="M61" s="81">
        <v>5013.2910000000002</v>
      </c>
      <c r="N61" s="82">
        <v>21774.893</v>
      </c>
    </row>
    <row r="62" spans="1:19" x14ac:dyDescent="0.25">
      <c r="A62" s="580"/>
      <c r="B62" s="581"/>
      <c r="C62" s="48"/>
      <c r="D62" s="48" t="s">
        <v>477</v>
      </c>
      <c r="E62" s="48"/>
      <c r="F62" s="49"/>
      <c r="G62" s="83">
        <v>2495992.9320000005</v>
      </c>
      <c r="H62" s="84">
        <v>168231.25100000002</v>
      </c>
      <c r="I62" s="85">
        <v>290741.34500000015</v>
      </c>
      <c r="J62" s="85">
        <v>1856618.7550000001</v>
      </c>
      <c r="K62" s="86">
        <v>2315591.3510000003</v>
      </c>
      <c r="L62" s="84">
        <v>139414.95700000005</v>
      </c>
      <c r="M62" s="85">
        <v>40986.624000000003</v>
      </c>
      <c r="N62" s="86">
        <v>180401.58100000006</v>
      </c>
    </row>
    <row r="63" spans="1:19" x14ac:dyDescent="0.25">
      <c r="A63" s="580"/>
      <c r="B63" s="581"/>
      <c r="C63" s="48"/>
      <c r="D63" s="48" t="s">
        <v>478</v>
      </c>
      <c r="E63" s="48"/>
      <c r="F63" s="49"/>
      <c r="G63" s="83">
        <v>16398.891</v>
      </c>
      <c r="H63" s="84">
        <v>16398.891</v>
      </c>
      <c r="I63" s="85">
        <v>0</v>
      </c>
      <c r="J63" s="85">
        <v>0</v>
      </c>
      <c r="K63" s="86">
        <v>16398.891</v>
      </c>
      <c r="L63" s="84">
        <v>0</v>
      </c>
      <c r="M63" s="85">
        <v>0</v>
      </c>
      <c r="N63" s="86">
        <v>0</v>
      </c>
    </row>
    <row r="64" spans="1:19" x14ac:dyDescent="0.25">
      <c r="A64" s="580"/>
      <c r="B64" s="581"/>
      <c r="C64" s="48"/>
      <c r="D64" s="48" t="s">
        <v>479</v>
      </c>
      <c r="E64" s="48"/>
      <c r="F64" s="49"/>
      <c r="G64" s="83">
        <v>0</v>
      </c>
      <c r="H64" s="84">
        <v>0</v>
      </c>
      <c r="I64" s="85">
        <v>0</v>
      </c>
      <c r="J64" s="85">
        <v>0</v>
      </c>
      <c r="K64" s="86">
        <v>0</v>
      </c>
      <c r="L64" s="84">
        <v>0</v>
      </c>
      <c r="M64" s="85">
        <v>0</v>
      </c>
      <c r="N64" s="86">
        <v>0</v>
      </c>
    </row>
    <row r="65" spans="1:14" x14ac:dyDescent="0.25">
      <c r="A65" s="580"/>
      <c r="B65" s="581"/>
      <c r="C65" s="48"/>
      <c r="D65" s="48" t="s">
        <v>480</v>
      </c>
      <c r="E65" s="48"/>
      <c r="F65" s="49"/>
      <c r="G65" s="83">
        <v>145937.54400000002</v>
      </c>
      <c r="H65" s="84">
        <v>17355.68</v>
      </c>
      <c r="I65" s="85">
        <v>12314.846000000001</v>
      </c>
      <c r="J65" s="85">
        <v>105228.96100000001</v>
      </c>
      <c r="K65" s="86">
        <v>134899.48700000002</v>
      </c>
      <c r="L65" s="84">
        <v>11038.057000000001</v>
      </c>
      <c r="M65" s="85">
        <v>0</v>
      </c>
      <c r="N65" s="86">
        <v>11038.057000000001</v>
      </c>
    </row>
    <row r="66" spans="1:14" x14ac:dyDescent="0.25">
      <c r="A66" s="580"/>
      <c r="B66" s="581"/>
      <c r="C66" s="48"/>
      <c r="D66" s="48" t="s">
        <v>481</v>
      </c>
      <c r="E66" s="48"/>
      <c r="F66" s="49"/>
      <c r="G66" s="83">
        <v>797808.35700000054</v>
      </c>
      <c r="H66" s="84">
        <v>120713.32699999999</v>
      </c>
      <c r="I66" s="85">
        <v>5963.8590000000004</v>
      </c>
      <c r="J66" s="85">
        <v>627020.22400000051</v>
      </c>
      <c r="K66" s="86">
        <v>753697.4100000005</v>
      </c>
      <c r="L66" s="84">
        <v>37188.034</v>
      </c>
      <c r="M66" s="85">
        <v>6922.9130000000005</v>
      </c>
      <c r="N66" s="86">
        <v>44110.947</v>
      </c>
    </row>
    <row r="67" spans="1:14" x14ac:dyDescent="0.25">
      <c r="A67" s="580"/>
      <c r="B67" s="581"/>
      <c r="C67" s="48"/>
      <c r="D67" s="48" t="s">
        <v>482</v>
      </c>
      <c r="E67" s="48"/>
      <c r="F67" s="49"/>
      <c r="G67" s="83">
        <v>195104.13999999998</v>
      </c>
      <c r="H67" s="84">
        <v>51120.845000000008</v>
      </c>
      <c r="I67" s="85">
        <v>535.6</v>
      </c>
      <c r="J67" s="85">
        <v>139578.96599999999</v>
      </c>
      <c r="K67" s="86">
        <v>191235.41099999999</v>
      </c>
      <c r="L67" s="84">
        <v>1183.078</v>
      </c>
      <c r="M67" s="85">
        <v>2685.6509999999998</v>
      </c>
      <c r="N67" s="86">
        <v>3868.7289999999998</v>
      </c>
    </row>
    <row r="68" spans="1:14" x14ac:dyDescent="0.25">
      <c r="A68" s="580"/>
      <c r="B68" s="581"/>
      <c r="C68" s="32" t="s">
        <v>483</v>
      </c>
      <c r="D68" s="33"/>
      <c r="E68" s="33"/>
      <c r="F68" s="34"/>
      <c r="G68" s="71">
        <v>17070133.748999998</v>
      </c>
      <c r="H68" s="75">
        <v>0</v>
      </c>
      <c r="I68" s="76">
        <v>109984.935</v>
      </c>
      <c r="J68" s="76">
        <v>14668188.056</v>
      </c>
      <c r="K68" s="74">
        <v>14778172.991</v>
      </c>
      <c r="L68" s="75">
        <v>1963112.3579999995</v>
      </c>
      <c r="M68" s="76">
        <v>328848.39999999997</v>
      </c>
      <c r="N68" s="74">
        <v>2291960.7579999994</v>
      </c>
    </row>
    <row r="69" spans="1:14" x14ac:dyDescent="0.25">
      <c r="A69" s="580"/>
      <c r="B69" s="581"/>
      <c r="C69" s="41"/>
      <c r="D69" s="42" t="s">
        <v>460</v>
      </c>
      <c r="E69" s="42"/>
      <c r="F69" s="43"/>
      <c r="G69" s="79">
        <v>4246501.7709999997</v>
      </c>
      <c r="H69" s="80">
        <v>0</v>
      </c>
      <c r="I69" s="81">
        <v>58447.341</v>
      </c>
      <c r="J69" s="81">
        <v>3596850.733</v>
      </c>
      <c r="K69" s="82">
        <v>3655298.074</v>
      </c>
      <c r="L69" s="80">
        <v>391329.19199999998</v>
      </c>
      <c r="M69" s="81">
        <v>199874.505</v>
      </c>
      <c r="N69" s="82">
        <v>591203.69699999993</v>
      </c>
    </row>
    <row r="70" spans="1:14" x14ac:dyDescent="0.25">
      <c r="A70" s="580"/>
      <c r="B70" s="581"/>
      <c r="C70" s="48"/>
      <c r="D70" s="48" t="s">
        <v>484</v>
      </c>
      <c r="E70" s="48"/>
      <c r="F70" s="49"/>
      <c r="G70" s="83">
        <v>12492721.949000005</v>
      </c>
      <c r="H70" s="84">
        <v>0</v>
      </c>
      <c r="I70" s="85">
        <v>51537.593999999997</v>
      </c>
      <c r="J70" s="85">
        <v>10769341.602000004</v>
      </c>
      <c r="K70" s="86">
        <v>10820879.196000004</v>
      </c>
      <c r="L70" s="84">
        <v>1560916.3359999994</v>
      </c>
      <c r="M70" s="85">
        <v>110926.41700000002</v>
      </c>
      <c r="N70" s="86">
        <v>1671842.7529999996</v>
      </c>
    </row>
    <row r="71" spans="1:14" x14ac:dyDescent="0.25">
      <c r="A71" s="580"/>
      <c r="B71" s="581"/>
      <c r="C71" s="582" t="s">
        <v>427</v>
      </c>
      <c r="D71" s="583"/>
      <c r="E71" s="48" t="s">
        <v>485</v>
      </c>
      <c r="F71" s="49"/>
      <c r="G71" s="83">
        <v>11867475.940000007</v>
      </c>
      <c r="H71" s="84">
        <v>0</v>
      </c>
      <c r="I71" s="85">
        <v>51537.593999999997</v>
      </c>
      <c r="J71" s="85">
        <v>10322857.293000007</v>
      </c>
      <c r="K71" s="86">
        <v>10374394.887000008</v>
      </c>
      <c r="L71" s="84">
        <v>1423484.2099999995</v>
      </c>
      <c r="M71" s="85">
        <v>69596.843000000008</v>
      </c>
      <c r="N71" s="86">
        <v>1493081.0529999996</v>
      </c>
    </row>
    <row r="72" spans="1:14" x14ac:dyDescent="0.25">
      <c r="A72" s="580"/>
      <c r="B72" s="581"/>
      <c r="C72" s="584"/>
      <c r="D72" s="585"/>
      <c r="E72" s="48" t="s">
        <v>486</v>
      </c>
      <c r="F72" s="49"/>
      <c r="G72" s="83">
        <v>595431.89300000027</v>
      </c>
      <c r="H72" s="84">
        <v>0</v>
      </c>
      <c r="I72" s="85">
        <v>0</v>
      </c>
      <c r="J72" s="85">
        <v>442757.23500000022</v>
      </c>
      <c r="K72" s="86">
        <v>442757.23500000022</v>
      </c>
      <c r="L72" s="84">
        <v>111345.08400000003</v>
      </c>
      <c r="M72" s="85">
        <v>41329.574000000001</v>
      </c>
      <c r="N72" s="86">
        <v>152674.65800000002</v>
      </c>
    </row>
    <row r="73" spans="1:14" x14ac:dyDescent="0.25">
      <c r="A73" s="580"/>
      <c r="B73" s="581"/>
      <c r="C73" s="586"/>
      <c r="D73" s="587"/>
      <c r="E73" s="48" t="s">
        <v>487</v>
      </c>
      <c r="F73" s="64"/>
      <c r="G73" s="83">
        <v>29814.116000000002</v>
      </c>
      <c r="H73" s="84">
        <v>0</v>
      </c>
      <c r="I73" s="85">
        <v>0</v>
      </c>
      <c r="J73" s="85">
        <v>3727.0739999999996</v>
      </c>
      <c r="K73" s="86">
        <v>3727.0739999999996</v>
      </c>
      <c r="L73" s="84">
        <v>26087.042000000001</v>
      </c>
      <c r="M73" s="85">
        <v>0</v>
      </c>
      <c r="N73" s="86">
        <v>26087.042000000001</v>
      </c>
    </row>
    <row r="74" spans="1:14" x14ac:dyDescent="0.25">
      <c r="A74" s="580"/>
      <c r="B74" s="581"/>
      <c r="C74" s="65"/>
      <c r="D74" s="65" t="s">
        <v>488</v>
      </c>
      <c r="E74" s="66"/>
      <c r="F74" s="67"/>
      <c r="G74" s="83">
        <v>330910.02900000004</v>
      </c>
      <c r="H74" s="84">
        <v>0</v>
      </c>
      <c r="I74" s="85">
        <v>0</v>
      </c>
      <c r="J74" s="85">
        <v>301995.72100000002</v>
      </c>
      <c r="K74" s="86">
        <v>301995.72100000002</v>
      </c>
      <c r="L74" s="84">
        <v>10866.83</v>
      </c>
      <c r="M74" s="85">
        <v>18047.477999999999</v>
      </c>
      <c r="N74" s="86">
        <v>28914.307999999997</v>
      </c>
    </row>
    <row r="75" spans="1:14" ht="13.5" x14ac:dyDescent="0.25">
      <c r="A75" s="69"/>
      <c r="B75" s="69"/>
      <c r="C75" s="69"/>
      <c r="D75" s="14"/>
      <c r="E75" s="69"/>
      <c r="F75" s="69"/>
      <c r="G75" s="69"/>
      <c r="H75" s="69"/>
      <c r="I75" s="69"/>
      <c r="J75" s="69"/>
      <c r="K75" s="69"/>
      <c r="L75" s="69"/>
      <c r="M75" s="69"/>
      <c r="N75" s="70" t="s">
        <v>493</v>
      </c>
    </row>
  </sheetData>
  <sheetProtection password="CB3F" sheet="1" objects="1" scenarios="1"/>
  <mergeCells count="13">
    <mergeCell ref="A3:I3"/>
    <mergeCell ref="B8:F10"/>
    <mergeCell ref="G9:G10"/>
    <mergeCell ref="A12:B28"/>
    <mergeCell ref="C25:D27"/>
    <mergeCell ref="A58:B74"/>
    <mergeCell ref="C71:D73"/>
    <mergeCell ref="B31:F33"/>
    <mergeCell ref="G32:G33"/>
    <mergeCell ref="A35:B51"/>
    <mergeCell ref="C48:D50"/>
    <mergeCell ref="B54:F56"/>
    <mergeCell ref="G55:G56"/>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5"/>
  <sheetViews>
    <sheetView showOutlineSymbols="0" topLeftCell="A2" zoomScale="90" workbookViewId="0">
      <pane xSplit="6" ySplit="5" topLeftCell="G34"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ustomWidth="1"/>
    <col min="255" max="255" width="4.42578125" style="1" customWidth="1"/>
    <col min="256" max="16384" width="1.7109375" style="1"/>
  </cols>
  <sheetData>
    <row r="1" spans="1:19" hidden="1" x14ac:dyDescent="0.25"/>
    <row r="2" spans="1:19" ht="9" customHeight="1" x14ac:dyDescent="0.25"/>
    <row r="3" spans="1:19" ht="39" customHeight="1" x14ac:dyDescent="0.2">
      <c r="A3" s="577" t="s">
        <v>669</v>
      </c>
      <c r="B3" s="596"/>
      <c r="C3" s="596"/>
      <c r="D3" s="596"/>
      <c r="E3" s="596"/>
      <c r="F3" s="596"/>
      <c r="G3" s="596"/>
      <c r="H3" s="596"/>
      <c r="I3" s="597"/>
      <c r="J3" s="13"/>
      <c r="K3" s="14"/>
      <c r="L3" s="14"/>
      <c r="M3" s="15"/>
      <c r="N3" s="2" t="s">
        <v>265</v>
      </c>
    </row>
    <row r="4" spans="1:19" ht="18" x14ac:dyDescent="0.25">
      <c r="A4" s="16" t="s">
        <v>258</v>
      </c>
      <c r="B4" s="16"/>
      <c r="C4" s="16"/>
      <c r="D4" s="16"/>
      <c r="E4" s="16"/>
      <c r="F4" s="16"/>
      <c r="G4" s="16"/>
      <c r="H4" s="16"/>
      <c r="I4" s="16"/>
      <c r="J4" s="16"/>
      <c r="K4" s="16"/>
      <c r="L4" s="16"/>
      <c r="M4" s="16"/>
      <c r="N4" s="16"/>
    </row>
    <row r="5" spans="1:19" ht="17.25" x14ac:dyDescent="0.25">
      <c r="A5" s="17" t="s">
        <v>264</v>
      </c>
      <c r="B5" s="18"/>
      <c r="C5" s="18"/>
      <c r="D5" s="18"/>
      <c r="E5" s="18"/>
      <c r="F5" s="18"/>
      <c r="G5" s="18"/>
      <c r="H5" s="18"/>
      <c r="I5" s="18"/>
      <c r="J5" s="18"/>
      <c r="K5" s="18"/>
      <c r="L5" s="18"/>
      <c r="M5" s="18"/>
      <c r="N5" s="19">
        <v>8.3333333333333329E-2</v>
      </c>
    </row>
    <row r="6" spans="1:19" x14ac:dyDescent="0.25">
      <c r="A6" s="14"/>
      <c r="B6" s="14"/>
      <c r="C6" s="14"/>
      <c r="D6" s="14"/>
      <c r="E6" s="14"/>
      <c r="F6" s="14"/>
      <c r="G6" s="14"/>
      <c r="H6" s="14"/>
      <c r="I6" s="14"/>
      <c r="J6" s="14"/>
      <c r="K6" s="14"/>
      <c r="L6" s="14"/>
      <c r="M6" s="14"/>
      <c r="N6" s="14"/>
    </row>
    <row r="7" spans="1:19" x14ac:dyDescent="0.25">
      <c r="A7" s="14"/>
      <c r="B7" s="14"/>
      <c r="C7" s="14"/>
      <c r="D7" s="14"/>
      <c r="E7" s="14"/>
      <c r="F7" s="14"/>
      <c r="G7" s="14"/>
      <c r="H7" s="14"/>
      <c r="I7" s="14"/>
      <c r="J7" s="14"/>
      <c r="K7" s="14"/>
      <c r="L7" s="14"/>
      <c r="M7" s="14"/>
      <c r="N7" s="14"/>
    </row>
    <row r="8" spans="1:19" ht="18" customHeight="1" x14ac:dyDescent="0.25">
      <c r="A8" s="20"/>
      <c r="B8" s="588" t="s">
        <v>465</v>
      </c>
      <c r="C8" s="588"/>
      <c r="D8" s="588"/>
      <c r="E8" s="588"/>
      <c r="F8" s="589"/>
      <c r="G8" s="21" t="s">
        <v>266</v>
      </c>
      <c r="H8" s="22"/>
      <c r="I8" s="22"/>
      <c r="J8" s="22"/>
      <c r="K8" s="22"/>
      <c r="L8" s="22"/>
      <c r="M8" s="22"/>
      <c r="N8" s="23"/>
    </row>
    <row r="9" spans="1:19" ht="15" customHeight="1" x14ac:dyDescent="0.25">
      <c r="A9" s="24"/>
      <c r="B9" s="590"/>
      <c r="C9" s="590"/>
      <c r="D9" s="590"/>
      <c r="E9" s="590"/>
      <c r="F9" s="591"/>
      <c r="G9" s="594" t="s">
        <v>466</v>
      </c>
      <c r="H9" s="25" t="s">
        <v>467</v>
      </c>
      <c r="I9" s="26"/>
      <c r="J9" s="26"/>
      <c r="K9" s="27"/>
      <c r="L9" s="25" t="s">
        <v>468</v>
      </c>
      <c r="M9" s="26"/>
      <c r="N9" s="27"/>
    </row>
    <row r="10" spans="1:19" ht="39" customHeight="1" x14ac:dyDescent="0.25">
      <c r="A10" s="28"/>
      <c r="B10" s="592"/>
      <c r="C10" s="592"/>
      <c r="D10" s="592"/>
      <c r="E10" s="592"/>
      <c r="F10" s="593"/>
      <c r="G10" s="595"/>
      <c r="H10" s="29" t="s">
        <v>469</v>
      </c>
      <c r="I10" s="30" t="s">
        <v>470</v>
      </c>
      <c r="J10" s="30" t="s">
        <v>471</v>
      </c>
      <c r="K10" s="31" t="s">
        <v>472</v>
      </c>
      <c r="L10" s="29" t="s">
        <v>473</v>
      </c>
      <c r="M10" s="30" t="s">
        <v>474</v>
      </c>
      <c r="N10" s="31" t="s">
        <v>472</v>
      </c>
    </row>
    <row r="11" spans="1:19" s="4" customFormat="1" x14ac:dyDescent="0.25">
      <c r="A11" s="32"/>
      <c r="B11" s="33" t="s">
        <v>456</v>
      </c>
      <c r="C11" s="33"/>
      <c r="D11" s="33"/>
      <c r="E11" s="87"/>
      <c r="F11" s="34"/>
      <c r="G11" s="35">
        <v>26011.552765056458</v>
      </c>
      <c r="H11" s="36">
        <v>30064.529929898399</v>
      </c>
      <c r="I11" s="37">
        <v>25029.222217009476</v>
      </c>
      <c r="J11" s="37">
        <v>27906.133631452391</v>
      </c>
      <c r="K11" s="38">
        <v>26038.627014199941</v>
      </c>
      <c r="L11" s="36">
        <v>25730.230085265513</v>
      </c>
      <c r="M11" s="37">
        <v>24957.952163519007</v>
      </c>
      <c r="N11" s="38">
        <v>25580.641646642685</v>
      </c>
      <c r="O11" s="3"/>
      <c r="P11" s="1"/>
      <c r="Q11" s="1"/>
      <c r="R11" s="1"/>
      <c r="S11" s="1"/>
    </row>
    <row r="12" spans="1:19" s="4" customFormat="1" ht="12.75" customHeight="1" x14ac:dyDescent="0.25">
      <c r="A12" s="578" t="s">
        <v>427</v>
      </c>
      <c r="B12" s="606"/>
      <c r="C12" s="32" t="s">
        <v>457</v>
      </c>
      <c r="D12" s="33"/>
      <c r="E12" s="87"/>
      <c r="F12" s="34"/>
      <c r="G12" s="35">
        <v>20970.109273194892</v>
      </c>
      <c r="H12" s="39" t="s">
        <v>475</v>
      </c>
      <c r="I12" s="40">
        <v>21016.632006387503</v>
      </c>
      <c r="J12" s="40">
        <v>18210.138018705165</v>
      </c>
      <c r="K12" s="38">
        <v>21015.808995939602</v>
      </c>
      <c r="L12" s="39">
        <v>19105.705104630342</v>
      </c>
      <c r="M12" s="40">
        <v>18472.308269076191</v>
      </c>
      <c r="N12" s="38">
        <v>18990.741173234517</v>
      </c>
      <c r="O12" s="3"/>
      <c r="P12" s="1"/>
      <c r="Q12" s="1"/>
      <c r="R12" s="1"/>
      <c r="S12" s="1"/>
    </row>
    <row r="13" spans="1:19" s="4" customFormat="1" x14ac:dyDescent="0.25">
      <c r="A13" s="607"/>
      <c r="B13" s="608"/>
      <c r="C13" s="32" t="s">
        <v>458</v>
      </c>
      <c r="D13" s="33"/>
      <c r="E13" s="87"/>
      <c r="F13" s="34"/>
      <c r="G13" s="35">
        <v>26827.355389273042</v>
      </c>
      <c r="H13" s="39" t="s">
        <v>475</v>
      </c>
      <c r="I13" s="40">
        <v>26851.426826921233</v>
      </c>
      <c r="J13" s="40">
        <v>26448.466415352985</v>
      </c>
      <c r="K13" s="38">
        <v>26851.336526436702</v>
      </c>
      <c r="L13" s="39">
        <v>25626.513174702966</v>
      </c>
      <c r="M13" s="40">
        <v>25127.323996770316</v>
      </c>
      <c r="N13" s="38">
        <v>25393.488390246584</v>
      </c>
      <c r="O13" s="3"/>
      <c r="P13" s="1"/>
      <c r="Q13" s="1"/>
      <c r="R13" s="1"/>
      <c r="S13" s="1"/>
    </row>
    <row r="14" spans="1:19" x14ac:dyDescent="0.25">
      <c r="A14" s="607"/>
      <c r="B14" s="608"/>
      <c r="C14" s="32" t="s">
        <v>459</v>
      </c>
      <c r="D14" s="33"/>
      <c r="E14" s="87"/>
      <c r="F14" s="34"/>
      <c r="G14" s="35">
        <v>28047.428740574109</v>
      </c>
      <c r="H14" s="39">
        <v>29085.483635784316</v>
      </c>
      <c r="I14" s="40">
        <v>27965.860721171408</v>
      </c>
      <c r="J14" s="40">
        <v>28280.919776061175</v>
      </c>
      <c r="K14" s="38">
        <v>28329.7954826819</v>
      </c>
      <c r="L14" s="39">
        <v>24000.218363107993</v>
      </c>
      <c r="M14" s="40">
        <v>25291.110411147256</v>
      </c>
      <c r="N14" s="38">
        <v>24275.741975490553</v>
      </c>
    </row>
    <row r="15" spans="1:19" x14ac:dyDescent="0.25">
      <c r="A15" s="607"/>
      <c r="B15" s="608"/>
      <c r="C15" s="41"/>
      <c r="D15" s="42" t="s">
        <v>476</v>
      </c>
      <c r="E15" s="88"/>
      <c r="F15" s="43"/>
      <c r="G15" s="44">
        <v>22874.10715661605</v>
      </c>
      <c r="H15" s="45">
        <v>23200.41862528554</v>
      </c>
      <c r="I15" s="46">
        <v>23074.015931158789</v>
      </c>
      <c r="J15" s="46">
        <v>23201.158446237634</v>
      </c>
      <c r="K15" s="47">
        <v>23185.139523270103</v>
      </c>
      <c r="L15" s="45">
        <v>18975.108654409985</v>
      </c>
      <c r="M15" s="46">
        <v>23763.118524473026</v>
      </c>
      <c r="N15" s="47">
        <v>19955.432496685407</v>
      </c>
    </row>
    <row r="16" spans="1:19" x14ac:dyDescent="0.25">
      <c r="A16" s="607"/>
      <c r="B16" s="608"/>
      <c r="C16" s="48"/>
      <c r="D16" s="48" t="s">
        <v>477</v>
      </c>
      <c r="E16" s="89"/>
      <c r="F16" s="49"/>
      <c r="G16" s="50">
        <v>28568.659172747273</v>
      </c>
      <c r="H16" s="51">
        <v>29261.248718989897</v>
      </c>
      <c r="I16" s="52">
        <v>28645.938819988442</v>
      </c>
      <c r="J16" s="52">
        <v>28846.963516086456</v>
      </c>
      <c r="K16" s="53">
        <v>28852.705238193099</v>
      </c>
      <c r="L16" s="51">
        <v>24261.057193975113</v>
      </c>
      <c r="M16" s="52">
        <v>25792.487662655782</v>
      </c>
      <c r="N16" s="53">
        <v>24601.909523682883</v>
      </c>
    </row>
    <row r="17" spans="1:20" x14ac:dyDescent="0.25">
      <c r="A17" s="607"/>
      <c r="B17" s="608"/>
      <c r="C17" s="48"/>
      <c r="D17" s="48" t="s">
        <v>478</v>
      </c>
      <c r="E17" s="89"/>
      <c r="F17" s="49"/>
      <c r="G17" s="50">
        <v>30847.039002007459</v>
      </c>
      <c r="H17" s="51">
        <v>30847.039002007459</v>
      </c>
      <c r="I17" s="52" t="s">
        <v>475</v>
      </c>
      <c r="J17" s="52" t="s">
        <v>475</v>
      </c>
      <c r="K17" s="53">
        <v>30847.039002007459</v>
      </c>
      <c r="L17" s="51" t="s">
        <v>475</v>
      </c>
      <c r="M17" s="52" t="s">
        <v>475</v>
      </c>
      <c r="N17" s="53" t="s">
        <v>475</v>
      </c>
    </row>
    <row r="18" spans="1:20" x14ac:dyDescent="0.25">
      <c r="A18" s="607"/>
      <c r="B18" s="608"/>
      <c r="C18" s="48"/>
      <c r="D18" s="48" t="s">
        <v>479</v>
      </c>
      <c r="E18" s="89"/>
      <c r="F18" s="49"/>
      <c r="G18" s="50" t="s">
        <v>475</v>
      </c>
      <c r="H18" s="51" t="s">
        <v>475</v>
      </c>
      <c r="I18" s="52" t="s">
        <v>475</v>
      </c>
      <c r="J18" s="52" t="s">
        <v>475</v>
      </c>
      <c r="K18" s="53" t="s">
        <v>475</v>
      </c>
      <c r="L18" s="51" t="s">
        <v>475</v>
      </c>
      <c r="M18" s="52" t="s">
        <v>475</v>
      </c>
      <c r="N18" s="53" t="s">
        <v>475</v>
      </c>
    </row>
    <row r="19" spans="1:20" x14ac:dyDescent="0.25">
      <c r="A19" s="607"/>
      <c r="B19" s="608"/>
      <c r="C19" s="48"/>
      <c r="D19" s="48" t="s">
        <v>480</v>
      </c>
      <c r="E19" s="89"/>
      <c r="F19" s="49"/>
      <c r="G19" s="50">
        <v>30088.05899901022</v>
      </c>
      <c r="H19" s="51">
        <v>29342.940422973366</v>
      </c>
      <c r="I19" s="52" t="s">
        <v>475</v>
      </c>
      <c r="J19" s="52">
        <v>30926.740815936206</v>
      </c>
      <c r="K19" s="53">
        <v>30088.05899901022</v>
      </c>
      <c r="L19" s="51" t="s">
        <v>475</v>
      </c>
      <c r="M19" s="52" t="s">
        <v>475</v>
      </c>
      <c r="N19" s="53" t="s">
        <v>475</v>
      </c>
    </row>
    <row r="20" spans="1:20" x14ac:dyDescent="0.25">
      <c r="A20" s="607"/>
      <c r="B20" s="608"/>
      <c r="C20" s="48"/>
      <c r="D20" s="48" t="s">
        <v>481</v>
      </c>
      <c r="E20" s="89"/>
      <c r="F20" s="49"/>
      <c r="G20" s="50">
        <v>28640.727683353718</v>
      </c>
      <c r="H20" s="51">
        <v>29367.765914920106</v>
      </c>
      <c r="I20" s="52">
        <v>25479.618201886409</v>
      </c>
      <c r="J20" s="52">
        <v>28722.315388195188</v>
      </c>
      <c r="K20" s="53">
        <v>28817.389013125503</v>
      </c>
      <c r="L20" s="51">
        <v>26803.487190179574</v>
      </c>
      <c r="M20" s="52">
        <v>24181.74313521029</v>
      </c>
      <c r="N20" s="53">
        <v>26322.034574468093</v>
      </c>
    </row>
    <row r="21" spans="1:20" x14ac:dyDescent="0.25">
      <c r="A21" s="607"/>
      <c r="B21" s="608"/>
      <c r="C21" s="48"/>
      <c r="D21" s="48" t="s">
        <v>482</v>
      </c>
      <c r="E21" s="89"/>
      <c r="F21" s="49"/>
      <c r="G21" s="54" t="s">
        <v>475</v>
      </c>
      <c r="H21" s="55" t="s">
        <v>475</v>
      </c>
      <c r="I21" s="56" t="s">
        <v>475</v>
      </c>
      <c r="J21" s="56" t="s">
        <v>475</v>
      </c>
      <c r="K21" s="57" t="s">
        <v>475</v>
      </c>
      <c r="L21" s="55" t="s">
        <v>475</v>
      </c>
      <c r="M21" s="56" t="s">
        <v>475</v>
      </c>
      <c r="N21" s="57" t="s">
        <v>475</v>
      </c>
    </row>
    <row r="22" spans="1:20" x14ac:dyDescent="0.25">
      <c r="A22" s="607"/>
      <c r="B22" s="608"/>
      <c r="C22" s="32" t="s">
        <v>483</v>
      </c>
      <c r="D22" s="33"/>
      <c r="E22" s="33"/>
      <c r="F22" s="34"/>
      <c r="G22" s="35">
        <v>27857.981075267235</v>
      </c>
      <c r="H22" s="58" t="s">
        <v>475</v>
      </c>
      <c r="I22" s="59">
        <v>26579.72897834504</v>
      </c>
      <c r="J22" s="59">
        <v>28113.979508698467</v>
      </c>
      <c r="K22" s="38">
        <v>28100.2944001998</v>
      </c>
      <c r="L22" s="58">
        <v>26559.843364111395</v>
      </c>
      <c r="M22" s="59">
        <v>25687.866631336597</v>
      </c>
      <c r="N22" s="38">
        <v>26421.985765976988</v>
      </c>
    </row>
    <row r="23" spans="1:20" x14ac:dyDescent="0.25">
      <c r="A23" s="607"/>
      <c r="B23" s="608"/>
      <c r="C23" s="41"/>
      <c r="D23" s="42" t="s">
        <v>460</v>
      </c>
      <c r="E23" s="42"/>
      <c r="F23" s="43"/>
      <c r="G23" s="60">
        <v>28036.862133422826</v>
      </c>
      <c r="H23" s="61" t="s">
        <v>475</v>
      </c>
      <c r="I23" s="62">
        <v>26540.843194695673</v>
      </c>
      <c r="J23" s="62">
        <v>28029.325999082157</v>
      </c>
      <c r="K23" s="63">
        <v>28003.723377007151</v>
      </c>
      <c r="L23" s="61">
        <v>29527.044658920709</v>
      </c>
      <c r="M23" s="62">
        <v>25980.983072410792</v>
      </c>
      <c r="N23" s="63">
        <v>28252.357419464995</v>
      </c>
    </row>
    <row r="24" spans="1:20" x14ac:dyDescent="0.25">
      <c r="A24" s="607"/>
      <c r="B24" s="608"/>
      <c r="C24" s="48"/>
      <c r="D24" s="48" t="s">
        <v>484</v>
      </c>
      <c r="E24" s="48"/>
      <c r="F24" s="49"/>
      <c r="G24" s="50">
        <v>27786.451853322284</v>
      </c>
      <c r="H24" s="51" t="s">
        <v>475</v>
      </c>
      <c r="I24" s="52">
        <v>26630.904194352494</v>
      </c>
      <c r="J24" s="52">
        <v>28149.26113050395</v>
      </c>
      <c r="K24" s="53">
        <v>28140.674593326738</v>
      </c>
      <c r="L24" s="51">
        <v>25793.118788374064</v>
      </c>
      <c r="M24" s="52">
        <v>25803.493337171498</v>
      </c>
      <c r="N24" s="53">
        <v>25793.853936735512</v>
      </c>
    </row>
    <row r="25" spans="1:20" x14ac:dyDescent="0.25">
      <c r="A25" s="607"/>
      <c r="B25" s="608"/>
      <c r="C25" s="582" t="s">
        <v>427</v>
      </c>
      <c r="D25" s="583"/>
      <c r="E25" s="48" t="s">
        <v>485</v>
      </c>
      <c r="F25" s="49"/>
      <c r="G25" s="50">
        <v>27713.734491565865</v>
      </c>
      <c r="H25" s="51" t="s">
        <v>475</v>
      </c>
      <c r="I25" s="52">
        <v>26630.904194352494</v>
      </c>
      <c r="J25" s="52">
        <v>28071.196295613463</v>
      </c>
      <c r="K25" s="53">
        <v>28062.642321155756</v>
      </c>
      <c r="L25" s="51">
        <v>25744.918283284598</v>
      </c>
      <c r="M25" s="52">
        <v>24389.419953518587</v>
      </c>
      <c r="N25" s="53">
        <v>25669.663391317983</v>
      </c>
    </row>
    <row r="26" spans="1:20" x14ac:dyDescent="0.25">
      <c r="A26" s="607"/>
      <c r="B26" s="608"/>
      <c r="C26" s="584"/>
      <c r="D26" s="585"/>
      <c r="E26" s="48" t="s">
        <v>486</v>
      </c>
      <c r="F26" s="49"/>
      <c r="G26" s="50">
        <v>29079.387216861189</v>
      </c>
      <c r="H26" s="51" t="s">
        <v>475</v>
      </c>
      <c r="I26" s="52" t="s">
        <v>475</v>
      </c>
      <c r="J26" s="52">
        <v>29695.014027142734</v>
      </c>
      <c r="K26" s="53">
        <v>29695.014027142734</v>
      </c>
      <c r="L26" s="51">
        <v>26455.542246862795</v>
      </c>
      <c r="M26" s="52">
        <v>29374.390068582925</v>
      </c>
      <c r="N26" s="53">
        <v>27142.132216987262</v>
      </c>
    </row>
    <row r="27" spans="1:20" ht="15" x14ac:dyDescent="0.25">
      <c r="A27" s="607"/>
      <c r="B27" s="608"/>
      <c r="C27" s="586"/>
      <c r="D27" s="587"/>
      <c r="E27" s="48" t="s">
        <v>494</v>
      </c>
      <c r="F27" s="64"/>
      <c r="G27" s="50">
        <v>19250</v>
      </c>
      <c r="H27" s="51" t="s">
        <v>475</v>
      </c>
      <c r="I27" s="52" t="s">
        <v>475</v>
      </c>
      <c r="J27" s="52" t="s">
        <v>475</v>
      </c>
      <c r="K27" s="53" t="s">
        <v>475</v>
      </c>
      <c r="L27" s="51">
        <v>19250</v>
      </c>
      <c r="M27" s="52" t="s">
        <v>475</v>
      </c>
      <c r="N27" s="53">
        <v>19250</v>
      </c>
    </row>
    <row r="28" spans="1:20" x14ac:dyDescent="0.25">
      <c r="A28" s="609"/>
      <c r="B28" s="610"/>
      <c r="C28" s="65"/>
      <c r="D28" s="65" t="s">
        <v>488</v>
      </c>
      <c r="E28" s="66"/>
      <c r="F28" s="67"/>
      <c r="G28" s="90">
        <v>27728.862806734087</v>
      </c>
      <c r="H28" s="68" t="s">
        <v>475</v>
      </c>
      <c r="I28" s="91" t="s">
        <v>475</v>
      </c>
      <c r="J28" s="91">
        <v>28139.648892218862</v>
      </c>
      <c r="K28" s="92">
        <v>28139.648892218862</v>
      </c>
      <c r="L28" s="68">
        <v>26781.077938988092</v>
      </c>
      <c r="M28" s="91">
        <v>22502.347577958917</v>
      </c>
      <c r="N28" s="92">
        <v>23503.82152155551</v>
      </c>
    </row>
    <row r="29" spans="1:20" ht="15.75" x14ac:dyDescent="0.25">
      <c r="A29" s="93" t="s">
        <v>411</v>
      </c>
      <c r="B29" s="5" t="s">
        <v>495</v>
      </c>
      <c r="C29" s="94"/>
      <c r="D29" s="6"/>
      <c r="E29" s="94"/>
      <c r="F29" s="94"/>
      <c r="G29" s="94"/>
      <c r="H29" s="94"/>
      <c r="I29" s="94"/>
      <c r="J29" s="94"/>
      <c r="K29" s="94"/>
      <c r="L29" s="94"/>
      <c r="M29" s="94"/>
      <c r="N29" s="95" t="s">
        <v>489</v>
      </c>
    </row>
    <row r="30" spans="1:20" x14ac:dyDescent="0.25">
      <c r="A30" s="14"/>
      <c r="B30" s="14"/>
      <c r="C30" s="14"/>
      <c r="D30" s="14"/>
      <c r="E30" s="14"/>
      <c r="F30" s="14"/>
      <c r="G30" s="14"/>
      <c r="H30" s="14"/>
      <c r="I30" s="14"/>
      <c r="J30" s="14"/>
      <c r="K30" s="14"/>
      <c r="L30" s="14"/>
      <c r="M30" s="14"/>
      <c r="N30" s="14"/>
    </row>
    <row r="31" spans="1:20" ht="18" customHeight="1" x14ac:dyDescent="0.25">
      <c r="A31" s="20"/>
      <c r="B31" s="603" t="s">
        <v>496</v>
      </c>
      <c r="C31" s="588"/>
      <c r="D31" s="588"/>
      <c r="E31" s="588"/>
      <c r="F31" s="589"/>
      <c r="G31" s="21" t="s">
        <v>267</v>
      </c>
      <c r="H31" s="22"/>
      <c r="I31" s="22"/>
      <c r="J31" s="22"/>
      <c r="K31" s="22"/>
      <c r="L31" s="22"/>
      <c r="M31" s="22"/>
      <c r="N31" s="23"/>
    </row>
    <row r="32" spans="1:20" ht="15" customHeight="1" x14ac:dyDescent="0.25">
      <c r="A32" s="24"/>
      <c r="B32" s="604"/>
      <c r="C32" s="590"/>
      <c r="D32" s="590"/>
      <c r="E32" s="590"/>
      <c r="F32" s="591"/>
      <c r="G32" s="594" t="s">
        <v>466</v>
      </c>
      <c r="H32" s="25" t="s">
        <v>467</v>
      </c>
      <c r="I32" s="26"/>
      <c r="J32" s="26"/>
      <c r="K32" s="27"/>
      <c r="L32" s="25" t="s">
        <v>468</v>
      </c>
      <c r="M32" s="26"/>
      <c r="N32" s="27"/>
      <c r="T32" s="1" t="s">
        <v>413</v>
      </c>
    </row>
    <row r="33" spans="1:19" ht="39" customHeight="1" x14ac:dyDescent="0.25">
      <c r="A33" s="28"/>
      <c r="B33" s="605"/>
      <c r="C33" s="592"/>
      <c r="D33" s="592"/>
      <c r="E33" s="592"/>
      <c r="F33" s="593"/>
      <c r="G33" s="595"/>
      <c r="H33" s="29" t="s">
        <v>469</v>
      </c>
      <c r="I33" s="30" t="s">
        <v>470</v>
      </c>
      <c r="J33" s="30" t="s">
        <v>471</v>
      </c>
      <c r="K33" s="31" t="s">
        <v>472</v>
      </c>
      <c r="L33" s="29" t="s">
        <v>473</v>
      </c>
      <c r="M33" s="30" t="s">
        <v>474</v>
      </c>
      <c r="N33" s="31" t="s">
        <v>472</v>
      </c>
    </row>
    <row r="34" spans="1:19" s="4" customFormat="1" x14ac:dyDescent="0.25">
      <c r="A34" s="32"/>
      <c r="B34" s="96" t="s">
        <v>456</v>
      </c>
      <c r="C34" s="96"/>
      <c r="D34" s="96"/>
      <c r="E34" s="97"/>
      <c r="F34" s="98"/>
      <c r="G34" s="71">
        <v>132046.23099999988</v>
      </c>
      <c r="H34" s="72">
        <v>806.40100000000018</v>
      </c>
      <c r="I34" s="73">
        <v>81253.773999999888</v>
      </c>
      <c r="J34" s="73">
        <v>42180.014999999999</v>
      </c>
      <c r="K34" s="74">
        <v>124240.18999999989</v>
      </c>
      <c r="L34" s="72">
        <v>6294.0289999999904</v>
      </c>
      <c r="M34" s="73">
        <v>1512.0119999999993</v>
      </c>
      <c r="N34" s="74">
        <v>7806.0409999999902</v>
      </c>
      <c r="O34" s="3"/>
      <c r="P34" s="1"/>
      <c r="Q34" s="1"/>
      <c r="R34" s="1"/>
      <c r="S34" s="1"/>
    </row>
    <row r="35" spans="1:19" s="4" customFormat="1" x14ac:dyDescent="0.25">
      <c r="A35" s="578" t="s">
        <v>427</v>
      </c>
      <c r="B35" s="598"/>
      <c r="C35" s="32" t="s">
        <v>457</v>
      </c>
      <c r="D35" s="33"/>
      <c r="E35" s="87"/>
      <c r="F35" s="34"/>
      <c r="G35" s="71">
        <v>25614.516000000061</v>
      </c>
      <c r="H35" s="75">
        <v>0</v>
      </c>
      <c r="I35" s="76">
        <v>25029.131000000059</v>
      </c>
      <c r="J35" s="76">
        <v>7.3420000000000005</v>
      </c>
      <c r="K35" s="74">
        <v>25036.47300000006</v>
      </c>
      <c r="L35" s="75">
        <v>473.12600000000003</v>
      </c>
      <c r="M35" s="76">
        <v>104.91700000000002</v>
      </c>
      <c r="N35" s="74">
        <v>578.04300000000001</v>
      </c>
      <c r="O35" s="3"/>
      <c r="P35" s="1"/>
      <c r="Q35" s="1"/>
      <c r="R35" s="1"/>
      <c r="S35" s="1"/>
    </row>
    <row r="36" spans="1:19" s="4" customFormat="1" x14ac:dyDescent="0.25">
      <c r="A36" s="599"/>
      <c r="B36" s="600"/>
      <c r="C36" s="32" t="s">
        <v>458</v>
      </c>
      <c r="D36" s="33"/>
      <c r="E36" s="87"/>
      <c r="F36" s="34"/>
      <c r="G36" s="71">
        <v>52956.709999999817</v>
      </c>
      <c r="H36" s="75">
        <v>0</v>
      </c>
      <c r="I36" s="76">
        <v>52073.916999999819</v>
      </c>
      <c r="J36" s="76">
        <v>11.672000000000001</v>
      </c>
      <c r="K36" s="74">
        <v>52085.588999999818</v>
      </c>
      <c r="L36" s="75">
        <v>464.476</v>
      </c>
      <c r="M36" s="76">
        <v>406.64500000000004</v>
      </c>
      <c r="N36" s="74">
        <v>871.12100000000009</v>
      </c>
      <c r="O36" s="3"/>
      <c r="P36" s="1"/>
      <c r="Q36" s="1"/>
      <c r="R36" s="1"/>
      <c r="S36" s="1"/>
    </row>
    <row r="37" spans="1:19" x14ac:dyDescent="0.25">
      <c r="A37" s="599"/>
      <c r="B37" s="600"/>
      <c r="C37" s="32" t="s">
        <v>459</v>
      </c>
      <c r="D37" s="33"/>
      <c r="E37" s="87"/>
      <c r="F37" s="34"/>
      <c r="G37" s="71">
        <v>7794.9220000000005</v>
      </c>
      <c r="H37" s="75">
        <v>740.67100000000005</v>
      </c>
      <c r="I37" s="76">
        <v>766.42899999999975</v>
      </c>
      <c r="J37" s="76">
        <v>5744.902000000001</v>
      </c>
      <c r="K37" s="74">
        <v>7252.0020000000004</v>
      </c>
      <c r="L37" s="75">
        <v>427.04100000000005</v>
      </c>
      <c r="M37" s="76">
        <v>115.879</v>
      </c>
      <c r="N37" s="74">
        <v>542.92000000000007</v>
      </c>
    </row>
    <row r="38" spans="1:19" x14ac:dyDescent="0.25">
      <c r="A38" s="599"/>
      <c r="B38" s="600"/>
      <c r="C38" s="41"/>
      <c r="D38" s="42" t="s">
        <v>476</v>
      </c>
      <c r="E38" s="88"/>
      <c r="F38" s="43"/>
      <c r="G38" s="79">
        <v>757.08500000000015</v>
      </c>
      <c r="H38" s="80">
        <v>35.314</v>
      </c>
      <c r="I38" s="81">
        <v>85.995000000000005</v>
      </c>
      <c r="J38" s="81">
        <v>562.86600000000021</v>
      </c>
      <c r="K38" s="82">
        <v>684.17500000000018</v>
      </c>
      <c r="L38" s="80">
        <v>57.982000000000006</v>
      </c>
      <c r="M38" s="81">
        <v>14.928000000000001</v>
      </c>
      <c r="N38" s="82">
        <v>72.910000000000011</v>
      </c>
    </row>
    <row r="39" spans="1:19" x14ac:dyDescent="0.25">
      <c r="A39" s="599"/>
      <c r="B39" s="600"/>
      <c r="C39" s="48"/>
      <c r="D39" s="48" t="s">
        <v>477</v>
      </c>
      <c r="E39" s="89"/>
      <c r="F39" s="49"/>
      <c r="G39" s="83">
        <v>5627.0509999999995</v>
      </c>
      <c r="H39" s="84">
        <v>396.49699999999996</v>
      </c>
      <c r="I39" s="85">
        <v>667.14599999999984</v>
      </c>
      <c r="J39" s="85">
        <v>4187.3979999999992</v>
      </c>
      <c r="K39" s="86">
        <v>5251.0409999999993</v>
      </c>
      <c r="L39" s="84">
        <v>292.32100000000003</v>
      </c>
      <c r="M39" s="85">
        <v>83.688999999999993</v>
      </c>
      <c r="N39" s="86">
        <v>376.01</v>
      </c>
    </row>
    <row r="40" spans="1:19" x14ac:dyDescent="0.25">
      <c r="A40" s="599"/>
      <c r="B40" s="600"/>
      <c r="C40" s="48"/>
      <c r="D40" s="48" t="s">
        <v>478</v>
      </c>
      <c r="E40" s="89"/>
      <c r="F40" s="49"/>
      <c r="G40" s="83">
        <v>34.869999999999997</v>
      </c>
      <c r="H40" s="84">
        <v>34.869999999999997</v>
      </c>
      <c r="I40" s="85">
        <v>0</v>
      </c>
      <c r="J40" s="85">
        <v>0</v>
      </c>
      <c r="K40" s="86">
        <v>34.869999999999997</v>
      </c>
      <c r="L40" s="84">
        <v>0</v>
      </c>
      <c r="M40" s="85">
        <v>0</v>
      </c>
      <c r="N40" s="86">
        <v>0</v>
      </c>
    </row>
    <row r="41" spans="1:19" x14ac:dyDescent="0.25">
      <c r="A41" s="599"/>
      <c r="B41" s="600"/>
      <c r="C41" s="48"/>
      <c r="D41" s="48" t="s">
        <v>479</v>
      </c>
      <c r="E41" s="89"/>
      <c r="F41" s="49"/>
      <c r="G41" s="83">
        <v>0</v>
      </c>
      <c r="H41" s="84">
        <v>0</v>
      </c>
      <c r="I41" s="85">
        <v>0</v>
      </c>
      <c r="J41" s="85">
        <v>0</v>
      </c>
      <c r="K41" s="86">
        <v>0</v>
      </c>
      <c r="L41" s="84">
        <v>0</v>
      </c>
      <c r="M41" s="85">
        <v>0</v>
      </c>
      <c r="N41" s="86">
        <v>0</v>
      </c>
    </row>
    <row r="42" spans="1:19" x14ac:dyDescent="0.25">
      <c r="A42" s="599"/>
      <c r="B42" s="600"/>
      <c r="C42" s="48"/>
      <c r="D42" s="48" t="s">
        <v>480</v>
      </c>
      <c r="E42" s="89"/>
      <c r="F42" s="49"/>
      <c r="G42" s="83">
        <v>48.158999999999999</v>
      </c>
      <c r="H42" s="84">
        <v>25.501999999999999</v>
      </c>
      <c r="I42" s="85">
        <v>0</v>
      </c>
      <c r="J42" s="85">
        <v>22.657</v>
      </c>
      <c r="K42" s="86">
        <v>48.158999999999999</v>
      </c>
      <c r="L42" s="84">
        <v>0</v>
      </c>
      <c r="M42" s="85">
        <v>0</v>
      </c>
      <c r="N42" s="86">
        <v>0</v>
      </c>
    </row>
    <row r="43" spans="1:19" x14ac:dyDescent="0.25">
      <c r="A43" s="599"/>
      <c r="B43" s="600"/>
      <c r="C43" s="48"/>
      <c r="D43" s="48" t="s">
        <v>481</v>
      </c>
      <c r="E43" s="89"/>
      <c r="F43" s="49"/>
      <c r="G43" s="83">
        <v>1327.7569999999992</v>
      </c>
      <c r="H43" s="84">
        <v>248.48799999999991</v>
      </c>
      <c r="I43" s="85">
        <v>13.288000000000002</v>
      </c>
      <c r="J43" s="85">
        <v>971.9809999999992</v>
      </c>
      <c r="K43" s="86">
        <v>1233.7569999999992</v>
      </c>
      <c r="L43" s="84">
        <v>76.738</v>
      </c>
      <c r="M43" s="85">
        <v>17.262</v>
      </c>
      <c r="N43" s="86">
        <v>94</v>
      </c>
    </row>
    <row r="44" spans="1:19" x14ac:dyDescent="0.25">
      <c r="A44" s="599"/>
      <c r="B44" s="600"/>
      <c r="C44" s="48"/>
      <c r="D44" s="48" t="s">
        <v>482</v>
      </c>
      <c r="E44" s="89"/>
      <c r="F44" s="49"/>
      <c r="G44" s="83">
        <v>0</v>
      </c>
      <c r="H44" s="84">
        <v>0</v>
      </c>
      <c r="I44" s="85">
        <v>0</v>
      </c>
      <c r="J44" s="85">
        <v>0</v>
      </c>
      <c r="K44" s="86">
        <v>0</v>
      </c>
      <c r="L44" s="84">
        <v>0</v>
      </c>
      <c r="M44" s="85">
        <v>0</v>
      </c>
      <c r="N44" s="86">
        <v>0</v>
      </c>
    </row>
    <row r="45" spans="1:19" x14ac:dyDescent="0.25">
      <c r="A45" s="599"/>
      <c r="B45" s="600"/>
      <c r="C45" s="32" t="s">
        <v>483</v>
      </c>
      <c r="D45" s="33"/>
      <c r="E45" s="33"/>
      <c r="F45" s="34"/>
      <c r="G45" s="71">
        <v>37861.564999999995</v>
      </c>
      <c r="H45" s="75">
        <v>0</v>
      </c>
      <c r="I45" s="76">
        <v>288.95599999999996</v>
      </c>
      <c r="J45" s="76">
        <v>32106.176000000003</v>
      </c>
      <c r="K45" s="74">
        <v>32395.132000000001</v>
      </c>
      <c r="L45" s="75">
        <v>4602.2019999999957</v>
      </c>
      <c r="M45" s="76">
        <v>864.23099999999999</v>
      </c>
      <c r="N45" s="74">
        <v>5466.4329999999954</v>
      </c>
    </row>
    <row r="46" spans="1:19" x14ac:dyDescent="0.25">
      <c r="A46" s="599"/>
      <c r="B46" s="600"/>
      <c r="C46" s="41"/>
      <c r="D46" s="42" t="s">
        <v>460</v>
      </c>
      <c r="E46" s="42"/>
      <c r="F46" s="43"/>
      <c r="G46" s="79">
        <v>11013.791000000003</v>
      </c>
      <c r="H46" s="80">
        <v>0</v>
      </c>
      <c r="I46" s="81">
        <v>164.19299999999998</v>
      </c>
      <c r="J46" s="81">
        <v>9381.6440000000039</v>
      </c>
      <c r="K46" s="82">
        <v>9545.8370000000032</v>
      </c>
      <c r="L46" s="80">
        <v>940.27499999999998</v>
      </c>
      <c r="M46" s="81">
        <v>527.6790000000002</v>
      </c>
      <c r="N46" s="82">
        <v>1467.9540000000002</v>
      </c>
    </row>
    <row r="47" spans="1:19" x14ac:dyDescent="0.25">
      <c r="A47" s="599"/>
      <c r="B47" s="600"/>
      <c r="C47" s="48"/>
      <c r="D47" s="48" t="s">
        <v>484</v>
      </c>
      <c r="E47" s="48"/>
      <c r="F47" s="49"/>
      <c r="G47" s="83">
        <v>25983.751999999997</v>
      </c>
      <c r="H47" s="84">
        <v>0</v>
      </c>
      <c r="I47" s="85">
        <v>124.76300000000001</v>
      </c>
      <c r="J47" s="85">
        <v>21937.071999999996</v>
      </c>
      <c r="K47" s="86">
        <v>22061.834999999995</v>
      </c>
      <c r="L47" s="84">
        <v>3644.007000000001</v>
      </c>
      <c r="M47" s="85">
        <v>277.91000000000008</v>
      </c>
      <c r="N47" s="86">
        <v>3921.9170000000013</v>
      </c>
    </row>
    <row r="48" spans="1:19" x14ac:dyDescent="0.25">
      <c r="A48" s="599"/>
      <c r="B48" s="600"/>
      <c r="C48" s="582" t="s">
        <v>427</v>
      </c>
      <c r="D48" s="583"/>
      <c r="E48" s="48" t="s">
        <v>485</v>
      </c>
      <c r="F48" s="49"/>
      <c r="G48" s="83">
        <v>24592.989000000001</v>
      </c>
      <c r="H48" s="84">
        <v>0</v>
      </c>
      <c r="I48" s="85">
        <v>124.76300000000001</v>
      </c>
      <c r="J48" s="85">
        <v>20882.45</v>
      </c>
      <c r="K48" s="86">
        <v>21007.213</v>
      </c>
      <c r="L48" s="84">
        <v>3386.7000000000016</v>
      </c>
      <c r="M48" s="85">
        <v>199.07600000000002</v>
      </c>
      <c r="N48" s="86">
        <v>3585.7760000000017</v>
      </c>
    </row>
    <row r="49" spans="1:19" x14ac:dyDescent="0.25">
      <c r="A49" s="599"/>
      <c r="B49" s="600"/>
      <c r="C49" s="584"/>
      <c r="D49" s="585"/>
      <c r="E49" s="48" t="s">
        <v>486</v>
      </c>
      <c r="F49" s="49"/>
      <c r="G49" s="83">
        <v>1389.7630000000004</v>
      </c>
      <c r="H49" s="84">
        <v>0</v>
      </c>
      <c r="I49" s="85">
        <v>0</v>
      </c>
      <c r="J49" s="85">
        <v>1054.6220000000003</v>
      </c>
      <c r="K49" s="86">
        <v>1054.6220000000003</v>
      </c>
      <c r="L49" s="84">
        <v>256.30700000000007</v>
      </c>
      <c r="M49" s="85">
        <v>78.834000000000003</v>
      </c>
      <c r="N49" s="86">
        <v>335.14100000000008</v>
      </c>
    </row>
    <row r="50" spans="1:19" x14ac:dyDescent="0.25">
      <c r="A50" s="599"/>
      <c r="B50" s="600"/>
      <c r="C50" s="586"/>
      <c r="D50" s="587"/>
      <c r="E50" s="48" t="s">
        <v>487</v>
      </c>
      <c r="F50" s="64"/>
      <c r="G50" s="83">
        <v>1</v>
      </c>
      <c r="H50" s="84">
        <v>0</v>
      </c>
      <c r="I50" s="85">
        <v>0</v>
      </c>
      <c r="J50" s="85">
        <v>0</v>
      </c>
      <c r="K50" s="86">
        <v>0</v>
      </c>
      <c r="L50" s="84">
        <v>1</v>
      </c>
      <c r="M50" s="85">
        <v>0</v>
      </c>
      <c r="N50" s="86">
        <v>1</v>
      </c>
    </row>
    <row r="51" spans="1:19" x14ac:dyDescent="0.25">
      <c r="A51" s="601"/>
      <c r="B51" s="602"/>
      <c r="C51" s="65"/>
      <c r="D51" s="65" t="s">
        <v>488</v>
      </c>
      <c r="E51" s="66"/>
      <c r="F51" s="67"/>
      <c r="G51" s="99">
        <v>864.02200000000005</v>
      </c>
      <c r="H51" s="100">
        <v>0</v>
      </c>
      <c r="I51" s="101">
        <v>0</v>
      </c>
      <c r="J51" s="101">
        <v>787.46</v>
      </c>
      <c r="K51" s="102">
        <v>787.46</v>
      </c>
      <c r="L51" s="100">
        <v>17.920000000000002</v>
      </c>
      <c r="M51" s="101">
        <v>58.642000000000003</v>
      </c>
      <c r="N51" s="102">
        <v>76.562000000000012</v>
      </c>
    </row>
    <row r="52" spans="1:19" ht="13.5" x14ac:dyDescent="0.25">
      <c r="A52" s="94"/>
      <c r="B52" s="94"/>
      <c r="C52" s="94"/>
      <c r="D52" s="14"/>
      <c r="E52" s="94"/>
      <c r="F52" s="94"/>
      <c r="G52" s="94"/>
      <c r="H52" s="94"/>
      <c r="I52" s="94"/>
      <c r="J52" s="94"/>
      <c r="K52" s="94"/>
      <c r="L52" s="94"/>
      <c r="M52" s="94"/>
      <c r="N52" s="95" t="s">
        <v>497</v>
      </c>
    </row>
    <row r="53" spans="1:19" x14ac:dyDescent="0.25">
      <c r="A53" s="14"/>
      <c r="B53" s="14"/>
      <c r="C53" s="14"/>
      <c r="D53" s="14"/>
      <c r="E53" s="14"/>
      <c r="F53" s="14"/>
      <c r="G53" s="14"/>
      <c r="H53" s="14"/>
      <c r="I53" s="14"/>
      <c r="J53" s="14"/>
      <c r="K53" s="14"/>
      <c r="L53" s="14"/>
      <c r="M53" s="14"/>
      <c r="N53" s="14"/>
    </row>
    <row r="54" spans="1:19" ht="18" customHeight="1" x14ac:dyDescent="0.25">
      <c r="A54" s="20"/>
      <c r="B54" s="588" t="s">
        <v>492</v>
      </c>
      <c r="C54" s="588"/>
      <c r="D54" s="588"/>
      <c r="E54" s="588"/>
      <c r="F54" s="589"/>
      <c r="G54" s="21" t="s">
        <v>268</v>
      </c>
      <c r="H54" s="22"/>
      <c r="I54" s="22"/>
      <c r="J54" s="22"/>
      <c r="K54" s="22"/>
      <c r="L54" s="22"/>
      <c r="M54" s="22"/>
      <c r="N54" s="23"/>
    </row>
    <row r="55" spans="1:19" ht="15" customHeight="1" x14ac:dyDescent="0.25">
      <c r="A55" s="24"/>
      <c r="B55" s="590"/>
      <c r="C55" s="590"/>
      <c r="D55" s="590"/>
      <c r="E55" s="590"/>
      <c r="F55" s="591"/>
      <c r="G55" s="594" t="s">
        <v>466</v>
      </c>
      <c r="H55" s="25" t="s">
        <v>467</v>
      </c>
      <c r="I55" s="26"/>
      <c r="J55" s="26"/>
      <c r="K55" s="27"/>
      <c r="L55" s="25" t="s">
        <v>468</v>
      </c>
      <c r="M55" s="26"/>
      <c r="N55" s="27"/>
    </row>
    <row r="56" spans="1:19" ht="39" customHeight="1" x14ac:dyDescent="0.25">
      <c r="A56" s="28"/>
      <c r="B56" s="592"/>
      <c r="C56" s="592"/>
      <c r="D56" s="592"/>
      <c r="E56" s="592"/>
      <c r="F56" s="593"/>
      <c r="G56" s="595"/>
      <c r="H56" s="29" t="s">
        <v>469</v>
      </c>
      <c r="I56" s="30" t="s">
        <v>470</v>
      </c>
      <c r="J56" s="30" t="s">
        <v>471</v>
      </c>
      <c r="K56" s="31" t="s">
        <v>472</v>
      </c>
      <c r="L56" s="29" t="s">
        <v>473</v>
      </c>
      <c r="M56" s="30" t="s">
        <v>474</v>
      </c>
      <c r="N56" s="31" t="s">
        <v>472</v>
      </c>
    </row>
    <row r="57" spans="1:19" s="4" customFormat="1" x14ac:dyDescent="0.25">
      <c r="A57" s="32"/>
      <c r="B57" s="33" t="s">
        <v>456</v>
      </c>
      <c r="C57" s="33"/>
      <c r="D57" s="33"/>
      <c r="E57" s="87"/>
      <c r="F57" s="34"/>
      <c r="G57" s="71">
        <v>41216730.060999967</v>
      </c>
      <c r="H57" s="72">
        <v>290928.80400000006</v>
      </c>
      <c r="I57" s="73">
        <v>24404625.184999969</v>
      </c>
      <c r="J57" s="73">
        <v>14124973.621999996</v>
      </c>
      <c r="K57" s="74">
        <v>38820527.610999964</v>
      </c>
      <c r="L57" s="72">
        <v>1943361.7720000006</v>
      </c>
      <c r="M57" s="73">
        <v>452840.67800000019</v>
      </c>
      <c r="N57" s="74">
        <v>2396202.4500000007</v>
      </c>
      <c r="O57" s="3"/>
      <c r="P57" s="1"/>
      <c r="Q57" s="1"/>
      <c r="R57" s="1"/>
      <c r="S57" s="1"/>
    </row>
    <row r="58" spans="1:19" s="4" customFormat="1" x14ac:dyDescent="0.25">
      <c r="A58" s="578" t="s">
        <v>427</v>
      </c>
      <c r="B58" s="598"/>
      <c r="C58" s="32" t="s">
        <v>457</v>
      </c>
      <c r="D58" s="33"/>
      <c r="E58" s="87"/>
      <c r="F58" s="34"/>
      <c r="G58" s="71">
        <v>6445670.3940000031</v>
      </c>
      <c r="H58" s="75">
        <v>0</v>
      </c>
      <c r="I58" s="76">
        <v>6312336.4280000031</v>
      </c>
      <c r="J58" s="76">
        <v>1604.386</v>
      </c>
      <c r="K58" s="74">
        <v>6313940.814000003</v>
      </c>
      <c r="L58" s="75">
        <v>108472.87000000002</v>
      </c>
      <c r="M58" s="76">
        <v>23256.710000000003</v>
      </c>
      <c r="N58" s="74">
        <v>131729.58000000002</v>
      </c>
      <c r="O58" s="3"/>
      <c r="P58" s="1"/>
      <c r="Q58" s="1"/>
      <c r="R58" s="1"/>
      <c r="S58" s="1"/>
    </row>
    <row r="59" spans="1:19" s="4" customFormat="1" x14ac:dyDescent="0.25">
      <c r="A59" s="599"/>
      <c r="B59" s="600"/>
      <c r="C59" s="32" t="s">
        <v>458</v>
      </c>
      <c r="D59" s="33"/>
      <c r="E59" s="87"/>
      <c r="F59" s="34"/>
      <c r="G59" s="71">
        <v>17048261.752999976</v>
      </c>
      <c r="H59" s="75">
        <v>0</v>
      </c>
      <c r="I59" s="76">
        <v>16779107.662999976</v>
      </c>
      <c r="J59" s="76">
        <v>3704.4780000000001</v>
      </c>
      <c r="K59" s="74">
        <v>16782812.140999977</v>
      </c>
      <c r="L59" s="75">
        <v>142834.804</v>
      </c>
      <c r="M59" s="76">
        <v>122614.80799999999</v>
      </c>
      <c r="N59" s="74">
        <v>265449.61199999996</v>
      </c>
      <c r="O59" s="3"/>
      <c r="P59" s="1"/>
      <c r="Q59" s="1"/>
      <c r="R59" s="1"/>
      <c r="S59" s="1"/>
    </row>
    <row r="60" spans="1:19" x14ac:dyDescent="0.25">
      <c r="A60" s="599"/>
      <c r="B60" s="600"/>
      <c r="C60" s="32" t="s">
        <v>459</v>
      </c>
      <c r="D60" s="33"/>
      <c r="E60" s="87"/>
      <c r="F60" s="34"/>
      <c r="G60" s="71">
        <v>2623530.2320000012</v>
      </c>
      <c r="H60" s="75">
        <v>258513.29100000006</v>
      </c>
      <c r="I60" s="76">
        <v>257206.16000000006</v>
      </c>
      <c r="J60" s="76">
        <v>1949653.3510000012</v>
      </c>
      <c r="K60" s="74">
        <v>2465372.8020000011</v>
      </c>
      <c r="L60" s="75">
        <v>122988.927</v>
      </c>
      <c r="M60" s="76">
        <v>35168.502999999997</v>
      </c>
      <c r="N60" s="74">
        <v>158157.43</v>
      </c>
    </row>
    <row r="61" spans="1:19" x14ac:dyDescent="0.25">
      <c r="A61" s="599"/>
      <c r="B61" s="600"/>
      <c r="C61" s="41"/>
      <c r="D61" s="42" t="s">
        <v>476</v>
      </c>
      <c r="E61" s="88"/>
      <c r="F61" s="43"/>
      <c r="G61" s="79">
        <v>207811.72099999996</v>
      </c>
      <c r="H61" s="80">
        <v>9831.5950000000012</v>
      </c>
      <c r="I61" s="81">
        <v>23811</v>
      </c>
      <c r="J61" s="81">
        <v>156709.71899999995</v>
      </c>
      <c r="K61" s="82">
        <v>190352.31399999995</v>
      </c>
      <c r="L61" s="80">
        <v>13202.576999999999</v>
      </c>
      <c r="M61" s="81">
        <v>4256.83</v>
      </c>
      <c r="N61" s="82">
        <v>17459.406999999999</v>
      </c>
    </row>
    <row r="62" spans="1:19" x14ac:dyDescent="0.25">
      <c r="A62" s="599"/>
      <c r="B62" s="600"/>
      <c r="C62" s="48"/>
      <c r="D62" s="48" t="s">
        <v>477</v>
      </c>
      <c r="E62" s="89"/>
      <c r="F62" s="49"/>
      <c r="G62" s="83">
        <v>1929087.6260000004</v>
      </c>
      <c r="H62" s="84">
        <v>139223.96800000002</v>
      </c>
      <c r="I62" s="85">
        <v>229332.28200000004</v>
      </c>
      <c r="J62" s="85">
        <v>1449524.6080000005</v>
      </c>
      <c r="K62" s="86">
        <v>1818080.8580000005</v>
      </c>
      <c r="L62" s="84">
        <v>85104.198000000004</v>
      </c>
      <c r="M62" s="85">
        <v>25902.569999999996</v>
      </c>
      <c r="N62" s="86">
        <v>111006.768</v>
      </c>
    </row>
    <row r="63" spans="1:19" x14ac:dyDescent="0.25">
      <c r="A63" s="599"/>
      <c r="B63" s="600"/>
      <c r="C63" s="48"/>
      <c r="D63" s="48" t="s">
        <v>478</v>
      </c>
      <c r="E63" s="89"/>
      <c r="F63" s="49"/>
      <c r="G63" s="83">
        <v>12907.635</v>
      </c>
      <c r="H63" s="84">
        <v>12907.635</v>
      </c>
      <c r="I63" s="85">
        <v>0</v>
      </c>
      <c r="J63" s="85">
        <v>0</v>
      </c>
      <c r="K63" s="86">
        <v>12907.635</v>
      </c>
      <c r="L63" s="84">
        <v>0</v>
      </c>
      <c r="M63" s="85">
        <v>0</v>
      </c>
      <c r="N63" s="86">
        <v>0</v>
      </c>
    </row>
    <row r="64" spans="1:19" x14ac:dyDescent="0.25">
      <c r="A64" s="599"/>
      <c r="B64" s="600"/>
      <c r="C64" s="48"/>
      <c r="D64" s="48" t="s">
        <v>479</v>
      </c>
      <c r="E64" s="89"/>
      <c r="F64" s="49"/>
      <c r="G64" s="83">
        <v>0</v>
      </c>
      <c r="H64" s="84">
        <v>0</v>
      </c>
      <c r="I64" s="85">
        <v>0</v>
      </c>
      <c r="J64" s="85">
        <v>0</v>
      </c>
      <c r="K64" s="86">
        <v>0</v>
      </c>
      <c r="L64" s="84">
        <v>0</v>
      </c>
      <c r="M64" s="85">
        <v>0</v>
      </c>
      <c r="N64" s="86">
        <v>0</v>
      </c>
    </row>
    <row r="65" spans="1:14" x14ac:dyDescent="0.25">
      <c r="A65" s="599"/>
      <c r="B65" s="600"/>
      <c r="C65" s="48"/>
      <c r="D65" s="48" t="s">
        <v>480</v>
      </c>
      <c r="E65" s="89"/>
      <c r="F65" s="49"/>
      <c r="G65" s="83">
        <v>17388.129999999997</v>
      </c>
      <c r="H65" s="84">
        <v>8979.6440000000002</v>
      </c>
      <c r="I65" s="85">
        <v>0</v>
      </c>
      <c r="J65" s="85">
        <v>8408.485999999999</v>
      </c>
      <c r="K65" s="86">
        <v>17388.129999999997</v>
      </c>
      <c r="L65" s="84">
        <v>0</v>
      </c>
      <c r="M65" s="85">
        <v>0</v>
      </c>
      <c r="N65" s="86">
        <v>0</v>
      </c>
    </row>
    <row r="66" spans="1:14" x14ac:dyDescent="0.25">
      <c r="A66" s="599"/>
      <c r="B66" s="600"/>
      <c r="C66" s="48"/>
      <c r="D66" s="48" t="s">
        <v>481</v>
      </c>
      <c r="E66" s="89"/>
      <c r="F66" s="49"/>
      <c r="G66" s="83">
        <v>456335.11999999988</v>
      </c>
      <c r="H66" s="84">
        <v>87570.448999999964</v>
      </c>
      <c r="I66" s="85">
        <v>4062.8780000000002</v>
      </c>
      <c r="J66" s="85">
        <v>335010.53799999988</v>
      </c>
      <c r="K66" s="86">
        <v>426643.86499999987</v>
      </c>
      <c r="L66" s="84">
        <v>24682.152000000002</v>
      </c>
      <c r="M66" s="85">
        <v>5009.103000000001</v>
      </c>
      <c r="N66" s="86">
        <v>29691.255000000005</v>
      </c>
    </row>
    <row r="67" spans="1:14" x14ac:dyDescent="0.25">
      <c r="A67" s="599"/>
      <c r="B67" s="600"/>
      <c r="C67" s="48"/>
      <c r="D67" s="48" t="s">
        <v>482</v>
      </c>
      <c r="E67" s="89"/>
      <c r="F67" s="49"/>
      <c r="G67" s="83">
        <v>0</v>
      </c>
      <c r="H67" s="84">
        <v>0</v>
      </c>
      <c r="I67" s="85">
        <v>0</v>
      </c>
      <c r="J67" s="85">
        <v>0</v>
      </c>
      <c r="K67" s="86">
        <v>0</v>
      </c>
      <c r="L67" s="84">
        <v>0</v>
      </c>
      <c r="M67" s="85">
        <v>0</v>
      </c>
      <c r="N67" s="86">
        <v>0</v>
      </c>
    </row>
    <row r="68" spans="1:14" x14ac:dyDescent="0.25">
      <c r="A68" s="599"/>
      <c r="B68" s="600"/>
      <c r="C68" s="32" t="s">
        <v>483</v>
      </c>
      <c r="D68" s="33"/>
      <c r="E68" s="33"/>
      <c r="F68" s="34"/>
      <c r="G68" s="71">
        <v>12656961.135000002</v>
      </c>
      <c r="H68" s="75">
        <v>0</v>
      </c>
      <c r="I68" s="76">
        <v>92164.466000000015</v>
      </c>
      <c r="J68" s="76">
        <v>10831588.49</v>
      </c>
      <c r="K68" s="74">
        <v>10923752.956</v>
      </c>
      <c r="L68" s="75">
        <v>1466805.171000001</v>
      </c>
      <c r="M68" s="76">
        <v>266403.00799999991</v>
      </c>
      <c r="N68" s="74">
        <v>1733208.1790000009</v>
      </c>
    </row>
    <row r="69" spans="1:14" x14ac:dyDescent="0.25">
      <c r="A69" s="599"/>
      <c r="B69" s="600"/>
      <c r="C69" s="41"/>
      <c r="D69" s="42" t="s">
        <v>460</v>
      </c>
      <c r="E69" s="42"/>
      <c r="F69" s="43"/>
      <c r="G69" s="79">
        <v>3705505.6779999989</v>
      </c>
      <c r="H69" s="80">
        <v>0</v>
      </c>
      <c r="I69" s="81">
        <v>52293.847999999998</v>
      </c>
      <c r="J69" s="81">
        <v>3155533.8969999989</v>
      </c>
      <c r="K69" s="82">
        <v>3207827.7449999992</v>
      </c>
      <c r="L69" s="80">
        <v>333162.50299999997</v>
      </c>
      <c r="M69" s="81">
        <v>164515.42999999993</v>
      </c>
      <c r="N69" s="82">
        <v>497677.9329999999</v>
      </c>
    </row>
    <row r="70" spans="1:14" x14ac:dyDescent="0.25">
      <c r="A70" s="599"/>
      <c r="B70" s="600"/>
      <c r="C70" s="48"/>
      <c r="D70" s="48" t="s">
        <v>484</v>
      </c>
      <c r="E70" s="48"/>
      <c r="F70" s="49"/>
      <c r="G70" s="83">
        <v>8663955.2869999968</v>
      </c>
      <c r="H70" s="84">
        <v>0</v>
      </c>
      <c r="I70" s="85">
        <v>39870.618000000002</v>
      </c>
      <c r="J70" s="85">
        <v>7410148.4179999977</v>
      </c>
      <c r="K70" s="86">
        <v>7450019.0359999975</v>
      </c>
      <c r="L70" s="84">
        <v>1127883.6649999996</v>
      </c>
      <c r="M70" s="85">
        <v>86052.585999999996</v>
      </c>
      <c r="N70" s="86">
        <v>1213936.2509999995</v>
      </c>
    </row>
    <row r="71" spans="1:14" x14ac:dyDescent="0.25">
      <c r="A71" s="599"/>
      <c r="B71" s="600"/>
      <c r="C71" s="582" t="s">
        <v>427</v>
      </c>
      <c r="D71" s="583"/>
      <c r="E71" s="48" t="s">
        <v>485</v>
      </c>
      <c r="F71" s="49"/>
      <c r="G71" s="83">
        <v>8178762.8100000005</v>
      </c>
      <c r="H71" s="84">
        <v>0</v>
      </c>
      <c r="I71" s="85">
        <v>39870.618000000002</v>
      </c>
      <c r="J71" s="85">
        <v>7034344.2370000007</v>
      </c>
      <c r="K71" s="86">
        <v>7074214.8550000004</v>
      </c>
      <c r="L71" s="84">
        <v>1046283.777</v>
      </c>
      <c r="M71" s="85">
        <v>58264.178</v>
      </c>
      <c r="N71" s="86">
        <v>1104547.9550000001</v>
      </c>
    </row>
    <row r="72" spans="1:14" x14ac:dyDescent="0.25">
      <c r="A72" s="599"/>
      <c r="B72" s="600"/>
      <c r="C72" s="584"/>
      <c r="D72" s="585"/>
      <c r="E72" s="48" t="s">
        <v>486</v>
      </c>
      <c r="F72" s="49"/>
      <c r="G72" s="83">
        <v>484961.47699999996</v>
      </c>
      <c r="H72" s="84">
        <v>0</v>
      </c>
      <c r="I72" s="85">
        <v>0</v>
      </c>
      <c r="J72" s="85">
        <v>375804.18099999998</v>
      </c>
      <c r="K72" s="86">
        <v>375804.18099999998</v>
      </c>
      <c r="L72" s="84">
        <v>81368.887999999977</v>
      </c>
      <c r="M72" s="85">
        <v>27788.407999999999</v>
      </c>
      <c r="N72" s="86">
        <v>109157.29599999997</v>
      </c>
    </row>
    <row r="73" spans="1:14" x14ac:dyDescent="0.25">
      <c r="A73" s="599"/>
      <c r="B73" s="600"/>
      <c r="C73" s="586"/>
      <c r="D73" s="587"/>
      <c r="E73" s="48" t="s">
        <v>487</v>
      </c>
      <c r="F73" s="64"/>
      <c r="G73" s="83">
        <v>231</v>
      </c>
      <c r="H73" s="84">
        <v>0</v>
      </c>
      <c r="I73" s="85">
        <v>0</v>
      </c>
      <c r="J73" s="85">
        <v>0</v>
      </c>
      <c r="K73" s="86">
        <v>0</v>
      </c>
      <c r="L73" s="84">
        <v>231</v>
      </c>
      <c r="M73" s="85">
        <v>0</v>
      </c>
      <c r="N73" s="86">
        <v>231</v>
      </c>
    </row>
    <row r="74" spans="1:14" x14ac:dyDescent="0.25">
      <c r="A74" s="601"/>
      <c r="B74" s="602"/>
      <c r="C74" s="65"/>
      <c r="D74" s="65" t="s">
        <v>488</v>
      </c>
      <c r="E74" s="66"/>
      <c r="F74" s="67"/>
      <c r="G74" s="99">
        <v>287500.17</v>
      </c>
      <c r="H74" s="100">
        <v>0</v>
      </c>
      <c r="I74" s="101">
        <v>0</v>
      </c>
      <c r="J74" s="101">
        <v>265906.17499999999</v>
      </c>
      <c r="K74" s="102">
        <v>265906.17499999999</v>
      </c>
      <c r="L74" s="100">
        <v>5759.0029999999997</v>
      </c>
      <c r="M74" s="101">
        <v>15834.992</v>
      </c>
      <c r="N74" s="102">
        <v>21593.994999999999</v>
      </c>
    </row>
    <row r="75" spans="1:14" ht="13.5" x14ac:dyDescent="0.25">
      <c r="A75" s="94"/>
      <c r="B75" s="94"/>
      <c r="C75" s="94"/>
      <c r="D75" s="14"/>
      <c r="E75" s="94"/>
      <c r="F75" s="94"/>
      <c r="G75" s="94"/>
      <c r="H75" s="94"/>
      <c r="I75" s="94"/>
      <c r="J75" s="94"/>
      <c r="K75" s="94"/>
      <c r="L75" s="94"/>
      <c r="M75" s="94"/>
      <c r="N75" s="95" t="s">
        <v>498</v>
      </c>
    </row>
  </sheetData>
  <sheetProtection password="CB3F" sheet="1" objects="1" scenarios="1"/>
  <mergeCells count="13">
    <mergeCell ref="A3:I3"/>
    <mergeCell ref="B8:F10"/>
    <mergeCell ref="G9:G10"/>
    <mergeCell ref="A12:B28"/>
    <mergeCell ref="C25:D27"/>
    <mergeCell ref="A58:B74"/>
    <mergeCell ref="C71:D73"/>
    <mergeCell ref="B31:F33"/>
    <mergeCell ref="G32:G33"/>
    <mergeCell ref="A35:B51"/>
    <mergeCell ref="C48:D50"/>
    <mergeCell ref="B54:F56"/>
    <mergeCell ref="G55:G56"/>
  </mergeCells>
  <phoneticPr fontId="0" type="noConversion"/>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7"/>
  <sheetViews>
    <sheetView showOutlineSymbols="0" topLeftCell="A2" zoomScale="90" zoomScaleNormal="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03" customWidth="1"/>
    <col min="2" max="2" width="2.140625" style="103" customWidth="1"/>
    <col min="3" max="4" width="1.7109375" style="103" customWidth="1"/>
    <col min="5" max="5" width="24.7109375" style="103" customWidth="1"/>
    <col min="6" max="6" width="3" style="103" customWidth="1"/>
    <col min="7" max="8" width="11.85546875" style="103" customWidth="1"/>
    <col min="9" max="9" width="7.7109375" style="103" customWidth="1"/>
    <col min="10" max="11" width="11.85546875" style="103" customWidth="1"/>
    <col min="12" max="12" width="7.7109375" style="103" customWidth="1"/>
    <col min="13" max="13" width="9.7109375" style="103" customWidth="1"/>
    <col min="14" max="254" width="9.140625" style="103" customWidth="1"/>
    <col min="255" max="255" width="4.42578125" style="103" customWidth="1"/>
    <col min="256" max="16384" width="1.7109375" style="103"/>
  </cols>
  <sheetData>
    <row r="1" spans="1:16" hidden="1" x14ac:dyDescent="0.25"/>
    <row r="2" spans="1:16" ht="9" customHeight="1" x14ac:dyDescent="0.25"/>
    <row r="3" spans="1:16" s="1" customFormat="1" ht="39" customHeight="1" x14ac:dyDescent="0.2">
      <c r="A3" s="577" t="s">
        <v>669</v>
      </c>
      <c r="B3" s="596"/>
      <c r="C3" s="596"/>
      <c r="D3" s="596"/>
      <c r="E3" s="596"/>
      <c r="F3" s="596"/>
      <c r="G3" s="596"/>
      <c r="H3" s="596"/>
      <c r="I3" s="597"/>
      <c r="J3" s="13"/>
      <c r="K3" s="15"/>
      <c r="L3" s="15"/>
      <c r="M3" s="2" t="s">
        <v>270</v>
      </c>
    </row>
    <row r="4" spans="1:16" s="1" customFormat="1" ht="18" x14ac:dyDescent="0.25">
      <c r="A4" s="16" t="s">
        <v>258</v>
      </c>
      <c r="B4" s="16"/>
      <c r="C4" s="16"/>
      <c r="D4" s="16"/>
      <c r="E4" s="16"/>
      <c r="F4" s="16"/>
      <c r="G4" s="16"/>
      <c r="H4" s="16"/>
      <c r="I4" s="16"/>
      <c r="J4" s="16"/>
      <c r="K4" s="16"/>
      <c r="L4" s="16"/>
      <c r="M4" s="16"/>
    </row>
    <row r="5" spans="1:16" ht="33" customHeight="1" x14ac:dyDescent="0.25">
      <c r="A5" s="623" t="s">
        <v>269</v>
      </c>
      <c r="B5" s="623"/>
      <c r="C5" s="623"/>
      <c r="D5" s="623"/>
      <c r="E5" s="623"/>
      <c r="F5" s="623"/>
      <c r="G5" s="623"/>
      <c r="H5" s="623"/>
      <c r="I5" s="623"/>
      <c r="J5" s="623"/>
      <c r="K5" s="623"/>
      <c r="L5" s="623"/>
      <c r="M5" s="623"/>
    </row>
    <row r="6" spans="1:16" x14ac:dyDescent="0.25">
      <c r="A6" s="104"/>
      <c r="B6" s="104"/>
      <c r="C6" s="104"/>
      <c r="D6" s="104"/>
      <c r="E6" s="104"/>
      <c r="F6" s="104"/>
      <c r="G6" s="105"/>
      <c r="H6" s="104"/>
      <c r="I6" s="104"/>
      <c r="J6" s="104"/>
      <c r="K6" s="104"/>
      <c r="L6" s="104"/>
      <c r="M6" s="104"/>
    </row>
    <row r="7" spans="1:16" x14ac:dyDescent="0.25">
      <c r="A7" s="104"/>
      <c r="B7" s="104"/>
      <c r="C7" s="104"/>
      <c r="D7" s="104"/>
      <c r="E7" s="104"/>
      <c r="F7" s="104"/>
      <c r="G7" s="104"/>
      <c r="H7" s="104"/>
      <c r="I7" s="104"/>
      <c r="J7" s="104"/>
      <c r="K7" s="104"/>
      <c r="L7" s="104"/>
      <c r="M7" s="104"/>
    </row>
    <row r="8" spans="1:16" ht="18" customHeight="1" x14ac:dyDescent="0.25">
      <c r="A8" s="106"/>
      <c r="B8" s="611" t="s">
        <v>499</v>
      </c>
      <c r="C8" s="611"/>
      <c r="D8" s="611"/>
      <c r="E8" s="611"/>
      <c r="F8" s="612"/>
      <c r="G8" s="107" t="s">
        <v>271</v>
      </c>
      <c r="H8" s="108"/>
      <c r="I8" s="108"/>
      <c r="J8" s="108"/>
      <c r="K8" s="108"/>
      <c r="L8" s="108"/>
      <c r="M8" s="109"/>
    </row>
    <row r="9" spans="1:16" ht="13.5" customHeight="1" x14ac:dyDescent="0.25">
      <c r="A9" s="110"/>
      <c r="B9" s="613"/>
      <c r="C9" s="613"/>
      <c r="D9" s="613"/>
      <c r="E9" s="613"/>
      <c r="F9" s="614"/>
      <c r="G9" s="111" t="s">
        <v>500</v>
      </c>
      <c r="H9" s="112"/>
      <c r="I9" s="113"/>
      <c r="J9" s="114" t="s">
        <v>501</v>
      </c>
      <c r="K9" s="115"/>
      <c r="L9" s="115"/>
      <c r="M9" s="116"/>
    </row>
    <row r="10" spans="1:16" ht="13.5" customHeight="1" x14ac:dyDescent="0.25">
      <c r="A10" s="117"/>
      <c r="B10" s="615"/>
      <c r="C10" s="615"/>
      <c r="D10" s="615"/>
      <c r="E10" s="615"/>
      <c r="F10" s="616"/>
      <c r="G10" s="118" t="s">
        <v>502</v>
      </c>
      <c r="H10" s="119" t="s">
        <v>503</v>
      </c>
      <c r="I10" s="120" t="s">
        <v>504</v>
      </c>
      <c r="J10" s="118" t="s">
        <v>502</v>
      </c>
      <c r="K10" s="119" t="s">
        <v>503</v>
      </c>
      <c r="L10" s="119" t="s">
        <v>504</v>
      </c>
      <c r="M10" s="120" t="s">
        <v>455</v>
      </c>
    </row>
    <row r="11" spans="1:16" s="129" customFormat="1" x14ac:dyDescent="0.25">
      <c r="A11" s="121"/>
      <c r="B11" s="122" t="s">
        <v>456</v>
      </c>
      <c r="C11" s="122"/>
      <c r="D11" s="122"/>
      <c r="E11" s="122"/>
      <c r="F11" s="123"/>
      <c r="G11" s="36">
        <v>21360.305199999999</v>
      </c>
      <c r="H11" s="37">
        <v>21971.487052277836</v>
      </c>
      <c r="I11" s="124">
        <v>1.0286129737639629</v>
      </c>
      <c r="J11" s="125">
        <v>213200.91</v>
      </c>
      <c r="K11" s="126">
        <v>211093.97299999851</v>
      </c>
      <c r="L11" s="127">
        <v>0.99011759846615344</v>
      </c>
      <c r="M11" s="128">
        <v>-2106.9370000014897</v>
      </c>
      <c r="N11" s="103"/>
      <c r="O11" s="103"/>
      <c r="P11" s="103"/>
    </row>
    <row r="12" spans="1:16" s="129" customFormat="1" ht="12.75" customHeight="1" x14ac:dyDescent="0.25">
      <c r="A12" s="617" t="s">
        <v>427</v>
      </c>
      <c r="B12" s="618"/>
      <c r="C12" s="9" t="s">
        <v>457</v>
      </c>
      <c r="D12" s="130"/>
      <c r="E12" s="130"/>
      <c r="F12" s="131"/>
      <c r="G12" s="45">
        <v>18329.373</v>
      </c>
      <c r="H12" s="46">
        <v>18790.992678475966</v>
      </c>
      <c r="I12" s="132">
        <v>1.0251846955417387</v>
      </c>
      <c r="J12" s="133">
        <v>31986.633000000002</v>
      </c>
      <c r="K12" s="134">
        <v>33126.754999999874</v>
      </c>
      <c r="L12" s="135">
        <v>1.0356437015424498</v>
      </c>
      <c r="M12" s="136">
        <v>1140.1219999998721</v>
      </c>
      <c r="N12" s="103"/>
      <c r="O12" s="103"/>
      <c r="P12" s="103"/>
    </row>
    <row r="13" spans="1:16" s="129" customFormat="1" x14ac:dyDescent="0.25">
      <c r="A13" s="619"/>
      <c r="B13" s="620"/>
      <c r="C13" s="10" t="s">
        <v>458</v>
      </c>
      <c r="D13" s="137"/>
      <c r="E13" s="137"/>
      <c r="F13" s="138"/>
      <c r="G13" s="51">
        <v>22817.647799999999</v>
      </c>
      <c r="H13" s="52">
        <v>23834.052060509133</v>
      </c>
      <c r="I13" s="139">
        <v>1.0445446554972742</v>
      </c>
      <c r="J13" s="140">
        <v>67632.585999999996</v>
      </c>
      <c r="K13" s="141">
        <v>66777.192999999956</v>
      </c>
      <c r="L13" s="142">
        <v>0.98735235408564681</v>
      </c>
      <c r="M13" s="143">
        <v>-855.39300000004005</v>
      </c>
      <c r="N13" s="103"/>
      <c r="O13" s="103"/>
      <c r="P13" s="103"/>
    </row>
    <row r="14" spans="1:16" x14ac:dyDescent="0.25">
      <c r="A14" s="619"/>
      <c r="B14" s="620"/>
      <c r="C14" s="10" t="s">
        <v>459</v>
      </c>
      <c r="D14" s="137"/>
      <c r="E14" s="137"/>
      <c r="F14" s="138"/>
      <c r="G14" s="51">
        <v>23616.981199999998</v>
      </c>
      <c r="H14" s="52">
        <v>24234.847525530251</v>
      </c>
      <c r="I14" s="139">
        <v>1.0261619518725895</v>
      </c>
      <c r="J14" s="140">
        <v>12642.073</v>
      </c>
      <c r="K14" s="141">
        <v>12279.870000000008</v>
      </c>
      <c r="L14" s="142">
        <v>0.97134939815645804</v>
      </c>
      <c r="M14" s="143">
        <v>-362.20299999999224</v>
      </c>
    </row>
    <row r="15" spans="1:16" x14ac:dyDescent="0.25">
      <c r="A15" s="619"/>
      <c r="B15" s="620"/>
      <c r="C15" s="10" t="s">
        <v>460</v>
      </c>
      <c r="D15" s="137"/>
      <c r="E15" s="137"/>
      <c r="F15" s="138"/>
      <c r="G15" s="51">
        <v>24675.123299999999</v>
      </c>
      <c r="H15" s="52">
        <v>25483.238313676266</v>
      </c>
      <c r="I15" s="139">
        <v>1.0327501915127721</v>
      </c>
      <c r="J15" s="140">
        <v>11796.291999999999</v>
      </c>
      <c r="K15" s="141">
        <v>11623.20899999999</v>
      </c>
      <c r="L15" s="142">
        <v>0.98532733845516796</v>
      </c>
      <c r="M15" s="143">
        <v>-173.08300000000963</v>
      </c>
    </row>
    <row r="16" spans="1:16" x14ac:dyDescent="0.25">
      <c r="A16" s="619"/>
      <c r="B16" s="620"/>
      <c r="C16" s="10" t="s">
        <v>461</v>
      </c>
      <c r="D16" s="137"/>
      <c r="E16" s="137"/>
      <c r="F16" s="138"/>
      <c r="G16" s="51">
        <v>23923.343400000002</v>
      </c>
      <c r="H16" s="52">
        <v>24442.827460096381</v>
      </c>
      <c r="I16" s="139">
        <v>1.0217145259092999</v>
      </c>
      <c r="J16" s="140">
        <v>35621.832000000002</v>
      </c>
      <c r="K16" s="141">
        <v>34351.188000000016</v>
      </c>
      <c r="L16" s="142">
        <v>0.96432962796523247</v>
      </c>
      <c r="M16" s="143">
        <v>-1270.6439999999857</v>
      </c>
    </row>
    <row r="17" spans="1:16" x14ac:dyDescent="0.25">
      <c r="A17" s="619"/>
      <c r="B17" s="620"/>
      <c r="C17" s="144" t="s">
        <v>462</v>
      </c>
      <c r="D17" s="145"/>
      <c r="E17" s="146"/>
      <c r="F17" s="137"/>
      <c r="G17" s="51">
        <v>25944.258300000001</v>
      </c>
      <c r="H17" s="52">
        <v>26499.188506860286</v>
      </c>
      <c r="I17" s="147">
        <v>1.0213893263181197</v>
      </c>
      <c r="J17" s="140">
        <v>1316.194</v>
      </c>
      <c r="K17" s="141">
        <v>1307.2609999999995</v>
      </c>
      <c r="L17" s="142">
        <v>0.99321300659325262</v>
      </c>
      <c r="M17" s="143">
        <v>-8.9330000000004475</v>
      </c>
    </row>
    <row r="18" spans="1:16" x14ac:dyDescent="0.25">
      <c r="A18" s="621"/>
      <c r="B18" s="622"/>
      <c r="C18" s="148" t="s">
        <v>463</v>
      </c>
      <c r="D18" s="149"/>
      <c r="E18" s="150"/>
      <c r="F18" s="151"/>
      <c r="G18" s="51">
        <v>24780.335800000001</v>
      </c>
      <c r="H18" s="91">
        <v>25697.969476953702</v>
      </c>
      <c r="I18" s="152">
        <v>1.0370307200176723</v>
      </c>
      <c r="J18" s="140">
        <v>977.75699999999995</v>
      </c>
      <c r="K18" s="153">
        <v>945.79899999999986</v>
      </c>
      <c r="L18" s="154">
        <v>0.9673149872616611</v>
      </c>
      <c r="M18" s="155">
        <v>-31.958000000000084</v>
      </c>
    </row>
    <row r="19" spans="1:16" ht="13.5" x14ac:dyDescent="0.25">
      <c r="A19" s="12"/>
      <c r="B19" s="156"/>
      <c r="C19" s="14"/>
      <c r="D19" s="156"/>
      <c r="E19" s="156"/>
      <c r="F19" s="156"/>
      <c r="G19" s="156"/>
      <c r="H19" s="156"/>
      <c r="I19" s="156"/>
      <c r="J19" s="156"/>
      <c r="K19" s="156"/>
      <c r="L19" s="156"/>
      <c r="M19" s="70" t="s">
        <v>505</v>
      </c>
    </row>
    <row r="20" spans="1:16" x14ac:dyDescent="0.25">
      <c r="A20" s="104"/>
      <c r="B20" s="104"/>
      <c r="C20" s="104"/>
      <c r="D20" s="104"/>
      <c r="E20" s="104"/>
      <c r="F20" s="104"/>
      <c r="G20" s="104"/>
      <c r="H20" s="104"/>
      <c r="I20" s="104"/>
      <c r="J20" s="104"/>
      <c r="K20" s="104"/>
      <c r="L20" s="104"/>
      <c r="M20" s="104"/>
    </row>
    <row r="21" spans="1:16" ht="18" customHeight="1" x14ac:dyDescent="0.25">
      <c r="A21" s="106"/>
      <c r="B21" s="611" t="s">
        <v>499</v>
      </c>
      <c r="C21" s="611"/>
      <c r="D21" s="611"/>
      <c r="E21" s="611"/>
      <c r="F21" s="612"/>
      <c r="G21" s="107" t="s">
        <v>272</v>
      </c>
      <c r="H21" s="108"/>
      <c r="I21" s="108"/>
      <c r="J21" s="108"/>
      <c r="K21" s="108"/>
      <c r="L21" s="108"/>
      <c r="M21" s="109"/>
    </row>
    <row r="22" spans="1:16" ht="21.75" customHeight="1" x14ac:dyDescent="0.25">
      <c r="A22" s="110"/>
      <c r="B22" s="613"/>
      <c r="C22" s="613"/>
      <c r="D22" s="613"/>
      <c r="E22" s="613"/>
      <c r="F22" s="614"/>
      <c r="G22" s="111" t="s">
        <v>500</v>
      </c>
      <c r="H22" s="112"/>
      <c r="I22" s="113"/>
      <c r="J22" s="114" t="s">
        <v>501</v>
      </c>
      <c r="K22" s="115"/>
      <c r="L22" s="115"/>
      <c r="M22" s="116"/>
    </row>
    <row r="23" spans="1:16" ht="13.5" customHeight="1" x14ac:dyDescent="0.25">
      <c r="A23" s="117"/>
      <c r="B23" s="615"/>
      <c r="C23" s="615"/>
      <c r="D23" s="615"/>
      <c r="E23" s="615"/>
      <c r="F23" s="616"/>
      <c r="G23" s="118" t="s">
        <v>502</v>
      </c>
      <c r="H23" s="119" t="s">
        <v>503</v>
      </c>
      <c r="I23" s="120" t="s">
        <v>504</v>
      </c>
      <c r="J23" s="118" t="s">
        <v>502</v>
      </c>
      <c r="K23" s="119" t="s">
        <v>503</v>
      </c>
      <c r="L23" s="119" t="s">
        <v>504</v>
      </c>
      <c r="M23" s="120" t="s">
        <v>455</v>
      </c>
    </row>
    <row r="24" spans="1:16" s="129" customFormat="1" x14ac:dyDescent="0.25">
      <c r="A24" s="121"/>
      <c r="B24" s="122" t="s">
        <v>456</v>
      </c>
      <c r="C24" s="122"/>
      <c r="D24" s="122"/>
      <c r="E24" s="122"/>
      <c r="F24" s="123"/>
      <c r="G24" s="36">
        <v>24210.2631</v>
      </c>
      <c r="H24" s="37">
        <v>25066.610714009479</v>
      </c>
      <c r="I24" s="157">
        <v>1.0353712642639343</v>
      </c>
      <c r="J24" s="125">
        <v>148780.88399999999</v>
      </c>
      <c r="K24" s="126">
        <v>148854.71099999896</v>
      </c>
      <c r="L24" s="158">
        <v>1.0004962129408974</v>
      </c>
      <c r="M24" s="128">
        <v>73.826999998971587</v>
      </c>
      <c r="N24" s="103"/>
      <c r="O24" s="103"/>
      <c r="P24" s="103"/>
    </row>
    <row r="25" spans="1:16" s="129" customFormat="1" ht="12.75" customHeight="1" x14ac:dyDescent="0.25">
      <c r="A25" s="617" t="s">
        <v>427</v>
      </c>
      <c r="B25" s="618"/>
      <c r="C25" s="9" t="s">
        <v>457</v>
      </c>
      <c r="D25" s="130"/>
      <c r="E25" s="130"/>
      <c r="F25" s="131"/>
      <c r="G25" s="45">
        <v>20149.161100000001</v>
      </c>
      <c r="H25" s="46">
        <v>20801.162414406703</v>
      </c>
      <c r="I25" s="159">
        <v>1.0323587325135191</v>
      </c>
      <c r="J25" s="133">
        <v>24243.311000000002</v>
      </c>
      <c r="K25" s="134">
        <v>25242.303000000076</v>
      </c>
      <c r="L25" s="132">
        <v>1.0412069127026451</v>
      </c>
      <c r="M25" s="136">
        <v>998.99200000007477</v>
      </c>
      <c r="N25" s="103"/>
      <c r="O25" s="103"/>
      <c r="P25" s="103"/>
    </row>
    <row r="26" spans="1:16" s="129" customFormat="1" x14ac:dyDescent="0.25">
      <c r="A26" s="619"/>
      <c r="B26" s="620"/>
      <c r="C26" s="10" t="s">
        <v>458</v>
      </c>
      <c r="D26" s="137"/>
      <c r="E26" s="137"/>
      <c r="F26" s="138"/>
      <c r="G26" s="51">
        <v>25273.7163</v>
      </c>
      <c r="H26" s="52">
        <v>26459.829994185366</v>
      </c>
      <c r="I26" s="160">
        <v>1.0469307196498587</v>
      </c>
      <c r="J26" s="140">
        <v>52874.635999999999</v>
      </c>
      <c r="K26" s="141">
        <v>52783.723999999835</v>
      </c>
      <c r="L26" s="139">
        <v>0.99828061227693055</v>
      </c>
      <c r="M26" s="143">
        <v>-90.912000000163971</v>
      </c>
      <c r="N26" s="103"/>
      <c r="O26" s="103"/>
      <c r="P26" s="103"/>
    </row>
    <row r="27" spans="1:16" x14ac:dyDescent="0.25">
      <c r="A27" s="619"/>
      <c r="B27" s="620"/>
      <c r="C27" s="10" t="s">
        <v>459</v>
      </c>
      <c r="D27" s="137"/>
      <c r="E27" s="137"/>
      <c r="F27" s="138"/>
      <c r="G27" s="51">
        <v>25302.449700000001</v>
      </c>
      <c r="H27" s="52">
        <v>26091.912912224783</v>
      </c>
      <c r="I27" s="160">
        <v>1.031201058458177</v>
      </c>
      <c r="J27" s="140">
        <v>10175.968999999999</v>
      </c>
      <c r="K27" s="141">
        <v>9945.7970000000078</v>
      </c>
      <c r="L27" s="139">
        <v>0.97738082731973819</v>
      </c>
      <c r="M27" s="143">
        <v>-230.17199999999139</v>
      </c>
    </row>
    <row r="28" spans="1:16" x14ac:dyDescent="0.25">
      <c r="A28" s="619"/>
      <c r="B28" s="620"/>
      <c r="C28" s="10" t="s">
        <v>460</v>
      </c>
      <c r="D28" s="137"/>
      <c r="E28" s="137"/>
      <c r="F28" s="138"/>
      <c r="G28" s="51">
        <v>26683.109700000001</v>
      </c>
      <c r="H28" s="52">
        <v>27609.582097958497</v>
      </c>
      <c r="I28" s="160">
        <v>1.0347213052891844</v>
      </c>
      <c r="J28" s="140">
        <v>9630.9310000000005</v>
      </c>
      <c r="K28" s="141">
        <v>9567.6090000000022</v>
      </c>
      <c r="L28" s="139">
        <v>0.9934251423875845</v>
      </c>
      <c r="M28" s="143">
        <v>-63.321999999998297</v>
      </c>
    </row>
    <row r="29" spans="1:16" x14ac:dyDescent="0.25">
      <c r="A29" s="619"/>
      <c r="B29" s="620"/>
      <c r="C29" s="10" t="s">
        <v>461</v>
      </c>
      <c r="D29" s="137"/>
      <c r="E29" s="137"/>
      <c r="F29" s="138"/>
      <c r="G29" s="51">
        <v>26031.263900000002</v>
      </c>
      <c r="H29" s="52">
        <v>26676.246699398034</v>
      </c>
      <c r="I29" s="160">
        <v>1.024777237166653</v>
      </c>
      <c r="J29" s="140">
        <v>27146.601999999999</v>
      </c>
      <c r="K29" s="141">
        <v>26396.70000000003</v>
      </c>
      <c r="L29" s="139">
        <v>0.97237584284029477</v>
      </c>
      <c r="M29" s="143">
        <v>-749.90199999996912</v>
      </c>
    </row>
    <row r="30" spans="1:16" x14ac:dyDescent="0.25">
      <c r="A30" s="619"/>
      <c r="B30" s="620"/>
      <c r="C30" s="144" t="s">
        <v>462</v>
      </c>
      <c r="D30" s="145"/>
      <c r="E30" s="146"/>
      <c r="F30" s="137"/>
      <c r="G30" s="51">
        <v>28583.580300000001</v>
      </c>
      <c r="H30" s="52">
        <v>29260.122932839538</v>
      </c>
      <c r="I30" s="160">
        <v>1.0236689255068421</v>
      </c>
      <c r="J30" s="161">
        <v>993.29499999999996</v>
      </c>
      <c r="K30" s="141">
        <v>1008.2470000000002</v>
      </c>
      <c r="L30" s="139">
        <v>1.0150529298949458</v>
      </c>
      <c r="M30" s="143">
        <v>14.952000000000226</v>
      </c>
    </row>
    <row r="31" spans="1:16" x14ac:dyDescent="0.25">
      <c r="A31" s="621"/>
      <c r="B31" s="622"/>
      <c r="C31" s="148" t="s">
        <v>463</v>
      </c>
      <c r="D31" s="149"/>
      <c r="E31" s="150"/>
      <c r="F31" s="151"/>
      <c r="G31" s="51">
        <v>26218.792700000002</v>
      </c>
      <c r="H31" s="91">
        <v>27352.850813291076</v>
      </c>
      <c r="I31" s="162">
        <v>1.0432536359041076</v>
      </c>
      <c r="J31" s="161">
        <v>804.00300000000004</v>
      </c>
      <c r="K31" s="153">
        <v>785.88099999999997</v>
      </c>
      <c r="L31" s="163">
        <v>0.97746028310839628</v>
      </c>
      <c r="M31" s="155">
        <v>-18.122000000000071</v>
      </c>
    </row>
    <row r="32" spans="1:16" ht="13.5" x14ac:dyDescent="0.25">
      <c r="A32" s="12"/>
      <c r="B32" s="156"/>
      <c r="C32" s="14"/>
      <c r="D32" s="156"/>
      <c r="E32" s="156"/>
      <c r="F32" s="156"/>
      <c r="G32" s="156"/>
      <c r="H32" s="156"/>
      <c r="I32" s="156"/>
      <c r="J32" s="156"/>
      <c r="K32" s="156"/>
      <c r="L32" s="156"/>
      <c r="M32" s="70" t="s">
        <v>506</v>
      </c>
    </row>
    <row r="33" spans="1:20" x14ac:dyDescent="0.25">
      <c r="A33" s="104"/>
      <c r="B33" s="104"/>
      <c r="C33" s="104"/>
      <c r="D33" s="104"/>
      <c r="E33" s="104"/>
      <c r="F33" s="104"/>
      <c r="G33" s="104"/>
      <c r="H33" s="104"/>
      <c r="I33" s="104"/>
      <c r="J33" s="104"/>
      <c r="K33" s="104"/>
      <c r="L33" s="104"/>
      <c r="M33" s="104"/>
    </row>
    <row r="34" spans="1:20" ht="18" customHeight="1" x14ac:dyDescent="0.25">
      <c r="A34" s="106"/>
      <c r="B34" s="611" t="s">
        <v>499</v>
      </c>
      <c r="C34" s="611"/>
      <c r="D34" s="611"/>
      <c r="E34" s="611"/>
      <c r="F34" s="612"/>
      <c r="G34" s="107" t="s">
        <v>273</v>
      </c>
      <c r="H34" s="108"/>
      <c r="I34" s="108"/>
      <c r="J34" s="108"/>
      <c r="K34" s="108"/>
      <c r="L34" s="108"/>
      <c r="M34" s="109"/>
      <c r="T34" s="103" t="s">
        <v>413</v>
      </c>
    </row>
    <row r="35" spans="1:20" ht="13.5" customHeight="1" x14ac:dyDescent="0.25">
      <c r="A35" s="110"/>
      <c r="B35" s="613"/>
      <c r="C35" s="613"/>
      <c r="D35" s="613"/>
      <c r="E35" s="613"/>
      <c r="F35" s="614"/>
      <c r="G35" s="111" t="s">
        <v>500</v>
      </c>
      <c r="H35" s="112"/>
      <c r="I35" s="113"/>
      <c r="J35" s="114" t="s">
        <v>501</v>
      </c>
      <c r="K35" s="115"/>
      <c r="L35" s="115"/>
      <c r="M35" s="116"/>
    </row>
    <row r="36" spans="1:20" ht="13.5" customHeight="1" x14ac:dyDescent="0.25">
      <c r="A36" s="117"/>
      <c r="B36" s="615"/>
      <c r="C36" s="615"/>
      <c r="D36" s="615"/>
      <c r="E36" s="615"/>
      <c r="F36" s="616"/>
      <c r="G36" s="118" t="s">
        <v>502</v>
      </c>
      <c r="H36" s="119" t="s">
        <v>503</v>
      </c>
      <c r="I36" s="120" t="s">
        <v>504</v>
      </c>
      <c r="J36" s="118" t="s">
        <v>502</v>
      </c>
      <c r="K36" s="119" t="s">
        <v>503</v>
      </c>
      <c r="L36" s="119" t="s">
        <v>504</v>
      </c>
      <c r="M36" s="120" t="s">
        <v>455</v>
      </c>
    </row>
    <row r="37" spans="1:20" s="129" customFormat="1" x14ac:dyDescent="0.25">
      <c r="A37" s="121"/>
      <c r="B37" s="122" t="s">
        <v>456</v>
      </c>
      <c r="C37" s="122"/>
      <c r="D37" s="122"/>
      <c r="E37" s="122"/>
      <c r="F37" s="123"/>
      <c r="G37" s="36">
        <v>14778.2019</v>
      </c>
      <c r="H37" s="37">
        <v>14569.0255935233</v>
      </c>
      <c r="I37" s="124">
        <v>0.98584561857442887</v>
      </c>
      <c r="J37" s="125">
        <v>64420.025999999998</v>
      </c>
      <c r="K37" s="126">
        <v>62239.262000000002</v>
      </c>
      <c r="L37" s="124">
        <v>0.96614773176279067</v>
      </c>
      <c r="M37" s="128">
        <v>-2180.7639999999956</v>
      </c>
      <c r="N37" s="103"/>
      <c r="O37" s="103"/>
      <c r="P37" s="103"/>
    </row>
    <row r="38" spans="1:20" s="129" customFormat="1" ht="12.75" customHeight="1" x14ac:dyDescent="0.25">
      <c r="A38" s="617" t="s">
        <v>427</v>
      </c>
      <c r="B38" s="618"/>
      <c r="C38" s="9" t="s">
        <v>457</v>
      </c>
      <c r="D38" s="130"/>
      <c r="E38" s="130"/>
      <c r="F38" s="131"/>
      <c r="G38" s="45">
        <v>12631.8585</v>
      </c>
      <c r="H38" s="46">
        <v>12355.375649442729</v>
      </c>
      <c r="I38" s="132">
        <v>0.97811225873395657</v>
      </c>
      <c r="J38" s="133">
        <v>7743.3220000000001</v>
      </c>
      <c r="K38" s="134">
        <v>7884.4519999999939</v>
      </c>
      <c r="L38" s="132">
        <v>1.0182260275370176</v>
      </c>
      <c r="M38" s="136">
        <v>141.12999999999374</v>
      </c>
      <c r="N38" s="103"/>
      <c r="O38" s="103"/>
      <c r="P38" s="103"/>
    </row>
    <row r="39" spans="1:20" s="129" customFormat="1" x14ac:dyDescent="0.25">
      <c r="A39" s="619"/>
      <c r="B39" s="620"/>
      <c r="C39" s="10" t="s">
        <v>458</v>
      </c>
      <c r="D39" s="137"/>
      <c r="E39" s="137"/>
      <c r="F39" s="138"/>
      <c r="G39" s="51">
        <v>14018.070100000001</v>
      </c>
      <c r="H39" s="52">
        <v>13929.550343568642</v>
      </c>
      <c r="I39" s="139">
        <v>0.9936853107596203</v>
      </c>
      <c r="J39" s="140">
        <v>14757.95</v>
      </c>
      <c r="K39" s="141">
        <v>13993.468999999988</v>
      </c>
      <c r="L39" s="139">
        <v>0.94819869968389836</v>
      </c>
      <c r="M39" s="143">
        <v>-764.4810000000125</v>
      </c>
      <c r="N39" s="103"/>
      <c r="O39" s="103"/>
      <c r="P39" s="103"/>
    </row>
    <row r="40" spans="1:20" x14ac:dyDescent="0.25">
      <c r="A40" s="619"/>
      <c r="B40" s="620"/>
      <c r="C40" s="10" t="s">
        <v>459</v>
      </c>
      <c r="D40" s="137"/>
      <c r="E40" s="137"/>
      <c r="F40" s="138"/>
      <c r="G40" s="51">
        <v>16662.174999999999</v>
      </c>
      <c r="H40" s="52">
        <v>16321.64371751299</v>
      </c>
      <c r="I40" s="139">
        <v>0.97956261517556931</v>
      </c>
      <c r="J40" s="140">
        <v>2466.1039999999998</v>
      </c>
      <c r="K40" s="141">
        <v>2334.0729999999994</v>
      </c>
      <c r="L40" s="139">
        <v>0.94646170640005434</v>
      </c>
      <c r="M40" s="143">
        <v>-132.0310000000004</v>
      </c>
    </row>
    <row r="41" spans="1:20" x14ac:dyDescent="0.25">
      <c r="A41" s="619"/>
      <c r="B41" s="620"/>
      <c r="C41" s="10" t="s">
        <v>460</v>
      </c>
      <c r="D41" s="137"/>
      <c r="E41" s="137"/>
      <c r="F41" s="138"/>
      <c r="G41" s="51">
        <v>15744.151099999999</v>
      </c>
      <c r="H41" s="52">
        <v>15586.358605759864</v>
      </c>
      <c r="I41" s="139">
        <v>0.98997770707115895</v>
      </c>
      <c r="J41" s="140">
        <v>2165.3609999999999</v>
      </c>
      <c r="K41" s="141">
        <v>2055.6000000000008</v>
      </c>
      <c r="L41" s="139">
        <v>0.94931053066902049</v>
      </c>
      <c r="M41" s="143">
        <v>-109.76099999999906</v>
      </c>
    </row>
    <row r="42" spans="1:20" x14ac:dyDescent="0.25">
      <c r="A42" s="619"/>
      <c r="B42" s="620"/>
      <c r="C42" s="10" t="s">
        <v>461</v>
      </c>
      <c r="D42" s="137"/>
      <c r="E42" s="137"/>
      <c r="F42" s="138"/>
      <c r="G42" s="51">
        <v>17171.5645</v>
      </c>
      <c r="H42" s="52">
        <v>17031.301082273672</v>
      </c>
      <c r="I42" s="139">
        <v>0.99183164599088636</v>
      </c>
      <c r="J42" s="140">
        <v>8475.23</v>
      </c>
      <c r="K42" s="141">
        <v>7954.4880000000103</v>
      </c>
      <c r="L42" s="139">
        <v>0.93855718369885077</v>
      </c>
      <c r="M42" s="143">
        <v>-520.74199999998928</v>
      </c>
    </row>
    <row r="43" spans="1:20" x14ac:dyDescent="0.25">
      <c r="A43" s="619"/>
      <c r="B43" s="620"/>
      <c r="C43" s="144" t="s">
        <v>462</v>
      </c>
      <c r="D43" s="145"/>
      <c r="E43" s="146"/>
      <c r="F43" s="164"/>
      <c r="G43" s="51">
        <v>17825.232499999998</v>
      </c>
      <c r="H43" s="52">
        <v>17189.578079956129</v>
      </c>
      <c r="I43" s="139">
        <v>0.96433962810617646</v>
      </c>
      <c r="J43" s="140">
        <v>322.899</v>
      </c>
      <c r="K43" s="141">
        <v>299.0139999999999</v>
      </c>
      <c r="L43" s="139">
        <v>0.9260295014849842</v>
      </c>
      <c r="M43" s="143">
        <v>-23.885000000000105</v>
      </c>
    </row>
    <row r="44" spans="1:20" x14ac:dyDescent="0.25">
      <c r="A44" s="621"/>
      <c r="B44" s="622"/>
      <c r="C44" s="148" t="s">
        <v>463</v>
      </c>
      <c r="D44" s="149"/>
      <c r="E44" s="150"/>
      <c r="F44" s="165"/>
      <c r="G44" s="51">
        <v>18124.237400000002</v>
      </c>
      <c r="H44" s="91">
        <v>17565.427802582159</v>
      </c>
      <c r="I44" s="139">
        <v>0.96916782841203331</v>
      </c>
      <c r="J44" s="140">
        <v>173.75399999999999</v>
      </c>
      <c r="K44" s="153">
        <v>159.91799999999998</v>
      </c>
      <c r="L44" s="139">
        <v>0.92037017852826397</v>
      </c>
      <c r="M44" s="143">
        <v>-13.836000000000013</v>
      </c>
    </row>
    <row r="45" spans="1:20" ht="13.5" customHeight="1" x14ac:dyDescent="0.25">
      <c r="A45" s="12"/>
      <c r="B45" s="156"/>
      <c r="C45" s="14"/>
      <c r="D45" s="156"/>
      <c r="E45" s="156"/>
      <c r="F45" s="156"/>
      <c r="G45" s="156"/>
      <c r="H45" s="156"/>
      <c r="I45" s="156"/>
      <c r="J45" s="156"/>
      <c r="K45" s="156"/>
      <c r="L45" s="156"/>
      <c r="M45" s="70" t="s">
        <v>507</v>
      </c>
    </row>
    <row r="46" spans="1:20" ht="15.75" x14ac:dyDescent="0.25">
      <c r="A46" s="166"/>
      <c r="B46" s="167"/>
      <c r="C46" s="104"/>
      <c r="D46" s="104"/>
      <c r="E46" s="104"/>
      <c r="F46" s="104"/>
      <c r="G46" s="104"/>
      <c r="H46" s="104"/>
      <c r="I46" s="104"/>
      <c r="J46" s="104"/>
      <c r="K46" s="104"/>
      <c r="L46" s="104"/>
      <c r="M46" s="104"/>
    </row>
    <row r="47" spans="1:20" x14ac:dyDescent="0.25">
      <c r="A47" s="104"/>
      <c r="B47" s="167"/>
      <c r="C47" s="104"/>
      <c r="D47" s="104"/>
      <c r="E47" s="104"/>
      <c r="F47" s="104"/>
      <c r="G47" s="104"/>
      <c r="H47" s="104"/>
      <c r="I47" s="104"/>
      <c r="J47" s="104"/>
      <c r="K47" s="104"/>
      <c r="L47" s="104"/>
      <c r="M47" s="104"/>
    </row>
  </sheetData>
  <sheetProtection password="CB3F" sheet="1" objects="1" scenarios="1"/>
  <mergeCells count="8">
    <mergeCell ref="B34:F36"/>
    <mergeCell ref="A38:B44"/>
    <mergeCell ref="A3:I3"/>
    <mergeCell ref="A5:M5"/>
    <mergeCell ref="B8:F10"/>
    <mergeCell ref="A12:B18"/>
    <mergeCell ref="B21:F23"/>
    <mergeCell ref="A25:B31"/>
  </mergeCells>
  <phoneticPr fontId="0" type="noConversion"/>
  <conditionalFormatting sqref="L37:L44 I37:I44 L24:L31 I24:I31 L11:L18 I11:I18">
    <cfRule type="cellIs" dxfId="5"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AA40"/>
  <sheetViews>
    <sheetView topLeftCell="A2" zoomScale="90" workbookViewId="0">
      <selection activeCell="A3" sqref="A3:I3"/>
    </sheetView>
  </sheetViews>
  <sheetFormatPr defaultColWidth="4.42578125" defaultRowHeight="12.75" x14ac:dyDescent="0.25"/>
  <cols>
    <col min="1" max="1" width="1.140625" style="168" customWidth="1"/>
    <col min="2" max="3" width="1.7109375" style="168" customWidth="1"/>
    <col min="4" max="4" width="15.7109375" style="168" customWidth="1"/>
    <col min="5" max="5" width="4.140625" style="168" customWidth="1"/>
    <col min="6" max="6" width="1.140625" style="168" customWidth="1"/>
    <col min="7" max="7" width="9.5703125" style="168" customWidth="1"/>
    <col min="8" max="9" width="8.42578125" style="168" customWidth="1"/>
    <col min="10" max="10" width="7.5703125" style="168" customWidth="1"/>
    <col min="11" max="12" width="6.7109375" style="168" customWidth="1"/>
    <col min="13" max="13" width="7.7109375" style="168" customWidth="1"/>
    <col min="14" max="14" width="10" style="168" customWidth="1"/>
    <col min="15" max="15" width="6.42578125" style="168" customWidth="1"/>
    <col min="16" max="17" width="8" style="168" customWidth="1"/>
    <col min="18" max="18" width="9.42578125" style="168" customWidth="1"/>
    <col min="19" max="19" width="7.7109375" style="168" customWidth="1"/>
    <col min="20" max="20" width="7.85546875" style="168" customWidth="1"/>
    <col min="21" max="21" width="9.7109375" style="168" bestFit="1" customWidth="1"/>
    <col min="22" max="22" width="8.7109375" style="168" customWidth="1"/>
    <col min="23" max="23" width="9.7109375" style="168" customWidth="1"/>
    <col min="24" max="255" width="9.140625" style="168" customWidth="1"/>
    <col min="256" max="16384" width="4.42578125" style="168"/>
  </cols>
  <sheetData>
    <row r="1" spans="1:27" hidden="1" x14ac:dyDescent="0.25"/>
    <row r="2" spans="1:27" ht="9" customHeight="1" x14ac:dyDescent="0.25"/>
    <row r="3" spans="1:27" s="172" customFormat="1" ht="36" customHeight="1" x14ac:dyDescent="0.2">
      <c r="A3" s="577" t="s">
        <v>669</v>
      </c>
      <c r="B3" s="596"/>
      <c r="C3" s="596"/>
      <c r="D3" s="596"/>
      <c r="E3" s="596"/>
      <c r="F3" s="596"/>
      <c r="G3" s="596"/>
      <c r="H3" s="596"/>
      <c r="I3" s="597"/>
      <c r="J3" s="169"/>
      <c r="K3" s="170"/>
      <c r="L3" s="13"/>
      <c r="M3" s="13"/>
      <c r="N3" s="170"/>
      <c r="O3" s="170"/>
      <c r="P3" s="170"/>
      <c r="Q3" s="170"/>
      <c r="R3" s="170"/>
      <c r="S3" s="170"/>
      <c r="T3" s="170"/>
      <c r="U3" s="170"/>
      <c r="V3" s="15"/>
      <c r="W3" s="15"/>
      <c r="X3" s="171"/>
      <c r="Y3" s="2" t="s">
        <v>275</v>
      </c>
      <c r="Z3" s="1"/>
      <c r="AA3" s="1">
        <v>1</v>
      </c>
    </row>
    <row r="4" spans="1:27" s="172" customFormat="1" ht="18" customHeight="1" x14ac:dyDescent="0.25">
      <c r="A4" s="173" t="s">
        <v>508</v>
      </c>
      <c r="B4" s="173"/>
      <c r="C4" s="173"/>
      <c r="D4" s="173"/>
      <c r="E4" s="173"/>
      <c r="F4" s="173"/>
      <c r="G4" s="173"/>
      <c r="H4" s="173"/>
      <c r="I4" s="173"/>
      <c r="J4" s="173"/>
      <c r="K4" s="173"/>
      <c r="L4" s="173"/>
      <c r="M4" s="173"/>
      <c r="N4" s="173"/>
      <c r="O4" s="173"/>
      <c r="P4" s="173"/>
      <c r="Q4" s="173"/>
      <c r="R4" s="173"/>
      <c r="S4" s="173"/>
      <c r="T4" s="173"/>
      <c r="U4" s="173"/>
      <c r="V4" s="173"/>
      <c r="W4" s="173"/>
      <c r="X4" s="173"/>
      <c r="Y4" s="173"/>
    </row>
    <row r="5" spans="1:27" s="172" customFormat="1" x14ac:dyDescent="0.25">
      <c r="A5" s="174"/>
      <c r="B5" s="174"/>
      <c r="C5" s="174"/>
      <c r="D5" s="174"/>
      <c r="E5" s="174"/>
      <c r="F5" s="174"/>
      <c r="G5" s="174"/>
      <c r="H5" s="174"/>
      <c r="I5" s="174"/>
      <c r="J5" s="174"/>
      <c r="K5" s="174"/>
      <c r="L5" s="174"/>
      <c r="M5" s="174"/>
      <c r="N5" s="174"/>
      <c r="O5" s="174"/>
      <c r="P5" s="174"/>
      <c r="Q5" s="174"/>
      <c r="R5" s="174"/>
      <c r="S5" s="174"/>
      <c r="T5" s="174"/>
      <c r="U5" s="174"/>
      <c r="V5" s="174"/>
      <c r="W5" s="174"/>
      <c r="X5" s="174"/>
      <c r="Y5" s="174"/>
    </row>
    <row r="6" spans="1:27" s="172" customFormat="1" x14ac:dyDescent="0.25">
      <c r="A6" s="174"/>
      <c r="B6" s="174"/>
      <c r="C6" s="174"/>
      <c r="D6" s="174"/>
      <c r="E6" s="174"/>
      <c r="F6" s="174"/>
      <c r="G6" s="174"/>
      <c r="H6" s="174"/>
      <c r="I6" s="174"/>
      <c r="J6" s="174"/>
      <c r="K6" s="174"/>
      <c r="L6" s="174"/>
      <c r="M6" s="174"/>
      <c r="N6" s="174"/>
      <c r="O6" s="174"/>
      <c r="P6" s="174"/>
      <c r="Q6" s="174"/>
      <c r="R6" s="174"/>
      <c r="S6" s="174"/>
      <c r="T6" s="174"/>
      <c r="U6" s="174"/>
      <c r="V6" s="174"/>
      <c r="W6" s="174"/>
      <c r="X6" s="174"/>
      <c r="Y6" s="174"/>
    </row>
    <row r="7" spans="1:27" ht="18" customHeight="1" x14ac:dyDescent="0.25">
      <c r="A7" s="7"/>
      <c r="B7" s="175"/>
      <c r="C7" s="175"/>
      <c r="D7" s="175"/>
      <c r="E7" s="175"/>
      <c r="F7" s="176"/>
      <c r="G7" s="177" t="s">
        <v>274</v>
      </c>
      <c r="H7" s="178"/>
      <c r="I7" s="178"/>
      <c r="J7" s="178"/>
      <c r="K7" s="178"/>
      <c r="L7" s="178"/>
      <c r="M7" s="178"/>
      <c r="N7" s="178"/>
      <c r="O7" s="178"/>
      <c r="P7" s="178"/>
      <c r="Q7" s="178"/>
      <c r="R7" s="178"/>
      <c r="S7" s="178"/>
      <c r="T7" s="178"/>
      <c r="U7" s="178"/>
      <c r="V7" s="178"/>
      <c r="W7" s="179"/>
      <c r="X7" s="177"/>
      <c r="Y7" s="179"/>
    </row>
    <row r="8" spans="1:27" ht="12.75" customHeight="1" x14ac:dyDescent="0.25">
      <c r="A8" s="180" t="s">
        <v>503</v>
      </c>
      <c r="B8" s="181"/>
      <c r="C8" s="181"/>
      <c r="D8" s="181"/>
      <c r="E8" s="181"/>
      <c r="F8" s="181"/>
      <c r="G8" s="181"/>
      <c r="H8" s="181"/>
      <c r="I8" s="181"/>
      <c r="J8" s="181"/>
      <c r="K8" s="181"/>
      <c r="L8" s="181"/>
      <c r="M8" s="181"/>
      <c r="N8" s="181"/>
      <c r="O8" s="181"/>
      <c r="P8" s="181"/>
      <c r="Q8" s="181"/>
      <c r="R8" s="181"/>
      <c r="S8" s="181"/>
      <c r="T8" s="181"/>
      <c r="U8" s="181"/>
      <c r="V8" s="181"/>
      <c r="W8" s="182"/>
      <c r="X8" s="180"/>
      <c r="Y8" s="182"/>
    </row>
    <row r="9" spans="1:27" ht="15" customHeight="1" x14ac:dyDescent="0.25">
      <c r="A9" s="183"/>
      <c r="B9" s="624" t="s">
        <v>509</v>
      </c>
      <c r="C9" s="625"/>
      <c r="D9" s="625"/>
      <c r="E9" s="625"/>
      <c r="F9" s="626"/>
      <c r="G9" s="629" t="s">
        <v>510</v>
      </c>
      <c r="H9" s="632" t="s">
        <v>511</v>
      </c>
      <c r="I9" s="184" t="s">
        <v>512</v>
      </c>
      <c r="J9" s="185"/>
      <c r="K9" s="185"/>
      <c r="L9" s="185"/>
      <c r="M9" s="185"/>
      <c r="N9" s="185"/>
      <c r="O9" s="185"/>
      <c r="P9" s="185"/>
      <c r="Q9" s="185"/>
      <c r="R9" s="185"/>
      <c r="S9" s="185"/>
      <c r="T9" s="185"/>
      <c r="U9" s="186"/>
      <c r="V9" s="635" t="s">
        <v>513</v>
      </c>
      <c r="W9" s="636"/>
      <c r="X9" s="629" t="s">
        <v>514</v>
      </c>
      <c r="Y9" s="629" t="s">
        <v>515</v>
      </c>
    </row>
    <row r="10" spans="1:27" ht="15" customHeight="1" x14ac:dyDescent="0.25">
      <c r="A10" s="183"/>
      <c r="B10" s="625"/>
      <c r="C10" s="625"/>
      <c r="D10" s="625"/>
      <c r="E10" s="625"/>
      <c r="F10" s="626"/>
      <c r="G10" s="630"/>
      <c r="H10" s="633"/>
      <c r="I10" s="643" t="s">
        <v>516</v>
      </c>
      <c r="J10" s="639" t="s">
        <v>517</v>
      </c>
      <c r="K10" s="639" t="s">
        <v>518</v>
      </c>
      <c r="L10" s="639" t="s">
        <v>519</v>
      </c>
      <c r="M10" s="639" t="s">
        <v>520</v>
      </c>
      <c r="N10" s="639" t="s">
        <v>521</v>
      </c>
      <c r="O10" s="639" t="s">
        <v>522</v>
      </c>
      <c r="P10" s="639" t="s">
        <v>523</v>
      </c>
      <c r="Q10" s="187"/>
      <c r="R10" s="643" t="s">
        <v>524</v>
      </c>
      <c r="S10" s="639" t="s">
        <v>525</v>
      </c>
      <c r="T10" s="639" t="s">
        <v>526</v>
      </c>
      <c r="U10" s="641" t="s">
        <v>527</v>
      </c>
      <c r="V10" s="637"/>
      <c r="W10" s="638"/>
      <c r="X10" s="630"/>
      <c r="Y10" s="630"/>
    </row>
    <row r="11" spans="1:27" ht="53.25" customHeight="1" x14ac:dyDescent="0.25">
      <c r="A11" s="188"/>
      <c r="B11" s="627"/>
      <c r="C11" s="627"/>
      <c r="D11" s="627"/>
      <c r="E11" s="627"/>
      <c r="F11" s="628"/>
      <c r="G11" s="631"/>
      <c r="H11" s="634"/>
      <c r="I11" s="644"/>
      <c r="J11" s="640"/>
      <c r="K11" s="640"/>
      <c r="L11" s="640"/>
      <c r="M11" s="640"/>
      <c r="N11" s="640"/>
      <c r="O11" s="640"/>
      <c r="P11" s="640"/>
      <c r="Q11" s="189" t="s">
        <v>528</v>
      </c>
      <c r="R11" s="644"/>
      <c r="S11" s="640"/>
      <c r="T11" s="640"/>
      <c r="U11" s="642"/>
      <c r="V11" s="8" t="s">
        <v>529</v>
      </c>
      <c r="W11" s="190" t="s">
        <v>530</v>
      </c>
      <c r="X11" s="631"/>
      <c r="Y11" s="631"/>
    </row>
    <row r="12" spans="1:27" x14ac:dyDescent="0.25">
      <c r="A12" s="191"/>
      <c r="B12" s="192" t="s">
        <v>531</v>
      </c>
      <c r="C12" s="192"/>
      <c r="D12" s="192"/>
      <c r="E12" s="192"/>
      <c r="F12" s="193"/>
      <c r="G12" s="194">
        <v>211892.02499999851</v>
      </c>
      <c r="H12" s="195">
        <v>21969.72464356184</v>
      </c>
      <c r="I12" s="196">
        <v>15202.025525736537</v>
      </c>
      <c r="J12" s="196">
        <v>3318.5783966307336</v>
      </c>
      <c r="K12" s="196">
        <v>451.12508874901715</v>
      </c>
      <c r="L12" s="196">
        <v>220.55689999029892</v>
      </c>
      <c r="M12" s="196">
        <v>295.2778048159239</v>
      </c>
      <c r="N12" s="197">
        <v>1.344021418595495E-2</v>
      </c>
      <c r="O12" s="196">
        <v>29.094529395337272</v>
      </c>
      <c r="P12" s="196">
        <v>88.007620862559961</v>
      </c>
      <c r="Q12" s="196">
        <v>2.0681181842497525</v>
      </c>
      <c r="R12" s="198">
        <v>4404.7218988423065</v>
      </c>
      <c r="S12" s="199">
        <v>1054.0899706662792</v>
      </c>
      <c r="T12" s="200">
        <v>1308.9006885307178</v>
      </c>
      <c r="U12" s="63">
        <v>2362.9906591969971</v>
      </c>
      <c r="V12" s="201">
        <v>0.10755668072924456</v>
      </c>
      <c r="W12" s="202">
        <v>0.15543919823029703</v>
      </c>
      <c r="X12" s="194">
        <v>211093.97299999851</v>
      </c>
      <c r="Y12" s="203">
        <v>21971.487052277836</v>
      </c>
    </row>
    <row r="13" spans="1:27" x14ac:dyDescent="0.25">
      <c r="A13" s="10"/>
      <c r="B13" s="137"/>
      <c r="C13" s="137" t="s">
        <v>532</v>
      </c>
      <c r="D13" s="137"/>
      <c r="E13" s="137"/>
      <c r="F13" s="204"/>
      <c r="G13" s="205">
        <v>149455.71499999895</v>
      </c>
      <c r="H13" s="200">
        <v>25047.153666333321</v>
      </c>
      <c r="I13" s="206">
        <v>16943.286332900414</v>
      </c>
      <c r="J13" s="206">
        <v>4108.9060696006027</v>
      </c>
      <c r="K13" s="206">
        <v>537.57206050412435</v>
      </c>
      <c r="L13" s="206">
        <v>308.40383442903868</v>
      </c>
      <c r="M13" s="206">
        <v>418.63244908366914</v>
      </c>
      <c r="N13" s="207">
        <v>1.6713773335705062E-2</v>
      </c>
      <c r="O13" s="206">
        <v>29.828431117538845</v>
      </c>
      <c r="P13" s="206">
        <v>88.257816036008379</v>
      </c>
      <c r="Q13" s="206">
        <v>0.85507101551788045</v>
      </c>
      <c r="R13" s="208">
        <v>5492.4724455598353</v>
      </c>
      <c r="S13" s="209">
        <v>1218.599808980211</v>
      </c>
      <c r="T13" s="200">
        <v>1392.8117926660404</v>
      </c>
      <c r="U13" s="210">
        <v>2611.4116016462513</v>
      </c>
      <c r="V13" s="211">
        <v>0.10425981476515365</v>
      </c>
      <c r="W13" s="212">
        <v>0.15412662870339514</v>
      </c>
      <c r="X13" s="205">
        <v>148854.71099999896</v>
      </c>
      <c r="Y13" s="213">
        <v>25066.610714009479</v>
      </c>
    </row>
    <row r="14" spans="1:27" x14ac:dyDescent="0.25">
      <c r="A14" s="10"/>
      <c r="B14" s="137"/>
      <c r="C14" s="137" t="s">
        <v>533</v>
      </c>
      <c r="D14" s="137"/>
      <c r="E14" s="137"/>
      <c r="F14" s="204"/>
      <c r="G14" s="205">
        <v>62436.310000000005</v>
      </c>
      <c r="H14" s="214">
        <v>14603.18816887164</v>
      </c>
      <c r="I14" s="215">
        <v>11033.915992419579</v>
      </c>
      <c r="J14" s="215">
        <v>1426.7467453367024</v>
      </c>
      <c r="K14" s="215">
        <v>244.1943144408543</v>
      </c>
      <c r="L14" s="215">
        <v>10.274991961141406</v>
      </c>
      <c r="M14" s="215" t="s">
        <v>406</v>
      </c>
      <c r="N14" s="215" t="s">
        <v>406</v>
      </c>
      <c r="O14" s="215">
        <v>27.337766277347288</v>
      </c>
      <c r="P14" s="215">
        <v>87.408720983030818</v>
      </c>
      <c r="Q14" s="215">
        <v>4.9718264900664364</v>
      </c>
      <c r="R14" s="216">
        <v>1800.9343654891427</v>
      </c>
      <c r="S14" s="217">
        <v>660.29771244755955</v>
      </c>
      <c r="T14" s="200">
        <v>1108.0400985153276</v>
      </c>
      <c r="U14" s="210">
        <v>1768.337810962887</v>
      </c>
      <c r="V14" s="211">
        <v>0.12109258543502853</v>
      </c>
      <c r="W14" s="212">
        <v>0.16026384578038788</v>
      </c>
      <c r="X14" s="205">
        <v>62239.262000000002</v>
      </c>
      <c r="Y14" s="213">
        <v>14569.0255935233</v>
      </c>
    </row>
    <row r="15" spans="1:27" ht="12.75" customHeight="1" x14ac:dyDescent="0.25">
      <c r="A15" s="180" t="s">
        <v>502</v>
      </c>
      <c r="B15" s="181"/>
      <c r="C15" s="181"/>
      <c r="D15" s="181"/>
      <c r="E15" s="181"/>
      <c r="F15" s="181"/>
      <c r="G15" s="181"/>
      <c r="H15" s="181"/>
      <c r="I15" s="181"/>
      <c r="J15" s="181"/>
      <c r="K15" s="181"/>
      <c r="L15" s="181"/>
      <c r="M15" s="181"/>
      <c r="N15" s="181"/>
      <c r="O15" s="181"/>
      <c r="P15" s="181"/>
      <c r="Q15" s="181"/>
      <c r="R15" s="181"/>
      <c r="S15" s="181"/>
      <c r="T15" s="181"/>
      <c r="U15" s="181"/>
      <c r="V15" s="181"/>
      <c r="W15" s="182"/>
      <c r="X15" s="180"/>
      <c r="Y15" s="182"/>
    </row>
    <row r="16" spans="1:27" ht="15.75" customHeight="1" x14ac:dyDescent="0.25">
      <c r="A16" s="7"/>
      <c r="B16" s="645" t="s">
        <v>534</v>
      </c>
      <c r="C16" s="646"/>
      <c r="D16" s="646"/>
      <c r="E16" s="646"/>
      <c r="F16" s="647"/>
      <c r="G16" s="629" t="s">
        <v>510</v>
      </c>
      <c r="H16" s="632" t="s">
        <v>511</v>
      </c>
      <c r="I16" s="184" t="s">
        <v>512</v>
      </c>
      <c r="J16" s="185"/>
      <c r="K16" s="185"/>
      <c r="L16" s="185"/>
      <c r="M16" s="185"/>
      <c r="N16" s="185"/>
      <c r="O16" s="185"/>
      <c r="P16" s="185"/>
      <c r="Q16" s="185"/>
      <c r="R16" s="185"/>
      <c r="S16" s="185"/>
      <c r="T16" s="185"/>
      <c r="U16" s="186"/>
      <c r="V16" s="635" t="s">
        <v>513</v>
      </c>
      <c r="W16" s="636"/>
      <c r="X16" s="629" t="s">
        <v>514</v>
      </c>
      <c r="Y16" s="629" t="s">
        <v>515</v>
      </c>
    </row>
    <row r="17" spans="1:25" ht="15" customHeight="1" x14ac:dyDescent="0.25">
      <c r="A17" s="183"/>
      <c r="B17" s="625"/>
      <c r="C17" s="625"/>
      <c r="D17" s="625"/>
      <c r="E17" s="625"/>
      <c r="F17" s="626"/>
      <c r="G17" s="630"/>
      <c r="H17" s="633"/>
      <c r="I17" s="643" t="s">
        <v>516</v>
      </c>
      <c r="J17" s="639" t="s">
        <v>517</v>
      </c>
      <c r="K17" s="639" t="s">
        <v>518</v>
      </c>
      <c r="L17" s="639" t="s">
        <v>519</v>
      </c>
      <c r="M17" s="639" t="s">
        <v>520</v>
      </c>
      <c r="N17" s="639" t="s">
        <v>521</v>
      </c>
      <c r="O17" s="639" t="s">
        <v>522</v>
      </c>
      <c r="P17" s="639" t="s">
        <v>523</v>
      </c>
      <c r="Q17" s="187"/>
      <c r="R17" s="643" t="s">
        <v>524</v>
      </c>
      <c r="S17" s="639" t="s">
        <v>525</v>
      </c>
      <c r="T17" s="639" t="s">
        <v>526</v>
      </c>
      <c r="U17" s="641" t="s">
        <v>527</v>
      </c>
      <c r="V17" s="637"/>
      <c r="W17" s="638"/>
      <c r="X17" s="630"/>
      <c r="Y17" s="630"/>
    </row>
    <row r="18" spans="1:25" ht="53.25" customHeight="1" x14ac:dyDescent="0.25">
      <c r="A18" s="183"/>
      <c r="B18" s="625"/>
      <c r="C18" s="625"/>
      <c r="D18" s="625"/>
      <c r="E18" s="625"/>
      <c r="F18" s="626"/>
      <c r="G18" s="631"/>
      <c r="H18" s="634"/>
      <c r="I18" s="644"/>
      <c r="J18" s="640"/>
      <c r="K18" s="640"/>
      <c r="L18" s="640"/>
      <c r="M18" s="640"/>
      <c r="N18" s="640"/>
      <c r="O18" s="640"/>
      <c r="P18" s="640"/>
      <c r="Q18" s="189" t="s">
        <v>528</v>
      </c>
      <c r="R18" s="644"/>
      <c r="S18" s="640"/>
      <c r="T18" s="640"/>
      <c r="U18" s="642"/>
      <c r="V18" s="8" t="s">
        <v>529</v>
      </c>
      <c r="W18" s="190" t="s">
        <v>530</v>
      </c>
      <c r="X18" s="631"/>
      <c r="Y18" s="631"/>
    </row>
    <row r="19" spans="1:25" x14ac:dyDescent="0.25">
      <c r="A19" s="218"/>
      <c r="B19" s="219" t="s">
        <v>531</v>
      </c>
      <c r="C19" s="219"/>
      <c r="D19" s="219"/>
      <c r="E19" s="219"/>
      <c r="F19" s="220"/>
      <c r="G19" s="194">
        <v>213614.47899999999</v>
      </c>
      <c r="H19" s="200">
        <v>21358.360068919719</v>
      </c>
      <c r="I19" s="221">
        <v>14690.24229938393</v>
      </c>
      <c r="J19" s="206">
        <v>3229.6012021107754</v>
      </c>
      <c r="K19" s="206">
        <v>446.84663010756799</v>
      </c>
      <c r="L19" s="206">
        <v>221.89049195178214</v>
      </c>
      <c r="M19" s="206">
        <v>320.05620820612307</v>
      </c>
      <c r="N19" s="222">
        <v>1.4985055368172335E-2</v>
      </c>
      <c r="O19" s="206">
        <v>31.551627640371734</v>
      </c>
      <c r="P19" s="206">
        <v>86.865971134225845</v>
      </c>
      <c r="Q19" s="206" t="s">
        <v>475</v>
      </c>
      <c r="R19" s="221">
        <v>4336.8121311508457</v>
      </c>
      <c r="S19" s="206">
        <v>1201.6375721266902</v>
      </c>
      <c r="T19" s="206">
        <v>1129.668066258123</v>
      </c>
      <c r="U19" s="63">
        <v>2331.3056383848134</v>
      </c>
      <c r="V19" s="201">
        <v>0.10915190262089856</v>
      </c>
      <c r="W19" s="202">
        <v>0.15869756201928556</v>
      </c>
      <c r="X19" s="194">
        <v>213200.91</v>
      </c>
      <c r="Y19" s="203">
        <v>21360.305</v>
      </c>
    </row>
    <row r="20" spans="1:25" x14ac:dyDescent="0.25">
      <c r="A20" s="10"/>
      <c r="B20" s="137"/>
      <c r="C20" s="137" t="s">
        <v>532</v>
      </c>
      <c r="D20" s="137"/>
      <c r="E20" s="137"/>
      <c r="F20" s="204"/>
      <c r="G20" s="205">
        <v>149044.755</v>
      </c>
      <c r="H20" s="223">
        <v>24197.753118406355</v>
      </c>
      <c r="I20" s="208">
        <v>16204.305686011328</v>
      </c>
      <c r="J20" s="52">
        <v>3984.1066016267141</v>
      </c>
      <c r="K20" s="52">
        <v>534.4856723293201</v>
      </c>
      <c r="L20" s="52">
        <v>313.07317053860874</v>
      </c>
      <c r="M20" s="52">
        <v>458.71215103588514</v>
      </c>
      <c r="N20" s="224">
        <v>1.8956807633802968E-2</v>
      </c>
      <c r="O20" s="52">
        <v>30.492497594654292</v>
      </c>
      <c r="P20" s="52">
        <v>83.636997714769336</v>
      </c>
      <c r="Q20" s="52" t="s">
        <v>475</v>
      </c>
      <c r="R20" s="208">
        <v>5404.5070908399512</v>
      </c>
      <c r="S20" s="52">
        <v>1354.2872782294994</v>
      </c>
      <c r="T20" s="52">
        <v>1234.6530633254049</v>
      </c>
      <c r="U20" s="210">
        <v>2588.9403415549041</v>
      </c>
      <c r="V20" s="211">
        <v>0.10699093956726051</v>
      </c>
      <c r="W20" s="212">
        <v>0.15976866838483894</v>
      </c>
      <c r="X20" s="205">
        <v>148780.88399999999</v>
      </c>
      <c r="Y20" s="213">
        <v>24210.262999999999</v>
      </c>
    </row>
    <row r="21" spans="1:25" x14ac:dyDescent="0.25">
      <c r="A21" s="11"/>
      <c r="B21" s="151"/>
      <c r="C21" s="151" t="s">
        <v>533</v>
      </c>
      <c r="D21" s="151"/>
      <c r="E21" s="151"/>
      <c r="F21" s="225"/>
      <c r="G21" s="226">
        <v>64569.724000000002</v>
      </c>
      <c r="H21" s="227">
        <v>14804.25676487843</v>
      </c>
      <c r="I21" s="216">
        <v>11195.365869149378</v>
      </c>
      <c r="J21" s="91">
        <v>1487.9943707570023</v>
      </c>
      <c r="K21" s="91">
        <v>244.55151767413506</v>
      </c>
      <c r="L21" s="91">
        <v>11.415688153372528</v>
      </c>
      <c r="M21" s="91">
        <v>0</v>
      </c>
      <c r="N21" s="228" t="s">
        <v>406</v>
      </c>
      <c r="O21" s="91">
        <v>33.996392282343862</v>
      </c>
      <c r="P21" s="91">
        <v>94.31933352128523</v>
      </c>
      <c r="Q21" s="91" t="s">
        <v>475</v>
      </c>
      <c r="R21" s="216">
        <v>1872.2773023881389</v>
      </c>
      <c r="S21" s="91">
        <v>849.27989367482837</v>
      </c>
      <c r="T21" s="91">
        <v>887.33369966600912</v>
      </c>
      <c r="U21" s="229">
        <v>1736.6135933408375</v>
      </c>
      <c r="V21" s="230">
        <v>0.11730501712593731</v>
      </c>
      <c r="W21" s="231">
        <v>0.1551189674047504</v>
      </c>
      <c r="X21" s="226">
        <v>64420.025999999998</v>
      </c>
      <c r="Y21" s="232">
        <v>14778.201999999999</v>
      </c>
    </row>
    <row r="22" spans="1:25" ht="13.5" x14ac:dyDescent="0.25">
      <c r="A22" s="233"/>
      <c r="B22" s="234"/>
      <c r="C22" s="234"/>
      <c r="D22" s="234"/>
      <c r="E22" s="235"/>
      <c r="F22" s="234"/>
      <c r="G22" s="235"/>
      <c r="H22" s="235"/>
      <c r="I22" s="235"/>
      <c r="J22" s="235"/>
      <c r="K22" s="235"/>
      <c r="L22" s="235"/>
      <c r="M22" s="235"/>
      <c r="N22" s="235"/>
      <c r="O22" s="235"/>
      <c r="P22" s="235"/>
      <c r="Q22" s="235"/>
      <c r="R22" s="235"/>
      <c r="S22" s="235"/>
      <c r="T22" s="235"/>
      <c r="U22" s="235"/>
      <c r="V22" s="235"/>
      <c r="W22" s="235"/>
      <c r="X22" s="235"/>
      <c r="Y22" s="235" t="s">
        <v>535</v>
      </c>
    </row>
    <row r="23" spans="1:25" ht="15.75" x14ac:dyDescent="0.25">
      <c r="A23" s="236"/>
      <c r="B23" s="6"/>
      <c r="C23" s="237"/>
      <c r="D23" s="237"/>
      <c r="E23" s="238"/>
      <c r="F23" s="237"/>
      <c r="G23" s="238"/>
      <c r="H23" s="238"/>
      <c r="I23" s="238"/>
      <c r="J23" s="238"/>
      <c r="K23" s="238"/>
      <c r="L23" s="238"/>
      <c r="M23" s="238"/>
      <c r="N23" s="238"/>
      <c r="O23" s="238"/>
      <c r="P23" s="238"/>
      <c r="Q23" s="238"/>
      <c r="R23" s="238"/>
      <c r="S23" s="238"/>
      <c r="T23" s="238"/>
      <c r="U23" s="238"/>
      <c r="V23" s="238"/>
      <c r="W23" s="238"/>
      <c r="X23" s="238"/>
      <c r="Y23" s="238"/>
    </row>
    <row r="24" spans="1:25" ht="13.5" customHeight="1" x14ac:dyDescent="0.25">
      <c r="H24" s="239"/>
      <c r="I24" s="239"/>
      <c r="J24" s="239"/>
      <c r="K24" s="239"/>
      <c r="L24" s="239"/>
      <c r="M24" s="239"/>
      <c r="N24" s="239"/>
      <c r="O24" s="239"/>
      <c r="P24" s="239"/>
      <c r="Q24" s="239"/>
      <c r="R24" s="239"/>
      <c r="S24" s="239"/>
      <c r="T24" s="239"/>
      <c r="U24" s="239"/>
      <c r="V24" s="239"/>
      <c r="W24" s="239"/>
      <c r="X24" s="239"/>
      <c r="Y24" s="239"/>
    </row>
    <row r="25" spans="1:25" x14ac:dyDescent="0.25">
      <c r="H25" s="239"/>
      <c r="I25" s="239"/>
      <c r="J25" s="239"/>
      <c r="K25" s="239"/>
      <c r="L25" s="239"/>
      <c r="M25" s="239"/>
      <c r="N25" s="239"/>
      <c r="O25" s="239"/>
      <c r="P25" s="239"/>
      <c r="Q25" s="239"/>
      <c r="R25" s="239"/>
      <c r="S25" s="239"/>
      <c r="T25" s="239"/>
      <c r="U25" s="239"/>
      <c r="V25" s="239"/>
      <c r="W25" s="239"/>
      <c r="X25" s="239"/>
      <c r="Y25" s="239"/>
    </row>
    <row r="26" spans="1:25" x14ac:dyDescent="0.25">
      <c r="H26" s="239"/>
      <c r="I26" s="239"/>
      <c r="J26" s="239"/>
      <c r="K26" s="239"/>
      <c r="L26" s="239"/>
      <c r="M26" s="239"/>
      <c r="N26" s="239"/>
      <c r="O26" s="239"/>
      <c r="P26" s="239"/>
      <c r="Q26" s="239"/>
      <c r="R26" s="239"/>
      <c r="S26" s="239"/>
      <c r="T26" s="239"/>
      <c r="U26" s="239"/>
      <c r="V26" s="239"/>
      <c r="W26" s="239"/>
      <c r="X26" s="239"/>
      <c r="Y26" s="239"/>
    </row>
    <row r="27" spans="1:25" x14ac:dyDescent="0.25">
      <c r="R27" s="240"/>
      <c r="S27" s="240"/>
    </row>
    <row r="28" spans="1:25" x14ac:dyDescent="0.25">
      <c r="R28" s="240"/>
      <c r="S28" s="240"/>
    </row>
    <row r="29" spans="1:25" x14ac:dyDescent="0.25">
      <c r="R29" s="240"/>
      <c r="S29" s="240"/>
    </row>
    <row r="30" spans="1:25" x14ac:dyDescent="0.25">
      <c r="R30" s="239"/>
    </row>
    <row r="31" spans="1:25" x14ac:dyDescent="0.25">
      <c r="R31" s="239"/>
    </row>
    <row r="32" spans="1:25" x14ac:dyDescent="0.25">
      <c r="R32" s="239"/>
    </row>
    <row r="40" spans="21:21" x14ac:dyDescent="0.25">
      <c r="U40" s="168" t="s">
        <v>413</v>
      </c>
    </row>
  </sheetData>
  <sheetProtection password="CB3F" sheet="1" objects="1" scenarios="1"/>
  <mergeCells count="37">
    <mergeCell ref="R17:R18"/>
    <mergeCell ref="S17:S18"/>
    <mergeCell ref="B16:F18"/>
    <mergeCell ref="G16:G18"/>
    <mergeCell ref="H16:H18"/>
    <mergeCell ref="Y16:Y18"/>
    <mergeCell ref="I17:I18"/>
    <mergeCell ref="J17:J18"/>
    <mergeCell ref="K17:K18"/>
    <mergeCell ref="L17:L18"/>
    <mergeCell ref="X16:X18"/>
    <mergeCell ref="T17:T18"/>
    <mergeCell ref="U17:U18"/>
    <mergeCell ref="M17:M18"/>
    <mergeCell ref="N17:N18"/>
    <mergeCell ref="V16:W17"/>
    <mergeCell ref="O17:O18"/>
    <mergeCell ref="P17:P18"/>
    <mergeCell ref="Y9:Y11"/>
    <mergeCell ref="I10:I11"/>
    <mergeCell ref="J10:J11"/>
    <mergeCell ref="K10:K11"/>
    <mergeCell ref="L10:L11"/>
    <mergeCell ref="M10:M11"/>
    <mergeCell ref="N10:N11"/>
    <mergeCell ref="O10:O11"/>
    <mergeCell ref="P10:P11"/>
    <mergeCell ref="R10:R11"/>
    <mergeCell ref="X9:X11"/>
    <mergeCell ref="A3:I3"/>
    <mergeCell ref="B9:F11"/>
    <mergeCell ref="G9:G11"/>
    <mergeCell ref="H9:H11"/>
    <mergeCell ref="V9:W10"/>
    <mergeCell ref="S10:S11"/>
    <mergeCell ref="T10:T11"/>
    <mergeCell ref="U10:U11"/>
  </mergeCells>
  <phoneticPr fontId="0" type="noConversion"/>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7"/>
  <sheetViews>
    <sheetView showOutlineSymbols="0" topLeftCell="A2" zoomScale="90" zoomScaleNormal="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68" customWidth="1"/>
    <col min="2" max="2" width="2.140625" style="168" customWidth="1"/>
    <col min="3" max="4" width="1.7109375" style="168" customWidth="1"/>
    <col min="5" max="5" width="24.7109375" style="168" customWidth="1"/>
    <col min="6" max="6" width="3" style="168" customWidth="1"/>
    <col min="7" max="8" width="11.85546875" style="168" customWidth="1"/>
    <col min="9" max="9" width="7.7109375" style="168" customWidth="1"/>
    <col min="10" max="11" width="11.85546875" style="168" customWidth="1"/>
    <col min="12" max="12" width="7.7109375" style="168" customWidth="1"/>
    <col min="13" max="13" width="9.7109375" style="168" customWidth="1"/>
    <col min="14" max="254" width="9.140625" style="168" customWidth="1"/>
    <col min="255" max="255" width="4.42578125" style="168" customWidth="1"/>
    <col min="256" max="16384" width="1.7109375" style="168"/>
  </cols>
  <sheetData>
    <row r="1" spans="1:16" s="168" customFormat="1" hidden="1" x14ac:dyDescent="0.25"/>
    <row r="2" spans="1:16" s="168" customFormat="1" ht="9" customHeight="1" x14ac:dyDescent="0.25"/>
    <row r="3" spans="1:16" s="268" customFormat="1" ht="39" customHeight="1" x14ac:dyDescent="0.2">
      <c r="A3" s="648" t="s">
        <v>669</v>
      </c>
      <c r="B3" s="649"/>
      <c r="C3" s="649"/>
      <c r="D3" s="649"/>
      <c r="E3" s="649"/>
      <c r="F3" s="649"/>
      <c r="G3" s="649"/>
      <c r="H3" s="649"/>
      <c r="I3" s="650"/>
      <c r="J3" s="313"/>
      <c r="K3" s="266"/>
      <c r="L3" s="266"/>
      <c r="M3" s="267" t="s">
        <v>277</v>
      </c>
    </row>
    <row r="4" spans="1:16" s="268" customFormat="1" ht="18" x14ac:dyDescent="0.25">
      <c r="A4" s="521" t="s">
        <v>508</v>
      </c>
      <c r="B4" s="521"/>
      <c r="C4" s="521"/>
      <c r="D4" s="521"/>
      <c r="E4" s="521"/>
      <c r="F4" s="521"/>
      <c r="G4" s="521"/>
      <c r="H4" s="521"/>
      <c r="I4" s="521"/>
      <c r="J4" s="521"/>
      <c r="K4" s="521"/>
      <c r="L4" s="521"/>
      <c r="M4" s="521"/>
    </row>
    <row r="5" spans="1:16" s="168" customFormat="1" ht="33" customHeight="1" x14ac:dyDescent="0.25">
      <c r="A5" s="941" t="s">
        <v>276</v>
      </c>
      <c r="B5" s="941"/>
      <c r="C5" s="941"/>
      <c r="D5" s="941"/>
      <c r="E5" s="941"/>
      <c r="F5" s="941"/>
      <c r="G5" s="941"/>
      <c r="H5" s="941"/>
      <c r="I5" s="941"/>
      <c r="J5" s="941"/>
      <c r="K5" s="941"/>
      <c r="L5" s="941"/>
      <c r="M5" s="941"/>
    </row>
    <row r="6" spans="1:16" s="168" customFormat="1" x14ac:dyDescent="0.25">
      <c r="A6" s="942"/>
      <c r="B6" s="272"/>
      <c r="C6" s="272"/>
      <c r="D6" s="272"/>
      <c r="E6" s="272"/>
      <c r="F6" s="272"/>
      <c r="G6" s="942"/>
      <c r="H6" s="272"/>
      <c r="I6" s="272"/>
      <c r="J6" s="943"/>
      <c r="K6" s="272"/>
      <c r="L6" s="272"/>
      <c r="M6" s="272"/>
    </row>
    <row r="7" spans="1:16" s="168" customFormat="1" x14ac:dyDescent="0.25">
      <c r="A7" s="272"/>
      <c r="B7" s="272"/>
      <c r="C7" s="272"/>
      <c r="D7" s="272"/>
      <c r="E7" s="272"/>
      <c r="F7" s="272"/>
      <c r="G7" s="272"/>
      <c r="H7" s="272"/>
      <c r="I7" s="272"/>
      <c r="J7" s="272"/>
      <c r="K7" s="272"/>
      <c r="L7" s="272"/>
      <c r="M7" s="272"/>
    </row>
    <row r="8" spans="1:16" s="168" customFormat="1" ht="18" customHeight="1" x14ac:dyDescent="0.25">
      <c r="A8" s="273"/>
      <c r="B8" s="910" t="s">
        <v>499</v>
      </c>
      <c r="C8" s="910"/>
      <c r="D8" s="910"/>
      <c r="E8" s="910"/>
      <c r="F8" s="911"/>
      <c r="G8" s="522" t="s">
        <v>278</v>
      </c>
      <c r="H8" s="523"/>
      <c r="I8" s="523"/>
      <c r="J8" s="523"/>
      <c r="K8" s="523"/>
      <c r="L8" s="523"/>
      <c r="M8" s="524"/>
      <c r="N8" s="944"/>
    </row>
    <row r="9" spans="1:16" s="168" customFormat="1" ht="13.5" customHeight="1" x14ac:dyDescent="0.25">
      <c r="A9" s="333"/>
      <c r="B9" s="916"/>
      <c r="C9" s="916"/>
      <c r="D9" s="916"/>
      <c r="E9" s="916"/>
      <c r="F9" s="917"/>
      <c r="G9" s="274" t="s">
        <v>500</v>
      </c>
      <c r="H9" s="275"/>
      <c r="I9" s="276"/>
      <c r="J9" s="945" t="s">
        <v>501</v>
      </c>
      <c r="K9" s="946"/>
      <c r="L9" s="946"/>
      <c r="M9" s="947"/>
    </row>
    <row r="10" spans="1:16" s="168" customFormat="1" ht="13.5" customHeight="1" x14ac:dyDescent="0.25">
      <c r="A10" s="525"/>
      <c r="B10" s="921"/>
      <c r="C10" s="921"/>
      <c r="D10" s="921"/>
      <c r="E10" s="921"/>
      <c r="F10" s="922"/>
      <c r="G10" s="278" t="s">
        <v>502</v>
      </c>
      <c r="H10" s="279" t="s">
        <v>503</v>
      </c>
      <c r="I10" s="280" t="s">
        <v>504</v>
      </c>
      <c r="J10" s="278" t="s">
        <v>502</v>
      </c>
      <c r="K10" s="279" t="s">
        <v>503</v>
      </c>
      <c r="L10" s="279" t="s">
        <v>504</v>
      </c>
      <c r="M10" s="280" t="s">
        <v>455</v>
      </c>
    </row>
    <row r="11" spans="1:16" s="529" customFormat="1" x14ac:dyDescent="0.25">
      <c r="A11" s="440"/>
      <c r="B11" s="526" t="s">
        <v>456</v>
      </c>
      <c r="C11" s="526"/>
      <c r="D11" s="526"/>
      <c r="E11" s="526"/>
      <c r="F11" s="527"/>
      <c r="G11" s="470">
        <v>21358.360100000002</v>
      </c>
      <c r="H11" s="528">
        <v>21969.72464356184</v>
      </c>
      <c r="I11" s="497">
        <v>1.0286241331590733</v>
      </c>
      <c r="J11" s="566">
        <v>213614.47900000081</v>
      </c>
      <c r="K11" s="948">
        <v>211892.02499999851</v>
      </c>
      <c r="L11" s="949">
        <v>0.99193662335968202</v>
      </c>
      <c r="M11" s="567">
        <v>-1722.4540000022971</v>
      </c>
      <c r="N11" s="168"/>
      <c r="O11" s="168"/>
      <c r="P11" s="168"/>
    </row>
    <row r="12" spans="1:16" s="529" customFormat="1" ht="12.75" customHeight="1" x14ac:dyDescent="0.25">
      <c r="A12" s="754" t="s">
        <v>427</v>
      </c>
      <c r="B12" s="755"/>
      <c r="C12" s="453" t="s">
        <v>457</v>
      </c>
      <c r="D12" s="530"/>
      <c r="E12" s="530"/>
      <c r="F12" s="531"/>
      <c r="G12" s="376">
        <v>18329.081900000001</v>
      </c>
      <c r="H12" s="532">
        <v>18791.0498742042</v>
      </c>
      <c r="I12" s="533">
        <v>1.0252040978770574</v>
      </c>
      <c r="J12" s="818">
        <v>31988.562999999973</v>
      </c>
      <c r="K12" s="819">
        <v>33130.673999999875</v>
      </c>
      <c r="L12" s="950">
        <v>1.0357037294860636</v>
      </c>
      <c r="M12" s="951">
        <v>1142.1109999999026</v>
      </c>
      <c r="N12" s="168"/>
      <c r="O12" s="168"/>
      <c r="P12" s="168"/>
    </row>
    <row r="13" spans="1:16" s="529" customFormat="1" x14ac:dyDescent="0.25">
      <c r="A13" s="756"/>
      <c r="B13" s="757"/>
      <c r="C13" s="302" t="s">
        <v>458</v>
      </c>
      <c r="D13" s="303"/>
      <c r="E13" s="303"/>
      <c r="F13" s="534"/>
      <c r="G13" s="379">
        <v>22797.236400000002</v>
      </c>
      <c r="H13" s="535">
        <v>23806.535423920101</v>
      </c>
      <c r="I13" s="536">
        <v>1.0442728673866846</v>
      </c>
      <c r="J13" s="299">
        <v>67853.727000000057</v>
      </c>
      <c r="K13" s="829">
        <v>67315.135999999955</v>
      </c>
      <c r="L13" s="952">
        <v>0.99206246990677316</v>
      </c>
      <c r="M13" s="953">
        <v>-538.59100000010221</v>
      </c>
      <c r="N13" s="168"/>
      <c r="O13" s="168"/>
      <c r="P13" s="168"/>
    </row>
    <row r="14" spans="1:16" s="168" customFormat="1" x14ac:dyDescent="0.25">
      <c r="A14" s="756"/>
      <c r="B14" s="757"/>
      <c r="C14" s="302" t="s">
        <v>459</v>
      </c>
      <c r="D14" s="303"/>
      <c r="E14" s="303"/>
      <c r="F14" s="534"/>
      <c r="G14" s="379">
        <v>23622.297200000001</v>
      </c>
      <c r="H14" s="535">
        <v>24226.746490625974</v>
      </c>
      <c r="I14" s="536">
        <v>1.0255880825437236</v>
      </c>
      <c r="J14" s="299">
        <v>12694.552999999984</v>
      </c>
      <c r="K14" s="829">
        <v>12359.113000000008</v>
      </c>
      <c r="L14" s="952">
        <v>0.97357606841296618</v>
      </c>
      <c r="M14" s="953">
        <v>-335.43999999997504</v>
      </c>
    </row>
    <row r="15" spans="1:16" s="168" customFormat="1" x14ac:dyDescent="0.25">
      <c r="A15" s="756"/>
      <c r="B15" s="757"/>
      <c r="C15" s="302" t="s">
        <v>460</v>
      </c>
      <c r="D15" s="303"/>
      <c r="E15" s="303"/>
      <c r="F15" s="534"/>
      <c r="G15" s="379">
        <v>24677.387900000002</v>
      </c>
      <c r="H15" s="535">
        <v>25486.310521221621</v>
      </c>
      <c r="I15" s="536">
        <v>1.0327799127079256</v>
      </c>
      <c r="J15" s="299">
        <v>11807.008</v>
      </c>
      <c r="K15" s="829">
        <v>11634.87199999999</v>
      </c>
      <c r="L15" s="952">
        <v>0.98542086191522782</v>
      </c>
      <c r="M15" s="953">
        <v>-172.13600000000952</v>
      </c>
    </row>
    <row r="16" spans="1:16" s="168" customFormat="1" x14ac:dyDescent="0.25">
      <c r="A16" s="756"/>
      <c r="B16" s="757"/>
      <c r="C16" s="302" t="s">
        <v>461</v>
      </c>
      <c r="D16" s="303"/>
      <c r="E16" s="303"/>
      <c r="F16" s="534"/>
      <c r="G16" s="379">
        <v>23925.280500000001</v>
      </c>
      <c r="H16" s="535">
        <v>24439.61980300257</v>
      </c>
      <c r="I16" s="536">
        <v>1.0214977334540578</v>
      </c>
      <c r="J16" s="299">
        <v>35696.856</v>
      </c>
      <c r="K16" s="829">
        <v>34442.548000000017</v>
      </c>
      <c r="L16" s="952">
        <v>0.96486222764268137</v>
      </c>
      <c r="M16" s="953">
        <v>-1254.3079999999827</v>
      </c>
    </row>
    <row r="17" spans="1:16" s="168" customFormat="1" x14ac:dyDescent="0.25">
      <c r="A17" s="756"/>
      <c r="B17" s="757"/>
      <c r="C17" s="537" t="s">
        <v>462</v>
      </c>
      <c r="D17" s="538"/>
      <c r="E17" s="539"/>
      <c r="F17" s="303"/>
      <c r="G17" s="379">
        <v>25944.659599999999</v>
      </c>
      <c r="H17" s="535">
        <v>26497.937569122612</v>
      </c>
      <c r="I17" s="540">
        <v>1.0213253123244914</v>
      </c>
      <c r="J17" s="299">
        <v>1316.6669999999995</v>
      </c>
      <c r="K17" s="829">
        <v>1307.7609999999995</v>
      </c>
      <c r="L17" s="952">
        <v>0.99323595107950613</v>
      </c>
      <c r="M17" s="953">
        <v>-8.9059999999999491</v>
      </c>
    </row>
    <row r="18" spans="1:16" s="168" customFormat="1" x14ac:dyDescent="0.25">
      <c r="A18" s="758"/>
      <c r="B18" s="759"/>
      <c r="C18" s="541" t="s">
        <v>463</v>
      </c>
      <c r="D18" s="542"/>
      <c r="E18" s="543"/>
      <c r="F18" s="293"/>
      <c r="G18" s="379">
        <v>24780.335800000001</v>
      </c>
      <c r="H18" s="544">
        <v>25697.969476953702</v>
      </c>
      <c r="I18" s="545">
        <v>1.0370307200176723</v>
      </c>
      <c r="J18" s="299">
        <v>977.75700000000006</v>
      </c>
      <c r="K18" s="954">
        <v>945.79899999999986</v>
      </c>
      <c r="L18" s="955">
        <v>0.96731498726166087</v>
      </c>
      <c r="M18" s="956">
        <v>-31.958000000000197</v>
      </c>
    </row>
    <row r="19" spans="1:16" s="168" customFormat="1" ht="13.5" x14ac:dyDescent="0.25">
      <c r="A19" s="546"/>
      <c r="B19" s="547"/>
      <c r="C19" s="548"/>
      <c r="D19" s="547"/>
      <c r="E19" s="547"/>
      <c r="F19" s="547"/>
      <c r="G19" s="547"/>
      <c r="H19" s="547"/>
      <c r="I19" s="547"/>
      <c r="J19" s="547"/>
      <c r="K19" s="547"/>
      <c r="L19" s="547"/>
      <c r="M19" s="246" t="s">
        <v>536</v>
      </c>
    </row>
    <row r="20" spans="1:16" s="168" customFormat="1" x14ac:dyDescent="0.25">
      <c r="A20" s="272"/>
      <c r="B20" s="272"/>
      <c r="C20" s="272"/>
      <c r="D20" s="272"/>
      <c r="E20" s="272"/>
      <c r="F20" s="272"/>
      <c r="G20" s="272"/>
      <c r="H20" s="272"/>
      <c r="I20" s="272"/>
      <c r="J20" s="272"/>
      <c r="K20" s="272"/>
      <c r="L20" s="272"/>
      <c r="M20" s="272"/>
    </row>
    <row r="21" spans="1:16" s="168" customFormat="1" ht="18" customHeight="1" x14ac:dyDescent="0.25">
      <c r="A21" s="273"/>
      <c r="B21" s="910" t="s">
        <v>499</v>
      </c>
      <c r="C21" s="910"/>
      <c r="D21" s="910"/>
      <c r="E21" s="910"/>
      <c r="F21" s="911"/>
      <c r="G21" s="522" t="s">
        <v>279</v>
      </c>
      <c r="H21" s="523"/>
      <c r="I21" s="523"/>
      <c r="J21" s="523"/>
      <c r="K21" s="523"/>
      <c r="L21" s="523"/>
      <c r="M21" s="524"/>
    </row>
    <row r="22" spans="1:16" s="168" customFormat="1" ht="13.5" customHeight="1" x14ac:dyDescent="0.25">
      <c r="A22" s="333"/>
      <c r="B22" s="916"/>
      <c r="C22" s="916"/>
      <c r="D22" s="916"/>
      <c r="E22" s="916"/>
      <c r="F22" s="917"/>
      <c r="G22" s="274" t="s">
        <v>500</v>
      </c>
      <c r="H22" s="275"/>
      <c r="I22" s="276"/>
      <c r="J22" s="945" t="s">
        <v>501</v>
      </c>
      <c r="K22" s="946"/>
      <c r="L22" s="946"/>
      <c r="M22" s="947"/>
    </row>
    <row r="23" spans="1:16" s="168" customFormat="1" ht="13.5" customHeight="1" x14ac:dyDescent="0.25">
      <c r="A23" s="525"/>
      <c r="B23" s="921"/>
      <c r="C23" s="921"/>
      <c r="D23" s="921"/>
      <c r="E23" s="921"/>
      <c r="F23" s="922"/>
      <c r="G23" s="278" t="s">
        <v>502</v>
      </c>
      <c r="H23" s="279" t="s">
        <v>503</v>
      </c>
      <c r="I23" s="280" t="s">
        <v>504</v>
      </c>
      <c r="J23" s="278" t="s">
        <v>502</v>
      </c>
      <c r="K23" s="279" t="s">
        <v>503</v>
      </c>
      <c r="L23" s="279" t="s">
        <v>504</v>
      </c>
      <c r="M23" s="280" t="s">
        <v>455</v>
      </c>
    </row>
    <row r="24" spans="1:16" s="529" customFormat="1" x14ac:dyDescent="0.25">
      <c r="A24" s="440"/>
      <c r="B24" s="526" t="s">
        <v>456</v>
      </c>
      <c r="C24" s="526"/>
      <c r="D24" s="526"/>
      <c r="E24" s="526"/>
      <c r="F24" s="527"/>
      <c r="G24" s="470">
        <v>24197.753100000002</v>
      </c>
      <c r="H24" s="528">
        <v>25047.153666333321</v>
      </c>
      <c r="I24" s="445">
        <v>1.0351024561174367</v>
      </c>
      <c r="J24" s="566">
        <v>149044.75500000044</v>
      </c>
      <c r="K24" s="948">
        <v>149455.71499999895</v>
      </c>
      <c r="L24" s="497">
        <v>1.0027572925997865</v>
      </c>
      <c r="M24" s="567">
        <v>410.95999999850756</v>
      </c>
      <c r="N24" s="168"/>
      <c r="O24" s="168"/>
      <c r="P24" s="168"/>
    </row>
    <row r="25" spans="1:16" s="529" customFormat="1" ht="12.75" customHeight="1" x14ac:dyDescent="0.25">
      <c r="A25" s="754" t="s">
        <v>427</v>
      </c>
      <c r="B25" s="755"/>
      <c r="C25" s="453" t="s">
        <v>457</v>
      </c>
      <c r="D25" s="530"/>
      <c r="E25" s="530"/>
      <c r="F25" s="531"/>
      <c r="G25" s="376">
        <v>20148.533299999999</v>
      </c>
      <c r="H25" s="532">
        <v>20800.844500135372</v>
      </c>
      <c r="I25" s="378">
        <v>1.0323751208300296</v>
      </c>
      <c r="J25" s="818">
        <v>24244.998000000007</v>
      </c>
      <c r="K25" s="819">
        <v>25245.664000000077</v>
      </c>
      <c r="L25" s="533">
        <v>1.0412730906391525</v>
      </c>
      <c r="M25" s="951">
        <v>1000.6660000000702</v>
      </c>
      <c r="N25" s="168"/>
      <c r="O25" s="168"/>
      <c r="P25" s="168"/>
    </row>
    <row r="26" spans="1:16" s="529" customFormat="1" x14ac:dyDescent="0.25">
      <c r="A26" s="756"/>
      <c r="B26" s="757"/>
      <c r="C26" s="302" t="s">
        <v>458</v>
      </c>
      <c r="D26" s="303"/>
      <c r="E26" s="303"/>
      <c r="F26" s="534"/>
      <c r="G26" s="379">
        <v>25239.5278</v>
      </c>
      <c r="H26" s="535">
        <v>26403.282951023488</v>
      </c>
      <c r="I26" s="380">
        <v>1.0461084359519393</v>
      </c>
      <c r="J26" s="299">
        <v>53048.214999999997</v>
      </c>
      <c r="K26" s="829">
        <v>53257.581999999835</v>
      </c>
      <c r="L26" s="536">
        <v>1.0039467303470972</v>
      </c>
      <c r="M26" s="953">
        <v>209.3669999998383</v>
      </c>
      <c r="N26" s="168"/>
      <c r="O26" s="168"/>
      <c r="P26" s="168"/>
    </row>
    <row r="27" spans="1:16" s="168" customFormat="1" x14ac:dyDescent="0.25">
      <c r="A27" s="756"/>
      <c r="B27" s="757"/>
      <c r="C27" s="302" t="s">
        <v>459</v>
      </c>
      <c r="D27" s="303"/>
      <c r="E27" s="303"/>
      <c r="F27" s="534"/>
      <c r="G27" s="379">
        <v>25302.052500000002</v>
      </c>
      <c r="H27" s="535">
        <v>26056.357495663717</v>
      </c>
      <c r="I27" s="380">
        <v>1.0298120081627258</v>
      </c>
      <c r="J27" s="299">
        <v>10213.891999999993</v>
      </c>
      <c r="K27" s="829">
        <v>10003.795000000007</v>
      </c>
      <c r="L27" s="536">
        <v>0.9794302700674743</v>
      </c>
      <c r="M27" s="953">
        <v>-210.0969999999852</v>
      </c>
    </row>
    <row r="28" spans="1:16" s="168" customFormat="1" x14ac:dyDescent="0.25">
      <c r="A28" s="756"/>
      <c r="B28" s="757"/>
      <c r="C28" s="302" t="s">
        <v>460</v>
      </c>
      <c r="D28" s="303"/>
      <c r="E28" s="303"/>
      <c r="F28" s="534"/>
      <c r="G28" s="379">
        <v>26678.570500000002</v>
      </c>
      <c r="H28" s="535">
        <v>27606.865710605922</v>
      </c>
      <c r="I28" s="380">
        <v>1.0347955378870812</v>
      </c>
      <c r="J28" s="299">
        <v>9637.2559999999994</v>
      </c>
      <c r="K28" s="829">
        <v>9573.7990000000027</v>
      </c>
      <c r="L28" s="536">
        <v>0.99341544937687687</v>
      </c>
      <c r="M28" s="953">
        <v>-63.456999999996697</v>
      </c>
    </row>
    <row r="29" spans="1:16" s="168" customFormat="1" x14ac:dyDescent="0.25">
      <c r="A29" s="756"/>
      <c r="B29" s="757"/>
      <c r="C29" s="302" t="s">
        <v>461</v>
      </c>
      <c r="D29" s="303"/>
      <c r="E29" s="303"/>
      <c r="F29" s="534"/>
      <c r="G29" s="379">
        <v>26024.173900000002</v>
      </c>
      <c r="H29" s="535">
        <v>26666.738334192942</v>
      </c>
      <c r="I29" s="380">
        <v>1.0246910598070105</v>
      </c>
      <c r="J29" s="299">
        <v>27164.201000000026</v>
      </c>
      <c r="K29" s="829">
        <v>26417.125000000029</v>
      </c>
      <c r="L29" s="536">
        <v>0.97249777381635494</v>
      </c>
      <c r="M29" s="953">
        <v>-747.07599999999729</v>
      </c>
    </row>
    <row r="30" spans="1:16" s="168" customFormat="1" x14ac:dyDescent="0.25">
      <c r="A30" s="756"/>
      <c r="B30" s="757"/>
      <c r="C30" s="537" t="s">
        <v>462</v>
      </c>
      <c r="D30" s="538"/>
      <c r="E30" s="539"/>
      <c r="F30" s="303"/>
      <c r="G30" s="379">
        <v>28583.580300000001</v>
      </c>
      <c r="H30" s="535">
        <v>29260.122932839538</v>
      </c>
      <c r="I30" s="380">
        <v>1.0236689255068421</v>
      </c>
      <c r="J30" s="957">
        <v>993.29499999999996</v>
      </c>
      <c r="K30" s="829">
        <v>1008.2470000000002</v>
      </c>
      <c r="L30" s="536">
        <v>1.0150529298949458</v>
      </c>
      <c r="M30" s="953">
        <v>14.952000000000226</v>
      </c>
    </row>
    <row r="31" spans="1:16" s="168" customFormat="1" x14ac:dyDescent="0.25">
      <c r="A31" s="758"/>
      <c r="B31" s="759"/>
      <c r="C31" s="541" t="s">
        <v>463</v>
      </c>
      <c r="D31" s="542"/>
      <c r="E31" s="543"/>
      <c r="F31" s="293"/>
      <c r="G31" s="379">
        <v>26218.792700000002</v>
      </c>
      <c r="H31" s="544">
        <v>27352.850813291076</v>
      </c>
      <c r="I31" s="393">
        <v>1.0432536359041076</v>
      </c>
      <c r="J31" s="957">
        <v>804.00299999999993</v>
      </c>
      <c r="K31" s="954">
        <v>785.88099999999997</v>
      </c>
      <c r="L31" s="958">
        <v>0.97746028310839639</v>
      </c>
      <c r="M31" s="956">
        <v>-18.121999999999957</v>
      </c>
    </row>
    <row r="32" spans="1:16" s="168" customFormat="1" ht="13.5" x14ac:dyDescent="0.25">
      <c r="A32" s="546"/>
      <c r="B32" s="547"/>
      <c r="C32" s="548"/>
      <c r="D32" s="547"/>
      <c r="E32" s="547"/>
      <c r="F32" s="547"/>
      <c r="G32" s="547"/>
      <c r="H32" s="547"/>
      <c r="I32" s="547"/>
      <c r="J32" s="547"/>
      <c r="K32" s="547"/>
      <c r="L32" s="547"/>
      <c r="M32" s="246" t="s">
        <v>537</v>
      </c>
    </row>
    <row r="33" spans="1:20" s="168" customFormat="1" x14ac:dyDescent="0.25">
      <c r="A33" s="272"/>
      <c r="B33" s="272"/>
      <c r="C33" s="272"/>
      <c r="D33" s="272"/>
      <c r="E33" s="272"/>
      <c r="F33" s="272"/>
      <c r="G33" s="272"/>
      <c r="H33" s="272"/>
      <c r="I33" s="272"/>
      <c r="J33" s="272"/>
      <c r="K33" s="272"/>
      <c r="L33" s="272"/>
      <c r="M33" s="272"/>
    </row>
    <row r="34" spans="1:20" s="168" customFormat="1" ht="18" customHeight="1" x14ac:dyDescent="0.25">
      <c r="A34" s="273"/>
      <c r="B34" s="910" t="s">
        <v>499</v>
      </c>
      <c r="C34" s="910"/>
      <c r="D34" s="910"/>
      <c r="E34" s="910"/>
      <c r="F34" s="911"/>
      <c r="G34" s="522" t="s">
        <v>280</v>
      </c>
      <c r="H34" s="523"/>
      <c r="I34" s="523"/>
      <c r="J34" s="523"/>
      <c r="K34" s="523"/>
      <c r="L34" s="523"/>
      <c r="M34" s="524"/>
      <c r="T34" s="168" t="s">
        <v>413</v>
      </c>
    </row>
    <row r="35" spans="1:20" s="168" customFormat="1" ht="13.5" customHeight="1" x14ac:dyDescent="0.25">
      <c r="A35" s="333"/>
      <c r="B35" s="916"/>
      <c r="C35" s="916"/>
      <c r="D35" s="916"/>
      <c r="E35" s="916"/>
      <c r="F35" s="917"/>
      <c r="G35" s="274" t="s">
        <v>500</v>
      </c>
      <c r="H35" s="275"/>
      <c r="I35" s="276"/>
      <c r="J35" s="945" t="s">
        <v>501</v>
      </c>
      <c r="K35" s="946"/>
      <c r="L35" s="946"/>
      <c r="M35" s="947"/>
    </row>
    <row r="36" spans="1:20" s="168" customFormat="1" ht="13.5" customHeight="1" x14ac:dyDescent="0.25">
      <c r="A36" s="525"/>
      <c r="B36" s="921"/>
      <c r="C36" s="921"/>
      <c r="D36" s="921"/>
      <c r="E36" s="921"/>
      <c r="F36" s="922"/>
      <c r="G36" s="278" t="s">
        <v>502</v>
      </c>
      <c r="H36" s="279" t="s">
        <v>503</v>
      </c>
      <c r="I36" s="280" t="s">
        <v>504</v>
      </c>
      <c r="J36" s="278" t="s">
        <v>502</v>
      </c>
      <c r="K36" s="279" t="s">
        <v>503</v>
      </c>
      <c r="L36" s="279" t="s">
        <v>504</v>
      </c>
      <c r="M36" s="280" t="s">
        <v>455</v>
      </c>
    </row>
    <row r="37" spans="1:20" s="529" customFormat="1" x14ac:dyDescent="0.25">
      <c r="A37" s="440"/>
      <c r="B37" s="526" t="s">
        <v>456</v>
      </c>
      <c r="C37" s="526"/>
      <c r="D37" s="526"/>
      <c r="E37" s="526"/>
      <c r="F37" s="527"/>
      <c r="G37" s="470">
        <v>14804.256799999999</v>
      </c>
      <c r="H37" s="528">
        <v>14603.18816887164</v>
      </c>
      <c r="I37" s="497">
        <v>0.98641818810327864</v>
      </c>
      <c r="J37" s="566">
        <v>64569.724000000089</v>
      </c>
      <c r="K37" s="948">
        <v>62436.310000000005</v>
      </c>
      <c r="L37" s="497">
        <v>0.96695953044494842</v>
      </c>
      <c r="M37" s="567">
        <v>-2133.4140000000843</v>
      </c>
      <c r="N37" s="168"/>
      <c r="O37" s="168"/>
      <c r="P37" s="168"/>
    </row>
    <row r="38" spans="1:20" s="529" customFormat="1" ht="12.75" customHeight="1" x14ac:dyDescent="0.25">
      <c r="A38" s="754" t="s">
        <v>427</v>
      </c>
      <c r="B38" s="755"/>
      <c r="C38" s="453" t="s">
        <v>457</v>
      </c>
      <c r="D38" s="530"/>
      <c r="E38" s="530"/>
      <c r="F38" s="531"/>
      <c r="G38" s="376">
        <v>12632.403899999999</v>
      </c>
      <c r="H38" s="532">
        <v>12356.232437667595</v>
      </c>
      <c r="I38" s="533">
        <v>0.97813785368813266</v>
      </c>
      <c r="J38" s="818">
        <v>7743.5649999999996</v>
      </c>
      <c r="K38" s="819">
        <v>7885.0099999999939</v>
      </c>
      <c r="L38" s="533">
        <v>1.0182661345258928</v>
      </c>
      <c r="M38" s="951">
        <v>141.44499999999425</v>
      </c>
      <c r="N38" s="168"/>
      <c r="O38" s="168"/>
      <c r="P38" s="168"/>
    </row>
    <row r="39" spans="1:20" s="529" customFormat="1" x14ac:dyDescent="0.25">
      <c r="A39" s="756"/>
      <c r="B39" s="757"/>
      <c r="C39" s="302" t="s">
        <v>458</v>
      </c>
      <c r="D39" s="303"/>
      <c r="E39" s="303"/>
      <c r="F39" s="534"/>
      <c r="G39" s="379">
        <v>14046.495500000001</v>
      </c>
      <c r="H39" s="535">
        <v>13968.657912796718</v>
      </c>
      <c r="I39" s="536">
        <v>0.99445857600543264</v>
      </c>
      <c r="J39" s="299">
        <v>14805.512000000002</v>
      </c>
      <c r="K39" s="829">
        <v>14057.553999999987</v>
      </c>
      <c r="L39" s="536">
        <v>0.94948111216957476</v>
      </c>
      <c r="M39" s="953">
        <v>-747.95800000001509</v>
      </c>
      <c r="N39" s="168"/>
      <c r="O39" s="168"/>
      <c r="P39" s="168"/>
    </row>
    <row r="40" spans="1:20" s="168" customFormat="1" x14ac:dyDescent="0.25">
      <c r="A40" s="756"/>
      <c r="B40" s="757"/>
      <c r="C40" s="302" t="s">
        <v>459</v>
      </c>
      <c r="D40" s="303"/>
      <c r="E40" s="303"/>
      <c r="F40" s="534"/>
      <c r="G40" s="379">
        <v>16706.060099999999</v>
      </c>
      <c r="H40" s="535">
        <v>16455.798608369103</v>
      </c>
      <c r="I40" s="536">
        <v>0.98501971798659482</v>
      </c>
      <c r="J40" s="299">
        <v>2480.6609999999987</v>
      </c>
      <c r="K40" s="829">
        <v>2355.3179999999993</v>
      </c>
      <c r="L40" s="536">
        <v>0.94947193510116878</v>
      </c>
      <c r="M40" s="953">
        <v>-125.34299999999939</v>
      </c>
    </row>
    <row r="41" spans="1:20" s="168" customFormat="1" x14ac:dyDescent="0.25">
      <c r="A41" s="756"/>
      <c r="B41" s="757"/>
      <c r="C41" s="302" t="s">
        <v>460</v>
      </c>
      <c r="D41" s="303"/>
      <c r="E41" s="303"/>
      <c r="F41" s="534"/>
      <c r="G41" s="379">
        <v>15788.8562</v>
      </c>
      <c r="H41" s="535">
        <v>15636.213435105552</v>
      </c>
      <c r="I41" s="536">
        <v>0.99033224680997167</v>
      </c>
      <c r="J41" s="299">
        <v>2169.7520000000004</v>
      </c>
      <c r="K41" s="829">
        <v>2061.0730000000008</v>
      </c>
      <c r="L41" s="536">
        <v>0.94991178715355507</v>
      </c>
      <c r="M41" s="953">
        <v>-108.67899999999963</v>
      </c>
    </row>
    <row r="42" spans="1:20" s="168" customFormat="1" x14ac:dyDescent="0.25">
      <c r="A42" s="756"/>
      <c r="B42" s="757"/>
      <c r="C42" s="302" t="s">
        <v>461</v>
      </c>
      <c r="D42" s="303"/>
      <c r="E42" s="303"/>
      <c r="F42" s="534"/>
      <c r="G42" s="379">
        <v>17243.3318</v>
      </c>
      <c r="H42" s="535">
        <v>17108.6581043765</v>
      </c>
      <c r="I42" s="536">
        <v>0.99218981011410456</v>
      </c>
      <c r="J42" s="299">
        <v>8532.6549999999897</v>
      </c>
      <c r="K42" s="829">
        <v>8025.4230000000107</v>
      </c>
      <c r="L42" s="536">
        <v>0.94055402450937253</v>
      </c>
      <c r="M42" s="953">
        <v>-507.23199999997905</v>
      </c>
    </row>
    <row r="43" spans="1:20" s="168" customFormat="1" x14ac:dyDescent="0.25">
      <c r="A43" s="756"/>
      <c r="B43" s="757"/>
      <c r="C43" s="537" t="s">
        <v>462</v>
      </c>
      <c r="D43" s="538"/>
      <c r="E43" s="539"/>
      <c r="F43" s="563"/>
      <c r="G43" s="379">
        <v>17838.742200000001</v>
      </c>
      <c r="H43" s="535">
        <v>17199.657333769599</v>
      </c>
      <c r="I43" s="536">
        <v>0.96417433140379138</v>
      </c>
      <c r="J43" s="299">
        <v>323.3719999999999</v>
      </c>
      <c r="K43" s="829">
        <v>299.5139999999999</v>
      </c>
      <c r="L43" s="536">
        <v>0.92622119416647075</v>
      </c>
      <c r="M43" s="953">
        <v>-23.858000000000004</v>
      </c>
    </row>
    <row r="44" spans="1:20" s="168" customFormat="1" x14ac:dyDescent="0.25">
      <c r="A44" s="758"/>
      <c r="B44" s="759"/>
      <c r="C44" s="541" t="s">
        <v>463</v>
      </c>
      <c r="D44" s="542"/>
      <c r="E44" s="543"/>
      <c r="F44" s="564"/>
      <c r="G44" s="379">
        <v>18124.237400000002</v>
      </c>
      <c r="H44" s="544">
        <v>17565.427802582159</v>
      </c>
      <c r="I44" s="536">
        <v>0.96916782841203331</v>
      </c>
      <c r="J44" s="299">
        <v>173.75400000000002</v>
      </c>
      <c r="K44" s="954">
        <v>159.91799999999998</v>
      </c>
      <c r="L44" s="536">
        <v>0.92037017852826386</v>
      </c>
      <c r="M44" s="953">
        <v>-13.836000000000041</v>
      </c>
    </row>
    <row r="45" spans="1:20" s="168" customFormat="1" ht="13.5" customHeight="1" x14ac:dyDescent="0.25">
      <c r="A45" s="546"/>
      <c r="B45" s="547"/>
      <c r="C45" s="548"/>
      <c r="D45" s="547"/>
      <c r="E45" s="547"/>
      <c r="F45" s="547"/>
      <c r="G45" s="547"/>
      <c r="H45" s="547"/>
      <c r="I45" s="547"/>
      <c r="J45" s="547"/>
      <c r="K45" s="547"/>
      <c r="L45" s="547"/>
      <c r="M45" s="246" t="s">
        <v>538</v>
      </c>
    </row>
    <row r="46" spans="1:20" s="168" customFormat="1" ht="12.75" customHeight="1" x14ac:dyDescent="0.25">
      <c r="A46" s="272"/>
      <c r="B46" s="272"/>
      <c r="C46" s="272"/>
      <c r="D46" s="272"/>
      <c r="E46" s="272"/>
      <c r="F46" s="272"/>
      <c r="G46" s="272"/>
      <c r="H46" s="272"/>
      <c r="I46" s="272"/>
      <c r="J46" s="272"/>
      <c r="K46" s="272"/>
      <c r="L46" s="272"/>
      <c r="M46" s="272"/>
    </row>
    <row r="47" spans="1:20" s="168" customFormat="1" ht="12.75" customHeight="1" x14ac:dyDescent="0.25">
      <c r="A47" s="273"/>
      <c r="B47" s="910" t="s">
        <v>539</v>
      </c>
      <c r="C47" s="910"/>
      <c r="D47" s="910"/>
      <c r="E47" s="910"/>
      <c r="F47" s="911"/>
      <c r="G47" s="522" t="s">
        <v>281</v>
      </c>
      <c r="H47" s="523"/>
      <c r="I47" s="523"/>
      <c r="J47" s="523"/>
      <c r="K47" s="523"/>
      <c r="L47" s="523"/>
      <c r="M47" s="524"/>
    </row>
    <row r="48" spans="1:20" s="168" customFormat="1" ht="12.75" customHeight="1" x14ac:dyDescent="0.25">
      <c r="A48" s="333"/>
      <c r="B48" s="916"/>
      <c r="C48" s="916"/>
      <c r="D48" s="916"/>
      <c r="E48" s="916"/>
      <c r="F48" s="917"/>
      <c r="G48" s="274" t="s">
        <v>500</v>
      </c>
      <c r="H48" s="275"/>
      <c r="I48" s="276"/>
      <c r="J48" s="945" t="s">
        <v>501</v>
      </c>
      <c r="K48" s="946"/>
      <c r="L48" s="946"/>
      <c r="M48" s="947"/>
    </row>
    <row r="49" spans="1:13" s="168" customFormat="1" ht="12.75" customHeight="1" x14ac:dyDescent="0.25">
      <c r="A49" s="525"/>
      <c r="B49" s="921"/>
      <c r="C49" s="921"/>
      <c r="D49" s="921"/>
      <c r="E49" s="921"/>
      <c r="F49" s="922"/>
      <c r="G49" s="278" t="s">
        <v>502</v>
      </c>
      <c r="H49" s="279" t="s">
        <v>503</v>
      </c>
      <c r="I49" s="280" t="s">
        <v>504</v>
      </c>
      <c r="J49" s="278" t="s">
        <v>502</v>
      </c>
      <c r="K49" s="279" t="s">
        <v>503</v>
      </c>
      <c r="L49" s="279" t="s">
        <v>504</v>
      </c>
      <c r="M49" s="280" t="s">
        <v>455</v>
      </c>
    </row>
    <row r="50" spans="1:13" s="168" customFormat="1" ht="12.75" customHeight="1" x14ac:dyDescent="0.25">
      <c r="A50" s="440"/>
      <c r="B50" s="526" t="s">
        <v>456</v>
      </c>
      <c r="C50" s="526"/>
      <c r="D50" s="526"/>
      <c r="E50" s="526"/>
      <c r="F50" s="527"/>
      <c r="G50" s="573">
        <v>17144.130700000002</v>
      </c>
      <c r="H50" s="528">
        <v>20228.095542348081</v>
      </c>
      <c r="I50" s="498">
        <v>1.179884585361221</v>
      </c>
      <c r="J50" s="566">
        <v>263.87099999999987</v>
      </c>
      <c r="K50" s="948">
        <v>601.00399999999888</v>
      </c>
      <c r="L50" s="497">
        <v>2.2776432423418989</v>
      </c>
      <c r="M50" s="567">
        <v>337.13299999999902</v>
      </c>
    </row>
    <row r="51" spans="1:13" s="168" customFormat="1" ht="12.75" customHeight="1" x14ac:dyDescent="0.25">
      <c r="A51" s="754" t="s">
        <v>427</v>
      </c>
      <c r="B51" s="755"/>
      <c r="C51" s="453" t="s">
        <v>457</v>
      </c>
      <c r="D51" s="530"/>
      <c r="E51" s="530"/>
      <c r="F51" s="531"/>
      <c r="G51" s="376">
        <v>11125.8151</v>
      </c>
      <c r="H51" s="532">
        <v>18413.19547753645</v>
      </c>
      <c r="I51" s="959">
        <v>1.6549974372247522</v>
      </c>
      <c r="J51" s="299">
        <v>1.6870000000000001</v>
      </c>
      <c r="K51" s="819">
        <v>3.3609999999999998</v>
      </c>
      <c r="L51" s="533" t="s">
        <v>540</v>
      </c>
      <c r="M51" s="951">
        <v>1.6739999999999997</v>
      </c>
    </row>
    <row r="52" spans="1:13" s="168" customFormat="1" ht="12.75" customHeight="1" x14ac:dyDescent="0.25">
      <c r="A52" s="756"/>
      <c r="B52" s="757"/>
      <c r="C52" s="302" t="s">
        <v>458</v>
      </c>
      <c r="D52" s="303"/>
      <c r="E52" s="303"/>
      <c r="F52" s="534"/>
      <c r="G52" s="379">
        <v>14825.2237</v>
      </c>
      <c r="H52" s="535">
        <v>20104.426501891572</v>
      </c>
      <c r="I52" s="540" t="s">
        <v>540</v>
      </c>
      <c r="J52" s="299">
        <v>173.57900000000012</v>
      </c>
      <c r="K52" s="829">
        <v>473.85799999999989</v>
      </c>
      <c r="L52" s="536">
        <v>2.7299270072992674</v>
      </c>
      <c r="M52" s="953">
        <v>300.27899999999977</v>
      </c>
    </row>
    <row r="53" spans="1:13" s="168" customFormat="1" ht="12.75" customHeight="1" x14ac:dyDescent="0.25">
      <c r="A53" s="756"/>
      <c r="B53" s="757"/>
      <c r="C53" s="302" t="s">
        <v>459</v>
      </c>
      <c r="D53" s="303"/>
      <c r="E53" s="303"/>
      <c r="F53" s="534"/>
      <c r="G53" s="379">
        <v>25195.477200000001</v>
      </c>
      <c r="H53" s="535">
        <v>19959.13077462442</v>
      </c>
      <c r="I53" s="540">
        <v>0.79217117485770105</v>
      </c>
      <c r="J53" s="299">
        <v>37.923000000000002</v>
      </c>
      <c r="K53" s="829">
        <v>57.99799999999999</v>
      </c>
      <c r="L53" s="536">
        <v>1.529362128523587</v>
      </c>
      <c r="M53" s="953">
        <v>20.074999999999989</v>
      </c>
    </row>
    <row r="54" spans="1:13" s="168" customFormat="1" ht="12.75" customHeight="1" x14ac:dyDescent="0.25">
      <c r="A54" s="756"/>
      <c r="B54" s="757"/>
      <c r="C54" s="302" t="s">
        <v>460</v>
      </c>
      <c r="D54" s="303"/>
      <c r="E54" s="303"/>
      <c r="F54" s="534"/>
      <c r="G54" s="379">
        <v>19766.864300000001</v>
      </c>
      <c r="H54" s="960">
        <v>23408.26602046311</v>
      </c>
      <c r="I54" s="540">
        <v>1.18421746945787</v>
      </c>
      <c r="J54" s="299">
        <v>6.3250000000000002</v>
      </c>
      <c r="K54" s="829">
        <v>6.1899999999999995</v>
      </c>
      <c r="L54" s="536">
        <v>0.97865612648221334</v>
      </c>
      <c r="M54" s="953">
        <v>-0.13500000000000068</v>
      </c>
    </row>
    <row r="55" spans="1:13" s="168" customFormat="1" ht="12.75" customHeight="1" x14ac:dyDescent="0.25">
      <c r="A55" s="756"/>
      <c r="B55" s="757"/>
      <c r="C55" s="302" t="s">
        <v>461</v>
      </c>
      <c r="D55" s="303"/>
      <c r="E55" s="303"/>
      <c r="F55" s="534"/>
      <c r="G55" s="379">
        <v>15087.798500000001</v>
      </c>
      <c r="H55" s="535">
        <v>14378.392492860059</v>
      </c>
      <c r="I55" s="540">
        <v>0.95298147657924104</v>
      </c>
      <c r="J55" s="299">
        <v>17.598999999999997</v>
      </c>
      <c r="K55" s="829">
        <v>20.425000000000001</v>
      </c>
      <c r="L55" s="536">
        <v>1.1605773055287234</v>
      </c>
      <c r="M55" s="953">
        <v>2.8260000000000041</v>
      </c>
    </row>
    <row r="56" spans="1:13" s="168" customFormat="1" ht="12.75" customHeight="1" x14ac:dyDescent="0.25">
      <c r="A56" s="756"/>
      <c r="B56" s="757"/>
      <c r="C56" s="537" t="s">
        <v>462</v>
      </c>
      <c r="D56" s="538"/>
      <c r="E56" s="539"/>
      <c r="F56" s="563"/>
      <c r="G56" s="386" t="s">
        <v>406</v>
      </c>
      <c r="H56" s="535" t="s">
        <v>406</v>
      </c>
      <c r="I56" s="961" t="s">
        <v>406</v>
      </c>
      <c r="J56" s="299">
        <v>0</v>
      </c>
      <c r="K56" s="829">
        <v>0</v>
      </c>
      <c r="L56" s="962" t="s">
        <v>406</v>
      </c>
      <c r="M56" s="963">
        <v>0</v>
      </c>
    </row>
    <row r="57" spans="1:13" s="168" customFormat="1" ht="12.75" customHeight="1" x14ac:dyDescent="0.25">
      <c r="A57" s="758"/>
      <c r="B57" s="759"/>
      <c r="C57" s="541" t="s">
        <v>463</v>
      </c>
      <c r="D57" s="542"/>
      <c r="E57" s="543"/>
      <c r="F57" s="564"/>
      <c r="G57" s="392" t="s">
        <v>406</v>
      </c>
      <c r="H57" s="544" t="s">
        <v>406</v>
      </c>
      <c r="I57" s="545" t="s">
        <v>406</v>
      </c>
      <c r="J57" s="295">
        <v>0</v>
      </c>
      <c r="K57" s="954">
        <v>0</v>
      </c>
      <c r="L57" s="958" t="s">
        <v>406</v>
      </c>
      <c r="M57" s="956">
        <v>0</v>
      </c>
    </row>
    <row r="58" spans="1:13" s="168" customFormat="1" ht="12.75" customHeight="1" x14ac:dyDescent="0.25">
      <c r="A58" s="546"/>
      <c r="B58" s="964"/>
      <c r="C58" s="548"/>
      <c r="D58" s="547"/>
      <c r="E58" s="547"/>
      <c r="F58" s="547"/>
      <c r="G58" s="547"/>
      <c r="H58" s="547"/>
      <c r="I58" s="547"/>
      <c r="J58" s="547"/>
      <c r="K58" s="547"/>
      <c r="L58" s="547"/>
      <c r="M58" s="246" t="s">
        <v>541</v>
      </c>
    </row>
    <row r="59" spans="1:13" s="168" customFormat="1" ht="8.25" customHeight="1" x14ac:dyDescent="0.25">
      <c r="A59" s="272"/>
      <c r="B59" s="272"/>
      <c r="C59" s="272"/>
      <c r="D59" s="272"/>
      <c r="E59" s="272"/>
      <c r="F59" s="272"/>
      <c r="G59" s="272"/>
      <c r="H59" s="272"/>
      <c r="I59" s="272"/>
      <c r="J59" s="272"/>
      <c r="K59" s="272"/>
      <c r="L59" s="272"/>
      <c r="M59" s="272"/>
    </row>
    <row r="60" spans="1:13" s="168" customFormat="1" ht="12.75" customHeight="1" x14ac:dyDescent="0.25">
      <c r="A60" s="273"/>
      <c r="B60" s="910" t="s">
        <v>542</v>
      </c>
      <c r="C60" s="910"/>
      <c r="D60" s="910"/>
      <c r="E60" s="910"/>
      <c r="F60" s="911"/>
      <c r="G60" s="522" t="s">
        <v>282</v>
      </c>
      <c r="H60" s="523"/>
      <c r="I60" s="523"/>
      <c r="J60" s="523"/>
      <c r="K60" s="523"/>
      <c r="L60" s="523"/>
      <c r="M60" s="524"/>
    </row>
    <row r="61" spans="1:13" s="168" customFormat="1" ht="12.75" customHeight="1" x14ac:dyDescent="0.25">
      <c r="A61" s="333"/>
      <c r="B61" s="916"/>
      <c r="C61" s="916"/>
      <c r="D61" s="916"/>
      <c r="E61" s="916"/>
      <c r="F61" s="917"/>
      <c r="G61" s="274" t="s">
        <v>500</v>
      </c>
      <c r="H61" s="275"/>
      <c r="I61" s="275"/>
      <c r="J61" s="945" t="s">
        <v>501</v>
      </c>
      <c r="K61" s="946"/>
      <c r="L61" s="946"/>
      <c r="M61" s="947"/>
    </row>
    <row r="62" spans="1:13" s="168" customFormat="1" ht="12.75" customHeight="1" x14ac:dyDescent="0.25">
      <c r="A62" s="525"/>
      <c r="B62" s="921"/>
      <c r="C62" s="921"/>
      <c r="D62" s="921"/>
      <c r="E62" s="921"/>
      <c r="F62" s="922"/>
      <c r="G62" s="278" t="s">
        <v>502</v>
      </c>
      <c r="H62" s="279" t="s">
        <v>503</v>
      </c>
      <c r="I62" s="280" t="s">
        <v>504</v>
      </c>
      <c r="J62" s="278" t="s">
        <v>502</v>
      </c>
      <c r="K62" s="279" t="s">
        <v>503</v>
      </c>
      <c r="L62" s="279" t="s">
        <v>504</v>
      </c>
      <c r="M62" s="280" t="s">
        <v>455</v>
      </c>
    </row>
    <row r="63" spans="1:13" s="168" customFormat="1" ht="12.75" customHeight="1" x14ac:dyDescent="0.25">
      <c r="A63" s="440"/>
      <c r="B63" s="526" t="s">
        <v>456</v>
      </c>
      <c r="C63" s="526"/>
      <c r="D63" s="526"/>
      <c r="E63" s="526"/>
      <c r="F63" s="527"/>
      <c r="G63" s="470">
        <v>26016.5183</v>
      </c>
      <c r="H63" s="528">
        <v>25393.723864236115</v>
      </c>
      <c r="I63" s="498">
        <v>0.97606157639610502</v>
      </c>
      <c r="J63" s="566">
        <v>149.69799999999995</v>
      </c>
      <c r="K63" s="948">
        <v>197.04800000000014</v>
      </c>
      <c r="L63" s="497">
        <v>1.3163034910286056</v>
      </c>
      <c r="M63" s="567">
        <v>47.350000000000193</v>
      </c>
    </row>
    <row r="64" spans="1:13" s="168" customFormat="1" ht="12.75" customHeight="1" x14ac:dyDescent="0.25">
      <c r="A64" s="754" t="s">
        <v>427</v>
      </c>
      <c r="B64" s="755"/>
      <c r="C64" s="453" t="s">
        <v>457</v>
      </c>
      <c r="D64" s="530"/>
      <c r="E64" s="530"/>
      <c r="F64" s="531"/>
      <c r="G64" s="376">
        <v>30014.060399999998</v>
      </c>
      <c r="H64" s="532">
        <v>24462.514934289124</v>
      </c>
      <c r="I64" s="959">
        <v>0.81503517379105173</v>
      </c>
      <c r="J64" s="299">
        <v>0.24299999999999999</v>
      </c>
      <c r="K64" s="819">
        <v>0.55800000000000005</v>
      </c>
      <c r="L64" s="533">
        <v>2.2962962962962967</v>
      </c>
      <c r="M64" s="951">
        <v>0.31500000000000006</v>
      </c>
    </row>
    <row r="65" spans="1:16" s="168" customFormat="1" ht="12.75" customHeight="1" x14ac:dyDescent="0.25">
      <c r="A65" s="756"/>
      <c r="B65" s="757"/>
      <c r="C65" s="302" t="s">
        <v>458</v>
      </c>
      <c r="D65" s="303"/>
      <c r="E65" s="303"/>
      <c r="F65" s="534"/>
      <c r="G65" s="379">
        <v>22866.593400000002</v>
      </c>
      <c r="H65" s="535">
        <v>22508.106421159395</v>
      </c>
      <c r="I65" s="540">
        <v>0.98432267664143591</v>
      </c>
      <c r="J65" s="299">
        <v>47.561999999999991</v>
      </c>
      <c r="K65" s="829">
        <v>64.085000000000008</v>
      </c>
      <c r="L65" s="536">
        <v>1.3473991842226993</v>
      </c>
      <c r="M65" s="953">
        <v>16.523000000000017</v>
      </c>
    </row>
    <row r="66" spans="1:16" s="168" customFormat="1" ht="12.75" customHeight="1" x14ac:dyDescent="0.25">
      <c r="A66" s="756"/>
      <c r="B66" s="757"/>
      <c r="C66" s="302" t="s">
        <v>459</v>
      </c>
      <c r="D66" s="303"/>
      <c r="E66" s="303"/>
      <c r="F66" s="534"/>
      <c r="G66" s="379">
        <v>24140.642500000002</v>
      </c>
      <c r="H66" s="535">
        <v>31194.66933396093</v>
      </c>
      <c r="I66" s="540">
        <v>1.2922054304876487</v>
      </c>
      <c r="J66" s="299">
        <v>14.557000000000002</v>
      </c>
      <c r="K66" s="829">
        <v>21.244999999999997</v>
      </c>
      <c r="L66" s="536">
        <v>1.4594353232121999</v>
      </c>
      <c r="M66" s="953">
        <v>6.6879999999999953</v>
      </c>
    </row>
    <row r="67" spans="1:16" s="168" customFormat="1" ht="12.75" customHeight="1" x14ac:dyDescent="0.25">
      <c r="A67" s="756"/>
      <c r="B67" s="757"/>
      <c r="C67" s="302" t="s">
        <v>460</v>
      </c>
      <c r="D67" s="303"/>
      <c r="E67" s="303"/>
      <c r="F67" s="534"/>
      <c r="G67" s="379">
        <v>37834.585899999998</v>
      </c>
      <c r="H67" s="535">
        <v>34361.151714477128</v>
      </c>
      <c r="I67" s="540">
        <v>0.90819420636178094</v>
      </c>
      <c r="J67" s="299">
        <v>4.391</v>
      </c>
      <c r="K67" s="829">
        <v>5.4730000000000008</v>
      </c>
      <c r="L67" s="536">
        <v>1.2464131177408337</v>
      </c>
      <c r="M67" s="953">
        <v>1.0820000000000007</v>
      </c>
    </row>
    <row r="68" spans="1:16" s="168" customFormat="1" ht="12.75" customHeight="1" x14ac:dyDescent="0.25">
      <c r="A68" s="756"/>
      <c r="B68" s="757"/>
      <c r="C68" s="302" t="s">
        <v>461</v>
      </c>
      <c r="D68" s="303"/>
      <c r="E68" s="303"/>
      <c r="F68" s="534"/>
      <c r="G68" s="379">
        <v>27835.309799999999</v>
      </c>
      <c r="H68" s="535">
        <v>25783.296915016082</v>
      </c>
      <c r="I68" s="540">
        <v>0.92628022106713115</v>
      </c>
      <c r="J68" s="299">
        <v>57.424999999999997</v>
      </c>
      <c r="K68" s="829">
        <v>70.935000000000031</v>
      </c>
      <c r="L68" s="536">
        <v>1.235263387026557</v>
      </c>
      <c r="M68" s="953">
        <v>13.510000000000034</v>
      </c>
    </row>
    <row r="69" spans="1:16" s="168" customFormat="1" ht="12.75" customHeight="1" x14ac:dyDescent="0.25">
      <c r="A69" s="756"/>
      <c r="B69" s="757"/>
      <c r="C69" s="537" t="s">
        <v>462</v>
      </c>
      <c r="D69" s="538"/>
      <c r="E69" s="539"/>
      <c r="F69" s="563"/>
      <c r="G69" s="386">
        <v>27061.310799999999</v>
      </c>
      <c r="H69" s="535">
        <v>23227.333333333332</v>
      </c>
      <c r="I69" s="961">
        <v>0.8583225515200591</v>
      </c>
      <c r="J69" s="299">
        <v>0.47299999999999998</v>
      </c>
      <c r="K69" s="829">
        <v>0.5</v>
      </c>
      <c r="L69" s="962">
        <v>1.0570824524312896</v>
      </c>
      <c r="M69" s="963">
        <v>2.7000000000000024E-2</v>
      </c>
    </row>
    <row r="70" spans="1:16" s="168" customFormat="1" ht="12.75" customHeight="1" x14ac:dyDescent="0.25">
      <c r="A70" s="758"/>
      <c r="B70" s="759"/>
      <c r="C70" s="541" t="s">
        <v>463</v>
      </c>
      <c r="D70" s="542"/>
      <c r="E70" s="543"/>
      <c r="F70" s="564"/>
      <c r="G70" s="392" t="s">
        <v>406</v>
      </c>
      <c r="H70" s="544" t="s">
        <v>406</v>
      </c>
      <c r="I70" s="545" t="s">
        <v>406</v>
      </c>
      <c r="J70" s="295">
        <v>0</v>
      </c>
      <c r="K70" s="954">
        <v>0</v>
      </c>
      <c r="L70" s="958" t="s">
        <v>406</v>
      </c>
      <c r="M70" s="956">
        <v>0</v>
      </c>
    </row>
    <row r="71" spans="1:16" s="168" customFormat="1" ht="12.75" customHeight="1" x14ac:dyDescent="0.25">
      <c r="A71" s="546"/>
      <c r="B71" s="964"/>
      <c r="C71" s="548"/>
      <c r="D71" s="547"/>
      <c r="E71" s="547"/>
      <c r="F71" s="547"/>
      <c r="G71" s="547"/>
      <c r="H71" s="547"/>
      <c r="I71" s="547"/>
      <c r="J71" s="547"/>
      <c r="K71" s="547"/>
      <c r="L71" s="547"/>
      <c r="M71" s="246" t="s">
        <v>543</v>
      </c>
    </row>
    <row r="72" spans="1:16" s="168" customFormat="1" ht="8.25" customHeight="1" x14ac:dyDescent="0.25">
      <c r="A72" s="272"/>
      <c r="B72" s="272"/>
      <c r="C72" s="272"/>
      <c r="D72" s="272"/>
      <c r="E72" s="272"/>
      <c r="F72" s="272"/>
      <c r="G72" s="272"/>
      <c r="H72" s="272"/>
      <c r="I72" s="272"/>
      <c r="J72" s="272"/>
      <c r="K72" s="272"/>
      <c r="L72" s="272"/>
      <c r="M72" s="272"/>
    </row>
    <row r="73" spans="1:16" s="168" customFormat="1" ht="18.75" customHeight="1" x14ac:dyDescent="0.25">
      <c r="A73" s="273"/>
      <c r="B73" s="910" t="s">
        <v>499</v>
      </c>
      <c r="C73" s="910"/>
      <c r="D73" s="910"/>
      <c r="E73" s="910"/>
      <c r="F73" s="911"/>
      <c r="G73" s="522" t="s">
        <v>283</v>
      </c>
      <c r="H73" s="523"/>
      <c r="I73" s="523"/>
      <c r="J73" s="523"/>
      <c r="K73" s="523"/>
      <c r="L73" s="523"/>
      <c r="M73" s="524"/>
    </row>
    <row r="74" spans="1:16" s="168" customFormat="1" ht="13.5" customHeight="1" x14ac:dyDescent="0.25">
      <c r="A74" s="333"/>
      <c r="B74" s="916"/>
      <c r="C74" s="916"/>
      <c r="D74" s="916"/>
      <c r="E74" s="916"/>
      <c r="F74" s="917"/>
      <c r="G74" s="274" t="s">
        <v>500</v>
      </c>
      <c r="H74" s="275"/>
      <c r="I74" s="276"/>
      <c r="J74" s="945" t="s">
        <v>501</v>
      </c>
      <c r="K74" s="946"/>
      <c r="L74" s="946"/>
      <c r="M74" s="947"/>
    </row>
    <row r="75" spans="1:16" s="168" customFormat="1" ht="13.5" customHeight="1" x14ac:dyDescent="0.25">
      <c r="A75" s="525"/>
      <c r="B75" s="921"/>
      <c r="C75" s="921"/>
      <c r="D75" s="921"/>
      <c r="E75" s="921"/>
      <c r="F75" s="922"/>
      <c r="G75" s="278" t="s">
        <v>502</v>
      </c>
      <c r="H75" s="279" t="s">
        <v>503</v>
      </c>
      <c r="I75" s="280" t="s">
        <v>504</v>
      </c>
      <c r="J75" s="278" t="s">
        <v>502</v>
      </c>
      <c r="K75" s="279" t="s">
        <v>503</v>
      </c>
      <c r="L75" s="279" t="s">
        <v>504</v>
      </c>
      <c r="M75" s="280" t="s">
        <v>455</v>
      </c>
    </row>
    <row r="76" spans="1:16" s="529" customFormat="1" x14ac:dyDescent="0.25">
      <c r="A76" s="440"/>
      <c r="B76" s="526" t="s">
        <v>456</v>
      </c>
      <c r="C76" s="526"/>
      <c r="D76" s="526"/>
      <c r="E76" s="526"/>
      <c r="F76" s="527"/>
      <c r="G76" s="470">
        <v>24954.449700000001</v>
      </c>
      <c r="H76" s="528">
        <v>25847.134324921561</v>
      </c>
      <c r="I76" s="497">
        <v>1.0357725630359846</v>
      </c>
      <c r="J76" s="566">
        <v>123131.48699999969</v>
      </c>
      <c r="K76" s="948">
        <v>123341.07099999985</v>
      </c>
      <c r="L76" s="497">
        <v>1.0017021153979904</v>
      </c>
      <c r="M76" s="567">
        <v>209.58400000016263</v>
      </c>
      <c r="N76" s="168"/>
      <c r="O76" s="168"/>
      <c r="P76" s="168"/>
    </row>
    <row r="77" spans="1:16" s="529" customFormat="1" ht="12.75" customHeight="1" x14ac:dyDescent="0.25">
      <c r="A77" s="754" t="s">
        <v>427</v>
      </c>
      <c r="B77" s="755"/>
      <c r="C77" s="453" t="s">
        <v>457</v>
      </c>
      <c r="D77" s="530"/>
      <c r="E77" s="530"/>
      <c r="F77" s="531"/>
      <c r="G77" s="376">
        <v>20210.292300000001</v>
      </c>
      <c r="H77" s="532">
        <v>20879.363422998369</v>
      </c>
      <c r="I77" s="533">
        <v>1.0331054649317648</v>
      </c>
      <c r="J77" s="818">
        <v>23990.15200000002</v>
      </c>
      <c r="K77" s="819">
        <v>24942.717000000059</v>
      </c>
      <c r="L77" s="533">
        <v>1.0397065012343414</v>
      </c>
      <c r="M77" s="951">
        <v>952.56500000003871</v>
      </c>
      <c r="N77" s="168"/>
      <c r="O77" s="168"/>
      <c r="P77" s="168"/>
    </row>
    <row r="78" spans="1:16" s="529" customFormat="1" x14ac:dyDescent="0.25">
      <c r="A78" s="756"/>
      <c r="B78" s="757"/>
      <c r="C78" s="302" t="s">
        <v>458</v>
      </c>
      <c r="D78" s="303"/>
      <c r="E78" s="303"/>
      <c r="F78" s="534"/>
      <c r="G78" s="379">
        <v>25488.513299999999</v>
      </c>
      <c r="H78" s="535">
        <v>26719.298706280835</v>
      </c>
      <c r="I78" s="536">
        <v>1.0482878460502769</v>
      </c>
      <c r="J78" s="299">
        <v>51754.574000000015</v>
      </c>
      <c r="K78" s="829">
        <v>51698.518999999847</v>
      </c>
      <c r="L78" s="536">
        <v>0.99891690732494165</v>
      </c>
      <c r="M78" s="953">
        <v>-56.055000000167638</v>
      </c>
      <c r="N78" s="168"/>
      <c r="O78" s="168"/>
      <c r="P78" s="168"/>
    </row>
    <row r="79" spans="1:16" s="168" customFormat="1" x14ac:dyDescent="0.25">
      <c r="A79" s="756"/>
      <c r="B79" s="757"/>
      <c r="C79" s="302" t="s">
        <v>459</v>
      </c>
      <c r="D79" s="303"/>
      <c r="E79" s="303"/>
      <c r="F79" s="534"/>
      <c r="G79" s="379">
        <v>27294.805400000001</v>
      </c>
      <c r="H79" s="535">
        <v>28196.585355995539</v>
      </c>
      <c r="I79" s="536">
        <v>1.0330385193365599</v>
      </c>
      <c r="J79" s="299">
        <v>7460.9880000000039</v>
      </c>
      <c r="K79" s="829">
        <v>7216.1499999999915</v>
      </c>
      <c r="L79" s="536">
        <v>0.96718423887023908</v>
      </c>
      <c r="M79" s="953">
        <v>-244.83800000001247</v>
      </c>
    </row>
    <row r="80" spans="1:16" s="168" customFormat="1" x14ac:dyDescent="0.25">
      <c r="A80" s="756"/>
      <c r="B80" s="757"/>
      <c r="C80" s="302" t="s">
        <v>460</v>
      </c>
      <c r="D80" s="303"/>
      <c r="E80" s="303"/>
      <c r="F80" s="534"/>
      <c r="G80" s="379">
        <v>26747.8217</v>
      </c>
      <c r="H80" s="535">
        <v>27677.249154510631</v>
      </c>
      <c r="I80" s="536">
        <v>1.0347477811440111</v>
      </c>
      <c r="J80" s="299">
        <v>9491.0620000000017</v>
      </c>
      <c r="K80" s="829">
        <v>9423.2410000000018</v>
      </c>
      <c r="L80" s="536">
        <v>0.99285422432178827</v>
      </c>
      <c r="M80" s="953">
        <v>-67.820999999999913</v>
      </c>
    </row>
    <row r="81" spans="1:16" s="168" customFormat="1" x14ac:dyDescent="0.25">
      <c r="A81" s="756"/>
      <c r="B81" s="757"/>
      <c r="C81" s="302" t="s">
        <v>461</v>
      </c>
      <c r="D81" s="303"/>
      <c r="E81" s="303"/>
      <c r="F81" s="534"/>
      <c r="G81" s="379">
        <v>27104.490099999999</v>
      </c>
      <c r="H81" s="535">
        <v>27759.972232135769</v>
      </c>
      <c r="I81" s="536">
        <v>1.0241835256711127</v>
      </c>
      <c r="J81" s="299">
        <v>21435.436000000023</v>
      </c>
      <c r="K81" s="829">
        <v>20953.358000000007</v>
      </c>
      <c r="L81" s="536">
        <v>0.9775102311891386</v>
      </c>
      <c r="M81" s="953">
        <v>-482.07800000001589</v>
      </c>
    </row>
    <row r="82" spans="1:16" s="168" customFormat="1" x14ac:dyDescent="0.25">
      <c r="A82" s="756"/>
      <c r="B82" s="757"/>
      <c r="C82" s="537" t="s">
        <v>462</v>
      </c>
      <c r="D82" s="538"/>
      <c r="E82" s="539"/>
      <c r="F82" s="563"/>
      <c r="G82" s="386">
        <v>28587.669900000001</v>
      </c>
      <c r="H82" s="535">
        <v>29260.986373976644</v>
      </c>
      <c r="I82" s="962">
        <v>1.0235526881460404</v>
      </c>
      <c r="J82" s="307">
        <v>992.95600000000036</v>
      </c>
      <c r="K82" s="829">
        <v>1008.1200000000001</v>
      </c>
      <c r="L82" s="962">
        <v>1.0152715729599295</v>
      </c>
      <c r="M82" s="963">
        <v>15.16399999999976</v>
      </c>
    </row>
    <row r="83" spans="1:16" s="168" customFormat="1" x14ac:dyDescent="0.25">
      <c r="A83" s="758"/>
      <c r="B83" s="759"/>
      <c r="C83" s="541" t="s">
        <v>463</v>
      </c>
      <c r="D83" s="542"/>
      <c r="E83" s="543"/>
      <c r="F83" s="564"/>
      <c r="G83" s="386">
        <v>26238.536599999999</v>
      </c>
      <c r="H83" s="544">
        <v>27358.359231050086</v>
      </c>
      <c r="I83" s="958">
        <v>1.0426785475166358</v>
      </c>
      <c r="J83" s="307">
        <v>802.44399999999996</v>
      </c>
      <c r="K83" s="954">
        <v>785.14</v>
      </c>
      <c r="L83" s="958">
        <v>0.97843587839151391</v>
      </c>
      <c r="M83" s="956">
        <v>-17.303999999999974</v>
      </c>
    </row>
    <row r="84" spans="1:16" s="168" customFormat="1" ht="13.5" x14ac:dyDescent="0.25">
      <c r="A84" s="546"/>
      <c r="B84" s="547"/>
      <c r="C84" s="548"/>
      <c r="D84" s="547"/>
      <c r="E84" s="547"/>
      <c r="F84" s="547"/>
      <c r="G84" s="547"/>
      <c r="H84" s="547"/>
      <c r="I84" s="547"/>
      <c r="J84" s="547"/>
      <c r="K84" s="547"/>
      <c r="L84" s="547"/>
      <c r="M84" s="246" t="s">
        <v>544</v>
      </c>
    </row>
    <row r="85" spans="1:16" s="168" customFormat="1" ht="6.75" customHeight="1" x14ac:dyDescent="0.25">
      <c r="A85" s="272"/>
      <c r="B85" s="272"/>
      <c r="C85" s="272"/>
      <c r="D85" s="272"/>
      <c r="E85" s="272"/>
      <c r="F85" s="272"/>
      <c r="G85" s="272"/>
      <c r="H85" s="272"/>
      <c r="I85" s="272"/>
      <c r="J85" s="272"/>
      <c r="K85" s="272"/>
      <c r="L85" s="272"/>
      <c r="M85" s="272"/>
    </row>
    <row r="86" spans="1:16" s="168" customFormat="1" ht="18" customHeight="1" x14ac:dyDescent="0.25">
      <c r="A86" s="273"/>
      <c r="B86" s="910" t="s">
        <v>499</v>
      </c>
      <c r="C86" s="910"/>
      <c r="D86" s="910"/>
      <c r="E86" s="910"/>
      <c r="F86" s="911"/>
      <c r="G86" s="522" t="s">
        <v>284</v>
      </c>
      <c r="H86" s="523"/>
      <c r="I86" s="523"/>
      <c r="J86" s="523"/>
      <c r="K86" s="523"/>
      <c r="L86" s="523"/>
      <c r="M86" s="524"/>
    </row>
    <row r="87" spans="1:16" s="168" customFormat="1" ht="13.5" customHeight="1" x14ac:dyDescent="0.25">
      <c r="A87" s="333"/>
      <c r="B87" s="916"/>
      <c r="C87" s="916"/>
      <c r="D87" s="916"/>
      <c r="E87" s="916"/>
      <c r="F87" s="917"/>
      <c r="G87" s="274" t="s">
        <v>500</v>
      </c>
      <c r="H87" s="275"/>
      <c r="I87" s="276"/>
      <c r="J87" s="945" t="s">
        <v>501</v>
      </c>
      <c r="K87" s="946"/>
      <c r="L87" s="946"/>
      <c r="M87" s="947"/>
    </row>
    <row r="88" spans="1:16" s="168" customFormat="1" ht="13.5" customHeight="1" x14ac:dyDescent="0.25">
      <c r="A88" s="525"/>
      <c r="B88" s="921"/>
      <c r="C88" s="921"/>
      <c r="D88" s="921"/>
      <c r="E88" s="921"/>
      <c r="F88" s="922"/>
      <c r="G88" s="278" t="s">
        <v>502</v>
      </c>
      <c r="H88" s="279" t="s">
        <v>503</v>
      </c>
      <c r="I88" s="280" t="s">
        <v>504</v>
      </c>
      <c r="J88" s="278" t="s">
        <v>502</v>
      </c>
      <c r="K88" s="279" t="s">
        <v>503</v>
      </c>
      <c r="L88" s="279" t="s">
        <v>504</v>
      </c>
      <c r="M88" s="280" t="s">
        <v>455</v>
      </c>
    </row>
    <row r="89" spans="1:16" s="529" customFormat="1" x14ac:dyDescent="0.25">
      <c r="A89" s="440"/>
      <c r="B89" s="526" t="s">
        <v>456</v>
      </c>
      <c r="C89" s="526"/>
      <c r="D89" s="526"/>
      <c r="E89" s="526"/>
      <c r="F89" s="527"/>
      <c r="G89" s="470">
        <v>20355.977800000001</v>
      </c>
      <c r="H89" s="528">
        <v>21190.561289499081</v>
      </c>
      <c r="I89" s="497">
        <v>1.0409994301280423</v>
      </c>
      <c r="J89" s="566">
        <v>13102.341999999988</v>
      </c>
      <c r="K89" s="948">
        <v>13072.445999999991</v>
      </c>
      <c r="L89" s="497">
        <v>0.99771827051988138</v>
      </c>
      <c r="M89" s="567">
        <v>-29.895999999997002</v>
      </c>
      <c r="N89" s="168"/>
      <c r="O89" s="168"/>
      <c r="P89" s="168"/>
    </row>
    <row r="90" spans="1:16" s="529" customFormat="1" ht="12.75" customHeight="1" x14ac:dyDescent="0.25">
      <c r="A90" s="754" t="s">
        <v>427</v>
      </c>
      <c r="B90" s="755"/>
      <c r="C90" s="453" t="s">
        <v>545</v>
      </c>
      <c r="D90" s="530"/>
      <c r="E90" s="530"/>
      <c r="F90" s="531"/>
      <c r="G90" s="376">
        <v>20185.820100000001</v>
      </c>
      <c r="H90" s="532">
        <v>22661.916666666668</v>
      </c>
      <c r="I90" s="533">
        <v>1.1226651458499159</v>
      </c>
      <c r="J90" s="818">
        <v>1.575</v>
      </c>
      <c r="K90" s="819">
        <v>1</v>
      </c>
      <c r="L90" s="533">
        <v>0.63492063492063489</v>
      </c>
      <c r="M90" s="951">
        <v>-0.57499999999999996</v>
      </c>
      <c r="N90" s="168"/>
      <c r="O90" s="168"/>
      <c r="P90" s="168"/>
    </row>
    <row r="91" spans="1:16" s="529" customFormat="1" x14ac:dyDescent="0.25">
      <c r="A91" s="756"/>
      <c r="B91" s="757"/>
      <c r="C91" s="302" t="s">
        <v>458</v>
      </c>
      <c r="D91" s="303"/>
      <c r="E91" s="303"/>
      <c r="F91" s="534"/>
      <c r="G91" s="379">
        <v>17861.132699999998</v>
      </c>
      <c r="H91" s="535">
        <v>19823.918166238214</v>
      </c>
      <c r="I91" s="536">
        <v>1.1098914329346099</v>
      </c>
      <c r="J91" s="299">
        <v>21.867999999999995</v>
      </c>
      <c r="K91" s="829">
        <v>23.340000000000007</v>
      </c>
      <c r="L91" s="536">
        <v>1.06731296872142</v>
      </c>
      <c r="M91" s="953">
        <v>1.472000000000012</v>
      </c>
      <c r="N91" s="168"/>
      <c r="O91" s="168"/>
      <c r="P91" s="168"/>
    </row>
    <row r="92" spans="1:16" s="168" customFormat="1" x14ac:dyDescent="0.25">
      <c r="A92" s="756"/>
      <c r="B92" s="757"/>
      <c r="C92" s="302" t="s">
        <v>546</v>
      </c>
      <c r="D92" s="303"/>
      <c r="E92" s="303"/>
      <c r="F92" s="534"/>
      <c r="G92" s="379">
        <v>18771.5602</v>
      </c>
      <c r="H92" s="535">
        <v>19301.174725079163</v>
      </c>
      <c r="I92" s="536">
        <v>1.0282136657494865</v>
      </c>
      <c r="J92" s="299">
        <v>161.834</v>
      </c>
      <c r="K92" s="829">
        <v>155.46900000000002</v>
      </c>
      <c r="L92" s="536">
        <v>0.96066957499660155</v>
      </c>
      <c r="M92" s="953">
        <v>-6.3649999999999807</v>
      </c>
    </row>
    <row r="93" spans="1:16" s="168" customFormat="1" x14ac:dyDescent="0.25">
      <c r="A93" s="756"/>
      <c r="B93" s="757"/>
      <c r="C93" s="302" t="s">
        <v>460</v>
      </c>
      <c r="D93" s="303"/>
      <c r="E93" s="303"/>
      <c r="F93" s="534"/>
      <c r="G93" s="379" t="s">
        <v>547</v>
      </c>
      <c r="H93" s="535" t="s">
        <v>406</v>
      </c>
      <c r="I93" s="536" t="s">
        <v>406</v>
      </c>
      <c r="J93" s="299">
        <v>0</v>
      </c>
      <c r="K93" s="829">
        <v>0</v>
      </c>
      <c r="L93" s="536" t="s">
        <v>406</v>
      </c>
      <c r="M93" s="953">
        <v>0</v>
      </c>
    </row>
    <row r="94" spans="1:16" s="168" customFormat="1" x14ac:dyDescent="0.25">
      <c r="A94" s="756"/>
      <c r="B94" s="757"/>
      <c r="C94" s="302" t="s">
        <v>461</v>
      </c>
      <c r="D94" s="303"/>
      <c r="E94" s="303"/>
      <c r="F94" s="534"/>
      <c r="G94" s="379" t="s">
        <v>547</v>
      </c>
      <c r="H94" s="535" t="s">
        <v>406</v>
      </c>
      <c r="I94" s="536" t="s">
        <v>406</v>
      </c>
      <c r="J94" s="299">
        <v>0</v>
      </c>
      <c r="K94" s="829">
        <v>0</v>
      </c>
      <c r="L94" s="536" t="s">
        <v>406</v>
      </c>
      <c r="M94" s="953">
        <v>0</v>
      </c>
      <c r="N94" s="965"/>
    </row>
    <row r="95" spans="1:16" s="168" customFormat="1" x14ac:dyDescent="0.25">
      <c r="A95" s="756"/>
      <c r="B95" s="757"/>
      <c r="C95" s="302" t="s">
        <v>548</v>
      </c>
      <c r="D95" s="303"/>
      <c r="E95" s="303"/>
      <c r="F95" s="534"/>
      <c r="G95" s="379">
        <v>21428.2539</v>
      </c>
      <c r="H95" s="535">
        <v>22673.339121955371</v>
      </c>
      <c r="I95" s="536">
        <v>1.0581048380220739</v>
      </c>
      <c r="J95" s="299">
        <v>351.04</v>
      </c>
      <c r="K95" s="829">
        <v>343.20200000000011</v>
      </c>
      <c r="L95" s="536">
        <v>0.97767206016408414</v>
      </c>
      <c r="M95" s="953">
        <v>-7.8379999999999086</v>
      </c>
    </row>
    <row r="96" spans="1:16" s="168" customFormat="1" x14ac:dyDescent="0.25">
      <c r="A96" s="756"/>
      <c r="B96" s="757"/>
      <c r="C96" s="302" t="s">
        <v>549</v>
      </c>
      <c r="D96" s="303"/>
      <c r="E96" s="303"/>
      <c r="F96" s="534"/>
      <c r="G96" s="379">
        <v>18525.9149</v>
      </c>
      <c r="H96" s="535">
        <v>19152.343227081648</v>
      </c>
      <c r="I96" s="536">
        <v>1.0338136243453029</v>
      </c>
      <c r="J96" s="299">
        <v>7453.8899999999921</v>
      </c>
      <c r="K96" s="829">
        <v>7624.4780000000155</v>
      </c>
      <c r="L96" s="536">
        <v>1.0228857683706123</v>
      </c>
      <c r="M96" s="953">
        <v>170.58800000002338</v>
      </c>
    </row>
    <row r="97" spans="1:16" s="168" customFormat="1" x14ac:dyDescent="0.25">
      <c r="A97" s="756"/>
      <c r="B97" s="757"/>
      <c r="C97" s="302" t="s">
        <v>550</v>
      </c>
      <c r="D97" s="303"/>
      <c r="E97" s="303"/>
      <c r="F97" s="534"/>
      <c r="G97" s="379" t="s">
        <v>547</v>
      </c>
      <c r="H97" s="535" t="s">
        <v>406</v>
      </c>
      <c r="I97" s="536" t="s">
        <v>406</v>
      </c>
      <c r="J97" s="299">
        <v>0</v>
      </c>
      <c r="K97" s="829">
        <v>0</v>
      </c>
      <c r="L97" s="536" t="s">
        <v>406</v>
      </c>
      <c r="M97" s="953">
        <v>0</v>
      </c>
    </row>
    <row r="98" spans="1:16" s="168" customFormat="1" x14ac:dyDescent="0.25">
      <c r="A98" s="756"/>
      <c r="B98" s="757"/>
      <c r="C98" s="302" t="s">
        <v>551</v>
      </c>
      <c r="D98" s="303"/>
      <c r="E98" s="303"/>
      <c r="F98" s="534"/>
      <c r="G98" s="379">
        <v>23036.276300000001</v>
      </c>
      <c r="H98" s="535">
        <v>25116.318862304965</v>
      </c>
      <c r="I98" s="536">
        <v>1.0902942183544206</v>
      </c>
      <c r="J98" s="299">
        <v>311.57400000000001</v>
      </c>
      <c r="K98" s="829">
        <v>253.49500000000003</v>
      </c>
      <c r="L98" s="536">
        <v>0.81359484424245931</v>
      </c>
      <c r="M98" s="953">
        <v>-58.078999999999979</v>
      </c>
    </row>
    <row r="99" spans="1:16" s="168" customFormat="1" x14ac:dyDescent="0.25">
      <c r="A99" s="756"/>
      <c r="B99" s="757"/>
      <c r="C99" s="302" t="s">
        <v>552</v>
      </c>
      <c r="D99" s="303"/>
      <c r="E99" s="303"/>
      <c r="F99" s="534"/>
      <c r="G99" s="379">
        <v>21290.657599999999</v>
      </c>
      <c r="H99" s="535">
        <v>22156.200689404795</v>
      </c>
      <c r="I99" s="536">
        <v>1.0406536569074689</v>
      </c>
      <c r="J99" s="299">
        <v>1976.1859999999999</v>
      </c>
      <c r="K99" s="829">
        <v>1854.74</v>
      </c>
      <c r="L99" s="536">
        <v>0.93854525839166969</v>
      </c>
      <c r="M99" s="953">
        <v>-121.44599999999991</v>
      </c>
    </row>
    <row r="100" spans="1:16" s="168" customFormat="1" x14ac:dyDescent="0.25">
      <c r="A100" s="756"/>
      <c r="B100" s="757"/>
      <c r="C100" s="302" t="s">
        <v>553</v>
      </c>
      <c r="D100" s="303"/>
      <c r="E100" s="303"/>
      <c r="F100" s="534"/>
      <c r="G100" s="379">
        <v>24219.974900000001</v>
      </c>
      <c r="H100" s="535">
        <v>25648.111572054626</v>
      </c>
      <c r="I100" s="536">
        <v>1.0589652416218907</v>
      </c>
      <c r="J100" s="299">
        <v>2762.6289999999999</v>
      </c>
      <c r="K100" s="829">
        <v>2753.7720000000013</v>
      </c>
      <c r="L100" s="536">
        <v>0.99679399586408501</v>
      </c>
      <c r="M100" s="953">
        <v>-8.8569999999986067</v>
      </c>
    </row>
    <row r="101" spans="1:16" s="168" customFormat="1" x14ac:dyDescent="0.25">
      <c r="A101" s="756"/>
      <c r="B101" s="757"/>
      <c r="C101" s="304" t="s">
        <v>554</v>
      </c>
      <c r="D101" s="306"/>
      <c r="E101" s="306"/>
      <c r="F101" s="932"/>
      <c r="G101" s="379" t="s">
        <v>547</v>
      </c>
      <c r="H101" s="535" t="s">
        <v>406</v>
      </c>
      <c r="I101" s="536" t="s">
        <v>406</v>
      </c>
      <c r="J101" s="299">
        <v>0</v>
      </c>
      <c r="K101" s="829">
        <v>0</v>
      </c>
      <c r="L101" s="536" t="s">
        <v>406</v>
      </c>
      <c r="M101" s="953">
        <v>0</v>
      </c>
    </row>
    <row r="102" spans="1:16" s="168" customFormat="1" x14ac:dyDescent="0.25">
      <c r="A102" s="756"/>
      <c r="B102" s="757"/>
      <c r="C102" s="304" t="s">
        <v>555</v>
      </c>
      <c r="D102" s="306"/>
      <c r="E102" s="306"/>
      <c r="F102" s="932"/>
      <c r="G102" s="379">
        <v>28030.701799999999</v>
      </c>
      <c r="H102" s="535">
        <v>27990.225563909775</v>
      </c>
      <c r="I102" s="536">
        <v>0.99855600347151408</v>
      </c>
      <c r="J102" s="299">
        <v>1.33</v>
      </c>
      <c r="K102" s="829">
        <v>1.33</v>
      </c>
      <c r="L102" s="536">
        <v>1</v>
      </c>
      <c r="M102" s="953">
        <v>0</v>
      </c>
    </row>
    <row r="103" spans="1:16" s="168" customFormat="1" x14ac:dyDescent="0.25">
      <c r="A103" s="758"/>
      <c r="B103" s="759"/>
      <c r="C103" s="541" t="s">
        <v>463</v>
      </c>
      <c r="D103" s="293"/>
      <c r="E103" s="293"/>
      <c r="F103" s="936"/>
      <c r="G103" s="379">
        <v>18684.684700000002</v>
      </c>
      <c r="H103" s="544">
        <v>21516.306792622581</v>
      </c>
      <c r="I103" s="536">
        <v>1.1515477589312801</v>
      </c>
      <c r="J103" s="299">
        <v>0.85099999999999998</v>
      </c>
      <c r="K103" s="954">
        <v>0.74099999999999999</v>
      </c>
      <c r="L103" s="536">
        <v>0.87074030552291426</v>
      </c>
      <c r="M103" s="953">
        <v>-0.10999999999999999</v>
      </c>
    </row>
    <row r="104" spans="1:16" s="168" customFormat="1" ht="13.5" x14ac:dyDescent="0.25">
      <c r="A104" s="247" t="s">
        <v>411</v>
      </c>
      <c r="B104" s="249" t="s">
        <v>556</v>
      </c>
      <c r="C104" s="548"/>
      <c r="D104" s="547"/>
      <c r="E104" s="547"/>
      <c r="F104" s="547"/>
      <c r="G104" s="547"/>
      <c r="H104" s="547"/>
      <c r="I104" s="547"/>
      <c r="J104" s="547"/>
      <c r="K104" s="547"/>
      <c r="L104" s="547"/>
      <c r="M104" s="246" t="s">
        <v>557</v>
      </c>
    </row>
    <row r="105" spans="1:16" s="168" customFormat="1" ht="7.5" customHeight="1" x14ac:dyDescent="0.25">
      <c r="A105" s="272"/>
      <c r="B105" s="272"/>
      <c r="C105" s="272"/>
      <c r="D105" s="272"/>
      <c r="E105" s="272"/>
      <c r="F105" s="272"/>
      <c r="G105" s="272"/>
      <c r="H105" s="272"/>
      <c r="I105" s="272"/>
      <c r="J105" s="272"/>
      <c r="K105" s="272"/>
      <c r="L105" s="272"/>
      <c r="M105" s="272"/>
    </row>
    <row r="106" spans="1:16" s="168" customFormat="1" ht="18" customHeight="1" x14ac:dyDescent="0.25">
      <c r="A106" s="273"/>
      <c r="B106" s="910" t="s">
        <v>499</v>
      </c>
      <c r="C106" s="910"/>
      <c r="D106" s="910"/>
      <c r="E106" s="910"/>
      <c r="F106" s="911"/>
      <c r="G106" s="522" t="s">
        <v>285</v>
      </c>
      <c r="H106" s="523"/>
      <c r="I106" s="523"/>
      <c r="J106" s="523"/>
      <c r="K106" s="523"/>
      <c r="L106" s="523"/>
      <c r="M106" s="524"/>
    </row>
    <row r="107" spans="1:16" s="168" customFormat="1" ht="13.5" customHeight="1" x14ac:dyDescent="0.25">
      <c r="A107" s="333"/>
      <c r="B107" s="916"/>
      <c r="C107" s="916"/>
      <c r="D107" s="916"/>
      <c r="E107" s="916"/>
      <c r="F107" s="917"/>
      <c r="G107" s="274" t="s">
        <v>500</v>
      </c>
      <c r="H107" s="275"/>
      <c r="I107" s="276"/>
      <c r="J107" s="945" t="s">
        <v>501</v>
      </c>
      <c r="K107" s="946"/>
      <c r="L107" s="946"/>
      <c r="M107" s="947"/>
    </row>
    <row r="108" spans="1:16" s="168" customFormat="1" ht="13.5" customHeight="1" x14ac:dyDescent="0.25">
      <c r="A108" s="525"/>
      <c r="B108" s="921"/>
      <c r="C108" s="921"/>
      <c r="D108" s="921"/>
      <c r="E108" s="921"/>
      <c r="F108" s="922"/>
      <c r="G108" s="278" t="s">
        <v>502</v>
      </c>
      <c r="H108" s="279" t="s">
        <v>503</v>
      </c>
      <c r="I108" s="280" t="s">
        <v>504</v>
      </c>
      <c r="J108" s="278" t="s">
        <v>502</v>
      </c>
      <c r="K108" s="279" t="s">
        <v>503</v>
      </c>
      <c r="L108" s="279" t="s">
        <v>504</v>
      </c>
      <c r="M108" s="280" t="s">
        <v>455</v>
      </c>
    </row>
    <row r="109" spans="1:16" s="529" customFormat="1" ht="12.75" customHeight="1" x14ac:dyDescent="0.25">
      <c r="A109" s="440"/>
      <c r="B109" s="526" t="s">
        <v>456</v>
      </c>
      <c r="C109" s="526"/>
      <c r="D109" s="526"/>
      <c r="E109" s="526"/>
      <c r="F109" s="527"/>
      <c r="G109" s="470">
        <v>22009.760300000002</v>
      </c>
      <c r="H109" s="528">
        <v>22489.994415819539</v>
      </c>
      <c r="I109" s="497">
        <v>1.0218191433833805</v>
      </c>
      <c r="J109" s="566">
        <v>6471.7129999999961</v>
      </c>
      <c r="K109" s="948">
        <v>6171.0040000000026</v>
      </c>
      <c r="L109" s="497">
        <v>0.95353486781629626</v>
      </c>
      <c r="M109" s="567">
        <v>-300.70899999999347</v>
      </c>
      <c r="N109" s="168"/>
      <c r="O109" s="168"/>
      <c r="P109" s="168"/>
    </row>
    <row r="110" spans="1:16" s="529" customFormat="1" ht="12.75" customHeight="1" x14ac:dyDescent="0.25">
      <c r="A110" s="754" t="s">
        <v>427</v>
      </c>
      <c r="B110" s="755"/>
      <c r="C110" s="453" t="s">
        <v>457</v>
      </c>
      <c r="D110" s="530"/>
      <c r="E110" s="530"/>
      <c r="F110" s="531"/>
      <c r="G110" s="376" t="s">
        <v>547</v>
      </c>
      <c r="H110" s="532" t="s">
        <v>406</v>
      </c>
      <c r="I110" s="533" t="s">
        <v>406</v>
      </c>
      <c r="J110" s="818">
        <v>0</v>
      </c>
      <c r="K110" s="819">
        <v>0</v>
      </c>
      <c r="L110" s="533" t="s">
        <v>406</v>
      </c>
      <c r="M110" s="951">
        <v>0</v>
      </c>
      <c r="N110" s="168"/>
      <c r="O110" s="168"/>
      <c r="P110" s="168"/>
    </row>
    <row r="111" spans="1:16" s="529" customFormat="1" x14ac:dyDescent="0.25">
      <c r="A111" s="756"/>
      <c r="B111" s="757"/>
      <c r="C111" s="302" t="s">
        <v>458</v>
      </c>
      <c r="D111" s="303"/>
      <c r="E111" s="303"/>
      <c r="F111" s="534"/>
      <c r="G111" s="379" t="s">
        <v>547</v>
      </c>
      <c r="H111" s="535" t="s">
        <v>406</v>
      </c>
      <c r="I111" s="536" t="s">
        <v>406</v>
      </c>
      <c r="J111" s="299">
        <v>0</v>
      </c>
      <c r="K111" s="829">
        <v>0</v>
      </c>
      <c r="L111" s="536" t="s">
        <v>406</v>
      </c>
      <c r="M111" s="953">
        <v>0</v>
      </c>
      <c r="N111" s="168"/>
      <c r="O111" s="168"/>
      <c r="P111" s="168"/>
    </row>
    <row r="112" spans="1:16" s="529" customFormat="1" ht="12.75" customHeight="1" x14ac:dyDescent="0.25">
      <c r="A112" s="756"/>
      <c r="B112" s="757"/>
      <c r="C112" s="302" t="s">
        <v>459</v>
      </c>
      <c r="D112" s="303"/>
      <c r="E112" s="303"/>
      <c r="F112" s="534"/>
      <c r="G112" s="379">
        <v>21923.800299999999</v>
      </c>
      <c r="H112" s="535">
        <v>22304.727525381069</v>
      </c>
      <c r="I112" s="536">
        <v>1.0173750545146623</v>
      </c>
      <c r="J112" s="299">
        <v>790.92800000000022</v>
      </c>
      <c r="K112" s="829">
        <v>776.00499999999954</v>
      </c>
      <c r="L112" s="536">
        <v>0.98113229017053294</v>
      </c>
      <c r="M112" s="953">
        <v>-14.923000000000684</v>
      </c>
      <c r="N112" s="168"/>
      <c r="O112" s="168"/>
      <c r="P112" s="168"/>
    </row>
    <row r="113" spans="1:16" s="529" customFormat="1" ht="12.75" customHeight="1" x14ac:dyDescent="0.25">
      <c r="A113" s="756"/>
      <c r="B113" s="757"/>
      <c r="C113" s="302" t="s">
        <v>460</v>
      </c>
      <c r="D113" s="303"/>
      <c r="E113" s="303"/>
      <c r="F113" s="534"/>
      <c r="G113" s="379" t="s">
        <v>547</v>
      </c>
      <c r="H113" s="535" t="s">
        <v>406</v>
      </c>
      <c r="I113" s="536" t="s">
        <v>406</v>
      </c>
      <c r="J113" s="299">
        <v>0</v>
      </c>
      <c r="K113" s="829">
        <v>0</v>
      </c>
      <c r="L113" s="536" t="s">
        <v>406</v>
      </c>
      <c r="M113" s="953">
        <v>0</v>
      </c>
      <c r="N113" s="168"/>
      <c r="O113" s="168"/>
      <c r="P113" s="168"/>
    </row>
    <row r="114" spans="1:16" s="529" customFormat="1" x14ac:dyDescent="0.25">
      <c r="A114" s="756"/>
      <c r="B114" s="757"/>
      <c r="C114" s="302" t="s">
        <v>461</v>
      </c>
      <c r="D114" s="303"/>
      <c r="E114" s="303"/>
      <c r="F114" s="534"/>
      <c r="G114" s="379">
        <v>22020.9519</v>
      </c>
      <c r="H114" s="535">
        <v>22515.801495328429</v>
      </c>
      <c r="I114" s="536">
        <v>1.0224717622369643</v>
      </c>
      <c r="J114" s="299">
        <v>5679.7849999999971</v>
      </c>
      <c r="K114" s="829">
        <v>5393.9990000000016</v>
      </c>
      <c r="L114" s="536">
        <v>0.9496836588004659</v>
      </c>
      <c r="M114" s="953">
        <v>-285.78599999999551</v>
      </c>
      <c r="N114" s="168"/>
      <c r="O114" s="168"/>
      <c r="P114" s="168"/>
    </row>
    <row r="115" spans="1:16" s="529" customFormat="1" x14ac:dyDescent="0.25">
      <c r="A115" s="756"/>
      <c r="B115" s="757"/>
      <c r="C115" s="537" t="s">
        <v>462</v>
      </c>
      <c r="D115" s="538"/>
      <c r="E115" s="539"/>
      <c r="F115" s="563"/>
      <c r="G115" s="379" t="s">
        <v>547</v>
      </c>
      <c r="H115" s="535" t="s">
        <v>406</v>
      </c>
      <c r="I115" s="536" t="s">
        <v>406</v>
      </c>
      <c r="J115" s="299">
        <v>0</v>
      </c>
      <c r="K115" s="829">
        <v>0</v>
      </c>
      <c r="L115" s="536" t="s">
        <v>406</v>
      </c>
      <c r="M115" s="953">
        <v>0</v>
      </c>
      <c r="N115" s="168"/>
      <c r="O115" s="168"/>
      <c r="P115" s="168"/>
    </row>
    <row r="116" spans="1:16" s="168" customFormat="1" ht="12.75" customHeight="1" x14ac:dyDescent="0.25">
      <c r="A116" s="758"/>
      <c r="B116" s="759"/>
      <c r="C116" s="541" t="s">
        <v>463</v>
      </c>
      <c r="D116" s="542"/>
      <c r="E116" s="543"/>
      <c r="F116" s="564"/>
      <c r="G116" s="392" t="s">
        <v>547</v>
      </c>
      <c r="H116" s="544" t="s">
        <v>406</v>
      </c>
      <c r="I116" s="958" t="s">
        <v>406</v>
      </c>
      <c r="J116" s="295">
        <v>0</v>
      </c>
      <c r="K116" s="954">
        <v>0</v>
      </c>
      <c r="L116" s="958" t="s">
        <v>406</v>
      </c>
      <c r="M116" s="956">
        <v>0</v>
      </c>
    </row>
    <row r="117" spans="1:16" s="168" customFormat="1" ht="13.5" x14ac:dyDescent="0.25">
      <c r="A117" s="546"/>
      <c r="B117" s="964"/>
      <c r="C117" s="548"/>
      <c r="D117" s="547"/>
      <c r="E117" s="547"/>
      <c r="F117" s="547"/>
      <c r="G117" s="547"/>
      <c r="H117" s="547"/>
      <c r="I117" s="547"/>
      <c r="J117" s="547"/>
      <c r="K117" s="547"/>
      <c r="L117" s="547"/>
      <c r="M117" s="246" t="s">
        <v>558</v>
      </c>
    </row>
    <row r="118" spans="1:16" s="168" customFormat="1" x14ac:dyDescent="0.25">
      <c r="A118" s="272"/>
      <c r="B118" s="272"/>
      <c r="C118" s="272"/>
      <c r="D118" s="272"/>
      <c r="E118" s="272"/>
      <c r="F118" s="272"/>
      <c r="G118" s="272"/>
      <c r="H118" s="272"/>
      <c r="I118" s="272"/>
      <c r="J118" s="272"/>
      <c r="K118" s="272"/>
      <c r="L118" s="272"/>
      <c r="M118" s="272"/>
    </row>
    <row r="119" spans="1:16" s="168" customFormat="1" ht="18" customHeight="1" x14ac:dyDescent="0.25">
      <c r="A119" s="273"/>
      <c r="B119" s="910" t="s">
        <v>499</v>
      </c>
      <c r="C119" s="910"/>
      <c r="D119" s="910"/>
      <c r="E119" s="910"/>
      <c r="F119" s="911"/>
      <c r="G119" s="522" t="s">
        <v>286</v>
      </c>
      <c r="H119" s="523"/>
      <c r="I119" s="523"/>
      <c r="J119" s="523"/>
      <c r="K119" s="523"/>
      <c r="L119" s="523"/>
      <c r="M119" s="524"/>
    </row>
    <row r="120" spans="1:16" s="168" customFormat="1" ht="13.5" customHeight="1" x14ac:dyDescent="0.25">
      <c r="A120" s="333"/>
      <c r="B120" s="916"/>
      <c r="C120" s="916"/>
      <c r="D120" s="916"/>
      <c r="E120" s="916"/>
      <c r="F120" s="917"/>
      <c r="G120" s="274" t="s">
        <v>500</v>
      </c>
      <c r="H120" s="275"/>
      <c r="I120" s="276"/>
      <c r="J120" s="945" t="s">
        <v>501</v>
      </c>
      <c r="K120" s="946"/>
      <c r="L120" s="946"/>
      <c r="M120" s="947"/>
    </row>
    <row r="121" spans="1:16" s="168" customFormat="1" ht="13.5" customHeight="1" x14ac:dyDescent="0.25">
      <c r="A121" s="525"/>
      <c r="B121" s="921"/>
      <c r="C121" s="921"/>
      <c r="D121" s="921"/>
      <c r="E121" s="921"/>
      <c r="F121" s="922"/>
      <c r="G121" s="278" t="s">
        <v>502</v>
      </c>
      <c r="H121" s="279" t="s">
        <v>503</v>
      </c>
      <c r="I121" s="280" t="s">
        <v>504</v>
      </c>
      <c r="J121" s="278" t="s">
        <v>502</v>
      </c>
      <c r="K121" s="279" t="s">
        <v>503</v>
      </c>
      <c r="L121" s="279" t="s">
        <v>504</v>
      </c>
      <c r="M121" s="280" t="s">
        <v>455</v>
      </c>
    </row>
    <row r="122" spans="1:16" s="529" customFormat="1" x14ac:dyDescent="0.25">
      <c r="A122" s="440"/>
      <c r="B122" s="526" t="s">
        <v>456</v>
      </c>
      <c r="C122" s="526"/>
      <c r="D122" s="526"/>
      <c r="E122" s="526"/>
      <c r="F122" s="527"/>
      <c r="G122" s="470">
        <v>22728.867399999999</v>
      </c>
      <c r="H122" s="528">
        <v>23534.748273852641</v>
      </c>
      <c r="I122" s="497">
        <v>1.0354562706390131</v>
      </c>
      <c r="J122" s="566">
        <v>127237.53</v>
      </c>
      <c r="K122" s="948">
        <v>127637.29700000054</v>
      </c>
      <c r="L122" s="497">
        <v>1.0031418953197264</v>
      </c>
      <c r="M122" s="567">
        <v>399.76700000054552</v>
      </c>
      <c r="N122" s="168"/>
      <c r="O122" s="168"/>
      <c r="P122" s="168"/>
    </row>
    <row r="123" spans="1:16" s="529" customFormat="1" ht="12.75" customHeight="1" x14ac:dyDescent="0.25">
      <c r="A123" s="754" t="s">
        <v>427</v>
      </c>
      <c r="B123" s="755"/>
      <c r="C123" s="453" t="s">
        <v>457</v>
      </c>
      <c r="D123" s="530"/>
      <c r="E123" s="530"/>
      <c r="F123" s="531"/>
      <c r="G123" s="376">
        <v>18206.848300000001</v>
      </c>
      <c r="H123" s="532">
        <v>18835.786091815953</v>
      </c>
      <c r="I123" s="533">
        <v>1.0345440232956713</v>
      </c>
      <c r="J123" s="818">
        <v>18641.880999999998</v>
      </c>
      <c r="K123" s="819">
        <v>19562.735999999994</v>
      </c>
      <c r="L123" s="533">
        <v>1.0493971075129165</v>
      </c>
      <c r="M123" s="951">
        <v>920.85499999999593</v>
      </c>
      <c r="N123" s="168"/>
      <c r="O123" s="168"/>
      <c r="P123" s="168"/>
    </row>
    <row r="124" spans="1:16" s="529" customFormat="1" x14ac:dyDescent="0.25">
      <c r="A124" s="756"/>
      <c r="B124" s="757"/>
      <c r="C124" s="302" t="s">
        <v>458</v>
      </c>
      <c r="D124" s="303"/>
      <c r="E124" s="303"/>
      <c r="F124" s="534"/>
      <c r="G124" s="379">
        <v>23528.025600000001</v>
      </c>
      <c r="H124" s="535">
        <v>24703.09860212839</v>
      </c>
      <c r="I124" s="536">
        <v>1.0499435448645715</v>
      </c>
      <c r="J124" s="299">
        <v>46292.497999999978</v>
      </c>
      <c r="K124" s="829">
        <v>46504.695999999829</v>
      </c>
      <c r="L124" s="536">
        <v>1.0045838528739548</v>
      </c>
      <c r="M124" s="953">
        <v>212.19799999985116</v>
      </c>
      <c r="N124" s="168"/>
      <c r="O124" s="168"/>
      <c r="P124" s="168"/>
    </row>
    <row r="125" spans="1:16" s="168" customFormat="1" x14ac:dyDescent="0.25">
      <c r="A125" s="756"/>
      <c r="B125" s="757"/>
      <c r="C125" s="302" t="s">
        <v>459</v>
      </c>
      <c r="D125" s="303"/>
      <c r="E125" s="303"/>
      <c r="F125" s="534"/>
      <c r="G125" s="379">
        <v>23452.8665</v>
      </c>
      <c r="H125" s="535">
        <v>24168.448406327425</v>
      </c>
      <c r="I125" s="536">
        <v>1.0305114901979007</v>
      </c>
      <c r="J125" s="299">
        <v>8864.5080000000016</v>
      </c>
      <c r="K125" s="829">
        <v>8651.6100000000042</v>
      </c>
      <c r="L125" s="536">
        <v>0.97598310024651147</v>
      </c>
      <c r="M125" s="953">
        <v>-212.89799999999741</v>
      </c>
    </row>
    <row r="126" spans="1:16" s="168" customFormat="1" x14ac:dyDescent="0.25">
      <c r="A126" s="756"/>
      <c r="B126" s="757"/>
      <c r="C126" s="302" t="s">
        <v>460</v>
      </c>
      <c r="D126" s="303"/>
      <c r="E126" s="303"/>
      <c r="F126" s="534"/>
      <c r="G126" s="379">
        <v>25537.783899999999</v>
      </c>
      <c r="H126" s="535">
        <v>26349.819113979276</v>
      </c>
      <c r="I126" s="536">
        <v>1.0317974032969743</v>
      </c>
      <c r="J126" s="299">
        <v>8886.2309999999998</v>
      </c>
      <c r="K126" s="829">
        <v>8806.190000000006</v>
      </c>
      <c r="L126" s="536">
        <v>0.99099269420297609</v>
      </c>
      <c r="M126" s="953">
        <v>-80.040999999993801</v>
      </c>
    </row>
    <row r="127" spans="1:16" s="168" customFormat="1" x14ac:dyDescent="0.25">
      <c r="A127" s="756"/>
      <c r="B127" s="757"/>
      <c r="C127" s="302" t="s">
        <v>461</v>
      </c>
      <c r="D127" s="303"/>
      <c r="E127" s="303"/>
      <c r="F127" s="534"/>
      <c r="G127" s="379">
        <v>24659.198700000001</v>
      </c>
      <c r="H127" s="535">
        <v>25192.419103414297</v>
      </c>
      <c r="I127" s="536">
        <v>1.0216235900404296</v>
      </c>
      <c r="J127" s="299">
        <v>24118.059000000027</v>
      </c>
      <c r="K127" s="829">
        <v>23507.358000000051</v>
      </c>
      <c r="L127" s="536">
        <v>0.97467868371994715</v>
      </c>
      <c r="M127" s="953">
        <v>-610.70099999997547</v>
      </c>
    </row>
    <row r="128" spans="1:16" s="168" customFormat="1" x14ac:dyDescent="0.25">
      <c r="A128" s="756"/>
      <c r="B128" s="757"/>
      <c r="C128" s="537" t="s">
        <v>462</v>
      </c>
      <c r="D128" s="538"/>
      <c r="E128" s="539"/>
      <c r="F128" s="563"/>
      <c r="G128" s="379">
        <v>26996.804599999999</v>
      </c>
      <c r="H128" s="535">
        <v>27071.630989058704</v>
      </c>
      <c r="I128" s="536">
        <v>1.0027716757656091</v>
      </c>
      <c r="J128" s="299">
        <v>837.51499999999999</v>
      </c>
      <c r="K128" s="829">
        <v>862.72600000000057</v>
      </c>
      <c r="L128" s="536">
        <v>1.030102147424226</v>
      </c>
      <c r="M128" s="953">
        <v>25.211000000000581</v>
      </c>
    </row>
    <row r="129" spans="1:16" s="168" customFormat="1" x14ac:dyDescent="0.25">
      <c r="A129" s="758"/>
      <c r="B129" s="759"/>
      <c r="C129" s="541" t="s">
        <v>463</v>
      </c>
      <c r="D129" s="542"/>
      <c r="E129" s="543"/>
      <c r="F129" s="564"/>
      <c r="G129" s="379">
        <v>24944.742900000001</v>
      </c>
      <c r="H129" s="544">
        <v>26140.888943501239</v>
      </c>
      <c r="I129" s="536">
        <v>1.0479518289002385</v>
      </c>
      <c r="J129" s="299">
        <v>695.6389999999999</v>
      </c>
      <c r="K129" s="954">
        <v>679.53700000000003</v>
      </c>
      <c r="L129" s="536">
        <v>0.97685293665248807</v>
      </c>
      <c r="M129" s="953">
        <v>-16.101999999999862</v>
      </c>
    </row>
    <row r="130" spans="1:16" s="168" customFormat="1" ht="13.5" x14ac:dyDescent="0.25">
      <c r="A130" s="546"/>
      <c r="B130" s="964"/>
      <c r="C130" s="548"/>
      <c r="D130" s="547"/>
      <c r="E130" s="547"/>
      <c r="F130" s="547"/>
      <c r="G130" s="547"/>
      <c r="H130" s="547"/>
      <c r="I130" s="547"/>
      <c r="J130" s="547"/>
      <c r="K130" s="547"/>
      <c r="L130" s="547"/>
      <c r="M130" s="246" t="s">
        <v>559</v>
      </c>
    </row>
    <row r="131" spans="1:16" s="168" customFormat="1" ht="12.75" customHeight="1" x14ac:dyDescent="0.25">
      <c r="A131" s="272"/>
      <c r="B131" s="272"/>
      <c r="C131" s="272"/>
      <c r="D131" s="272"/>
      <c r="E131" s="272"/>
      <c r="F131" s="272"/>
      <c r="G131" s="272"/>
      <c r="H131" s="272"/>
      <c r="I131" s="272"/>
      <c r="J131" s="272"/>
      <c r="K131" s="272"/>
      <c r="L131" s="272"/>
      <c r="M131" s="272"/>
    </row>
    <row r="132" spans="1:16" s="168" customFormat="1" ht="18" customHeight="1" x14ac:dyDescent="0.25">
      <c r="A132" s="273"/>
      <c r="B132" s="910" t="s">
        <v>499</v>
      </c>
      <c r="C132" s="910"/>
      <c r="D132" s="910"/>
      <c r="E132" s="910"/>
      <c r="F132" s="911"/>
      <c r="G132" s="522" t="s">
        <v>287</v>
      </c>
      <c r="H132" s="523"/>
      <c r="I132" s="523"/>
      <c r="J132" s="523"/>
      <c r="K132" s="523"/>
      <c r="L132" s="523"/>
      <c r="M132" s="524"/>
    </row>
    <row r="133" spans="1:16" s="168" customFormat="1" ht="13.5" customHeight="1" x14ac:dyDescent="0.25">
      <c r="A133" s="333"/>
      <c r="B133" s="916"/>
      <c r="C133" s="916"/>
      <c r="D133" s="916"/>
      <c r="E133" s="916"/>
      <c r="F133" s="917"/>
      <c r="G133" s="274" t="s">
        <v>500</v>
      </c>
      <c r="H133" s="275"/>
      <c r="I133" s="276"/>
      <c r="J133" s="945" t="s">
        <v>501</v>
      </c>
      <c r="K133" s="946"/>
      <c r="L133" s="946"/>
      <c r="M133" s="947"/>
    </row>
    <row r="134" spans="1:16" s="168" customFormat="1" ht="13.5" customHeight="1" x14ac:dyDescent="0.25">
      <c r="A134" s="525"/>
      <c r="B134" s="921"/>
      <c r="C134" s="921"/>
      <c r="D134" s="921"/>
      <c r="E134" s="921"/>
      <c r="F134" s="922"/>
      <c r="G134" s="278" t="s">
        <v>502</v>
      </c>
      <c r="H134" s="279" t="s">
        <v>503</v>
      </c>
      <c r="I134" s="280" t="s">
        <v>504</v>
      </c>
      <c r="J134" s="278" t="s">
        <v>502</v>
      </c>
      <c r="K134" s="279" t="s">
        <v>503</v>
      </c>
      <c r="L134" s="279" t="s">
        <v>504</v>
      </c>
      <c r="M134" s="280" t="s">
        <v>455</v>
      </c>
    </row>
    <row r="135" spans="1:16" s="529" customFormat="1" x14ac:dyDescent="0.25">
      <c r="A135" s="440"/>
      <c r="B135" s="526" t="s">
        <v>456</v>
      </c>
      <c r="C135" s="526"/>
      <c r="D135" s="526"/>
      <c r="E135" s="526"/>
      <c r="F135" s="527"/>
      <c r="G135" s="470">
        <v>13785.359899999999</v>
      </c>
      <c r="H135" s="528">
        <v>13573.317066691563</v>
      </c>
      <c r="I135" s="497">
        <v>0.98461825916431556</v>
      </c>
      <c r="J135" s="566">
        <v>54375.98199999988</v>
      </c>
      <c r="K135" s="948">
        <v>52503.769000000182</v>
      </c>
      <c r="L135" s="497">
        <v>0.96556911836553683</v>
      </c>
      <c r="M135" s="567">
        <v>-1872.2129999996978</v>
      </c>
      <c r="N135" s="168"/>
      <c r="O135" s="168"/>
      <c r="P135" s="168"/>
    </row>
    <row r="136" spans="1:16" s="529" customFormat="1" ht="12.75" customHeight="1" x14ac:dyDescent="0.25">
      <c r="A136" s="754" t="s">
        <v>427</v>
      </c>
      <c r="B136" s="755"/>
      <c r="C136" s="453" t="s">
        <v>457</v>
      </c>
      <c r="D136" s="530"/>
      <c r="E136" s="530"/>
      <c r="F136" s="531"/>
      <c r="G136" s="376">
        <v>12434.811100000001</v>
      </c>
      <c r="H136" s="532">
        <v>12170.476561563331</v>
      </c>
      <c r="I136" s="533">
        <v>0.97874237603523628</v>
      </c>
      <c r="J136" s="818">
        <v>7341.8740000000034</v>
      </c>
      <c r="K136" s="819">
        <v>7476.1029999999973</v>
      </c>
      <c r="L136" s="533">
        <v>1.0182826618925895</v>
      </c>
      <c r="M136" s="951">
        <v>134.2289999999939</v>
      </c>
      <c r="N136" s="168"/>
      <c r="O136" s="168"/>
      <c r="P136" s="168"/>
    </row>
    <row r="137" spans="1:16" s="529" customFormat="1" x14ac:dyDescent="0.25">
      <c r="A137" s="756"/>
      <c r="B137" s="757"/>
      <c r="C137" s="302" t="s">
        <v>458</v>
      </c>
      <c r="D137" s="303"/>
      <c r="E137" s="303"/>
      <c r="F137" s="534"/>
      <c r="G137" s="379">
        <v>13289.267099999999</v>
      </c>
      <c r="H137" s="535">
        <v>13205.379027422043</v>
      </c>
      <c r="I137" s="536">
        <v>0.99368753205525107</v>
      </c>
      <c r="J137" s="299">
        <v>12680.81</v>
      </c>
      <c r="K137" s="829">
        <v>12029.841999999977</v>
      </c>
      <c r="L137" s="536">
        <v>0.94866510893231404</v>
      </c>
      <c r="M137" s="953">
        <v>-650.96800000002258</v>
      </c>
      <c r="N137" s="168"/>
      <c r="O137" s="168"/>
      <c r="P137" s="168"/>
    </row>
    <row r="138" spans="1:16" s="168" customFormat="1" x14ac:dyDescent="0.25">
      <c r="A138" s="756"/>
      <c r="B138" s="757"/>
      <c r="C138" s="302" t="s">
        <v>459</v>
      </c>
      <c r="D138" s="303"/>
      <c r="E138" s="303"/>
      <c r="F138" s="534"/>
      <c r="G138" s="379">
        <v>15638.4177</v>
      </c>
      <c r="H138" s="535">
        <v>15531.40752375097</v>
      </c>
      <c r="I138" s="536">
        <v>0.99315722483553881</v>
      </c>
      <c r="J138" s="299">
        <v>2127.9070000000006</v>
      </c>
      <c r="K138" s="829">
        <v>2020.1980000000015</v>
      </c>
      <c r="L138" s="536">
        <v>0.94938265629090035</v>
      </c>
      <c r="M138" s="953">
        <v>-107.70899999999915</v>
      </c>
    </row>
    <row r="139" spans="1:16" s="168" customFormat="1" x14ac:dyDescent="0.25">
      <c r="A139" s="756"/>
      <c r="B139" s="757"/>
      <c r="C139" s="302" t="s">
        <v>460</v>
      </c>
      <c r="D139" s="303"/>
      <c r="E139" s="303"/>
      <c r="F139" s="534"/>
      <c r="G139" s="379">
        <v>14883.623</v>
      </c>
      <c r="H139" s="535">
        <v>14754.008676130014</v>
      </c>
      <c r="I139" s="536">
        <v>0.99129148031564718</v>
      </c>
      <c r="J139" s="299">
        <v>1883.1659999999999</v>
      </c>
      <c r="K139" s="829">
        <v>1786.8949999999998</v>
      </c>
      <c r="L139" s="536">
        <v>0.94887811271019118</v>
      </c>
      <c r="M139" s="953">
        <v>-96.271000000000186</v>
      </c>
    </row>
    <row r="140" spans="1:16" s="168" customFormat="1" x14ac:dyDescent="0.25">
      <c r="A140" s="756"/>
      <c r="B140" s="757"/>
      <c r="C140" s="302" t="s">
        <v>461</v>
      </c>
      <c r="D140" s="303"/>
      <c r="E140" s="303"/>
      <c r="F140" s="534"/>
      <c r="G140" s="379">
        <v>15645.295899999999</v>
      </c>
      <c r="H140" s="535">
        <v>15503.073301297098</v>
      </c>
      <c r="I140" s="536">
        <v>0.99090956159525867</v>
      </c>
      <c r="J140" s="299">
        <v>7245.1609999999937</v>
      </c>
      <c r="K140" s="829">
        <v>6792.0990000000002</v>
      </c>
      <c r="L140" s="536">
        <v>0.93746695208015474</v>
      </c>
      <c r="M140" s="953">
        <v>-453.06199999999353</v>
      </c>
    </row>
    <row r="141" spans="1:16" s="168" customFormat="1" x14ac:dyDescent="0.25">
      <c r="A141" s="756"/>
      <c r="B141" s="757"/>
      <c r="C141" s="537" t="s">
        <v>462</v>
      </c>
      <c r="D141" s="538"/>
      <c r="E141" s="539"/>
      <c r="F141" s="563"/>
      <c r="G141" s="379">
        <v>16883.037400000001</v>
      </c>
      <c r="H141" s="535">
        <v>16221.007479605405</v>
      </c>
      <c r="I141" s="536">
        <v>0.96078727395376162</v>
      </c>
      <c r="J141" s="299">
        <v>282.995</v>
      </c>
      <c r="K141" s="829">
        <v>262.447</v>
      </c>
      <c r="L141" s="536">
        <v>0.92739094330288518</v>
      </c>
      <c r="M141" s="953">
        <v>-20.548000000000002</v>
      </c>
    </row>
    <row r="142" spans="1:16" s="168" customFormat="1" x14ac:dyDescent="0.25">
      <c r="A142" s="758"/>
      <c r="B142" s="759"/>
      <c r="C142" s="541" t="s">
        <v>463</v>
      </c>
      <c r="D142" s="542"/>
      <c r="E142" s="543"/>
      <c r="F142" s="564"/>
      <c r="G142" s="379">
        <v>16332.8208</v>
      </c>
      <c r="H142" s="544">
        <v>16149.254622858718</v>
      </c>
      <c r="I142" s="536">
        <v>0.98876090178242315</v>
      </c>
      <c r="J142" s="299">
        <v>145.36100000000002</v>
      </c>
      <c r="K142" s="954">
        <v>138.11799999999997</v>
      </c>
      <c r="L142" s="536">
        <v>0.95017232957946041</v>
      </c>
      <c r="M142" s="953">
        <v>-7.2430000000000518</v>
      </c>
    </row>
    <row r="143" spans="1:16" s="168" customFormat="1" ht="13.5" x14ac:dyDescent="0.25">
      <c r="A143" s="546"/>
      <c r="B143" s="964"/>
      <c r="C143" s="548"/>
      <c r="D143" s="547"/>
      <c r="E143" s="547"/>
      <c r="F143" s="547"/>
      <c r="G143" s="547"/>
      <c r="H143" s="547"/>
      <c r="I143" s="547"/>
      <c r="J143" s="547"/>
      <c r="K143" s="547"/>
      <c r="L143" s="547"/>
      <c r="M143" s="246" t="s">
        <v>560</v>
      </c>
    </row>
    <row r="144" spans="1:16" s="168" customFormat="1" ht="12.75" customHeight="1" x14ac:dyDescent="0.25">
      <c r="A144" s="272"/>
      <c r="B144" s="272"/>
      <c r="C144" s="272"/>
      <c r="D144" s="272"/>
      <c r="E144" s="272"/>
      <c r="F144" s="272"/>
      <c r="G144" s="272"/>
      <c r="H144" s="272"/>
      <c r="I144" s="272"/>
      <c r="J144" s="272"/>
      <c r="K144" s="272"/>
      <c r="L144" s="272"/>
      <c r="M144" s="272"/>
    </row>
    <row r="145" spans="1:13" s="168" customFormat="1" ht="18.75" customHeight="1" x14ac:dyDescent="0.25">
      <c r="A145" s="273"/>
      <c r="B145" s="910" t="s">
        <v>499</v>
      </c>
      <c r="C145" s="910"/>
      <c r="D145" s="910"/>
      <c r="E145" s="910"/>
      <c r="F145" s="911"/>
      <c r="G145" s="522" t="s">
        <v>561</v>
      </c>
      <c r="H145" s="523"/>
      <c r="I145" s="523"/>
      <c r="J145" s="523"/>
      <c r="K145" s="523"/>
      <c r="L145" s="523"/>
      <c r="M145" s="524"/>
    </row>
    <row r="146" spans="1:13" s="168" customFormat="1" ht="12.75" customHeight="1" x14ac:dyDescent="0.25">
      <c r="A146" s="333"/>
      <c r="B146" s="916"/>
      <c r="C146" s="916"/>
      <c r="D146" s="916"/>
      <c r="E146" s="916"/>
      <c r="F146" s="917"/>
      <c r="G146" s="274" t="s">
        <v>500</v>
      </c>
      <c r="H146" s="275"/>
      <c r="I146" s="276"/>
      <c r="J146" s="945" t="s">
        <v>501</v>
      </c>
      <c r="K146" s="946"/>
      <c r="L146" s="946"/>
      <c r="M146" s="947"/>
    </row>
    <row r="147" spans="1:13" s="168" customFormat="1" ht="12.75" customHeight="1" x14ac:dyDescent="0.25">
      <c r="A147" s="525"/>
      <c r="B147" s="921"/>
      <c r="C147" s="921"/>
      <c r="D147" s="921"/>
      <c r="E147" s="921"/>
      <c r="F147" s="922"/>
      <c r="G147" s="278" t="s">
        <v>502</v>
      </c>
      <c r="H147" s="279" t="s">
        <v>503</v>
      </c>
      <c r="I147" s="280" t="s">
        <v>504</v>
      </c>
      <c r="J147" s="278" t="s">
        <v>502</v>
      </c>
      <c r="K147" s="279" t="s">
        <v>503</v>
      </c>
      <c r="L147" s="279" t="s">
        <v>504</v>
      </c>
      <c r="M147" s="280" t="s">
        <v>455</v>
      </c>
    </row>
    <row r="148" spans="1:13" s="168" customFormat="1" ht="12.75" customHeight="1" x14ac:dyDescent="0.25">
      <c r="A148" s="440"/>
      <c r="B148" s="526" t="s">
        <v>456</v>
      </c>
      <c r="C148" s="526"/>
      <c r="D148" s="526"/>
      <c r="E148" s="526"/>
      <c r="F148" s="527"/>
      <c r="G148" s="470">
        <v>19674.027900000001</v>
      </c>
      <c r="H148" s="528">
        <v>20320.881106447159</v>
      </c>
      <c r="I148" s="497">
        <v>1.032878534570298</v>
      </c>
      <c r="J148" s="566">
        <v>6339.2130000000097</v>
      </c>
      <c r="K148" s="948">
        <v>6871.1940000000077</v>
      </c>
      <c r="L148" s="497">
        <v>1.0839190921649102</v>
      </c>
      <c r="M148" s="567">
        <v>531.98099999999795</v>
      </c>
    </row>
    <row r="149" spans="1:13" s="168" customFormat="1" ht="12.75" customHeight="1" x14ac:dyDescent="0.25">
      <c r="A149" s="754" t="s">
        <v>427</v>
      </c>
      <c r="B149" s="755"/>
      <c r="C149" s="453" t="s">
        <v>457</v>
      </c>
      <c r="D149" s="530"/>
      <c r="E149" s="530"/>
      <c r="F149" s="531"/>
      <c r="G149" s="376">
        <v>14298.405000000001</v>
      </c>
      <c r="H149" s="532">
        <v>14308.525171636104</v>
      </c>
      <c r="I149" s="533">
        <v>1.0007077832552724</v>
      </c>
      <c r="J149" s="818">
        <v>253.27100000000004</v>
      </c>
      <c r="K149" s="819">
        <v>301.9469999999996</v>
      </c>
      <c r="L149" s="533">
        <v>1.1921893939693038</v>
      </c>
      <c r="M149" s="951">
        <v>48.675999999999561</v>
      </c>
    </row>
    <row r="150" spans="1:13" s="168" customFormat="1" ht="12.75" customHeight="1" x14ac:dyDescent="0.25">
      <c r="A150" s="756"/>
      <c r="B150" s="757"/>
      <c r="C150" s="302" t="s">
        <v>458</v>
      </c>
      <c r="D150" s="303"/>
      <c r="E150" s="303"/>
      <c r="F150" s="534"/>
      <c r="G150" s="379">
        <v>15233.9768</v>
      </c>
      <c r="H150" s="535">
        <v>15864.934464092848</v>
      </c>
      <c r="I150" s="536">
        <v>1.0414177907959561</v>
      </c>
      <c r="J150" s="299">
        <v>1271.7729999999981</v>
      </c>
      <c r="K150" s="829">
        <v>1535.7229999999959</v>
      </c>
      <c r="L150" s="536">
        <v>1.2075448999153136</v>
      </c>
      <c r="M150" s="953">
        <v>263.94999999999777</v>
      </c>
    </row>
    <row r="151" spans="1:13" s="168" customFormat="1" ht="12.75" customHeight="1" x14ac:dyDescent="0.25">
      <c r="A151" s="756"/>
      <c r="B151" s="757"/>
      <c r="C151" s="302" t="s">
        <v>459</v>
      </c>
      <c r="D151" s="303"/>
      <c r="E151" s="303"/>
      <c r="F151" s="534"/>
      <c r="G151" s="379">
        <v>18544.8658</v>
      </c>
      <c r="H151" s="535">
        <v>19226.543286238735</v>
      </c>
      <c r="I151" s="536">
        <v>1.0367582862874498</v>
      </c>
      <c r="J151" s="299">
        <v>1447.7720000000004</v>
      </c>
      <c r="K151" s="829">
        <v>1511.6390000000013</v>
      </c>
      <c r="L151" s="536">
        <v>1.0441139903244439</v>
      </c>
      <c r="M151" s="953">
        <v>63.867000000000871</v>
      </c>
    </row>
    <row r="152" spans="1:13" s="168" customFormat="1" ht="12.75" customHeight="1" x14ac:dyDescent="0.25">
      <c r="A152" s="756"/>
      <c r="B152" s="757"/>
      <c r="C152" s="302" t="s">
        <v>460</v>
      </c>
      <c r="D152" s="303"/>
      <c r="E152" s="303"/>
      <c r="F152" s="534"/>
      <c r="G152" s="379">
        <v>22182.713299999999</v>
      </c>
      <c r="H152" s="535">
        <v>23201.652076497649</v>
      </c>
      <c r="I152" s="536">
        <v>1.0459339109115047</v>
      </c>
      <c r="J152" s="299">
        <v>146.19400000000002</v>
      </c>
      <c r="K152" s="829">
        <v>150.55800000000002</v>
      </c>
      <c r="L152" s="536">
        <v>1.0298507462686568</v>
      </c>
      <c r="M152" s="953">
        <v>4.3640000000000043</v>
      </c>
    </row>
    <row r="153" spans="1:13" s="168" customFormat="1" ht="12.75" customHeight="1" x14ac:dyDescent="0.25">
      <c r="A153" s="756"/>
      <c r="B153" s="757"/>
      <c r="C153" s="302" t="s">
        <v>461</v>
      </c>
      <c r="D153" s="303"/>
      <c r="E153" s="303"/>
      <c r="F153" s="534"/>
      <c r="G153" s="379">
        <v>17457.223999999998</v>
      </c>
      <c r="H153" s="535">
        <v>19256.147756373495</v>
      </c>
      <c r="I153" s="536">
        <v>1.1030475267071957</v>
      </c>
      <c r="J153" s="299">
        <v>48.98</v>
      </c>
      <c r="K153" s="829">
        <v>69.768000000000015</v>
      </c>
      <c r="L153" s="536">
        <v>1.4244181298489182</v>
      </c>
      <c r="M153" s="953">
        <v>20.788000000000018</v>
      </c>
    </row>
    <row r="154" spans="1:13" s="168" customFormat="1" ht="12.75" customHeight="1" x14ac:dyDescent="0.25">
      <c r="A154" s="756"/>
      <c r="B154" s="757"/>
      <c r="C154" s="537" t="s">
        <v>462</v>
      </c>
      <c r="D154" s="538"/>
      <c r="E154" s="539"/>
      <c r="F154" s="563"/>
      <c r="G154" s="379">
        <v>16604.9656</v>
      </c>
      <c r="H154" s="535">
        <v>22406.167979002625</v>
      </c>
      <c r="I154" s="380">
        <v>1.3493655162406735</v>
      </c>
      <c r="J154" s="957">
        <v>0.33899999999999997</v>
      </c>
      <c r="K154" s="829">
        <v>0.127</v>
      </c>
      <c r="L154" s="536">
        <v>0.37463126843657824</v>
      </c>
      <c r="M154" s="953">
        <v>-0.21199999999999997</v>
      </c>
    </row>
    <row r="155" spans="1:13" s="168" customFormat="1" ht="12.75" customHeight="1" x14ac:dyDescent="0.25">
      <c r="A155" s="758"/>
      <c r="B155" s="759"/>
      <c r="C155" s="541" t="s">
        <v>463</v>
      </c>
      <c r="D155" s="542"/>
      <c r="E155" s="543"/>
      <c r="F155" s="564"/>
      <c r="G155" s="392">
        <v>12897.010399999999</v>
      </c>
      <c r="H155" s="544" t="s">
        <v>406</v>
      </c>
      <c r="I155" s="393" t="s">
        <v>406</v>
      </c>
      <c r="J155" s="966">
        <v>0.70800000000000007</v>
      </c>
      <c r="K155" s="954">
        <v>0</v>
      </c>
      <c r="L155" s="958" t="s">
        <v>406</v>
      </c>
      <c r="M155" s="956">
        <v>-0.70800000000000007</v>
      </c>
    </row>
    <row r="156" spans="1:13" s="168" customFormat="1" ht="12.75" customHeight="1" x14ac:dyDescent="0.25">
      <c r="A156" s="546"/>
      <c r="B156" s="964"/>
      <c r="C156" s="964"/>
      <c r="D156" s="547"/>
      <c r="E156" s="547"/>
      <c r="F156" s="547"/>
      <c r="G156" s="547"/>
      <c r="H156" s="547"/>
      <c r="I156" s="547"/>
      <c r="J156" s="547"/>
      <c r="K156" s="547"/>
      <c r="L156" s="547"/>
      <c r="M156" s="246" t="s">
        <v>562</v>
      </c>
    </row>
    <row r="157" spans="1:13" s="168" customFormat="1" ht="12.75" customHeight="1" x14ac:dyDescent="0.25">
      <c r="A157" s="272"/>
      <c r="B157" s="272"/>
      <c r="C157" s="272"/>
      <c r="D157" s="272"/>
      <c r="E157" s="272"/>
      <c r="F157" s="272"/>
      <c r="G157" s="272"/>
      <c r="H157" s="272"/>
      <c r="I157" s="272"/>
      <c r="J157" s="272"/>
      <c r="K157" s="272"/>
      <c r="L157" s="272"/>
      <c r="M157" s="272"/>
    </row>
  </sheetData>
  <sheetProtection password="CB3F" sheet="1" objects="1" scenarios="1"/>
  <mergeCells count="24">
    <mergeCell ref="A64:B70"/>
    <mergeCell ref="B132:F134"/>
    <mergeCell ref="A149:B155"/>
    <mergeCell ref="B73:F75"/>
    <mergeCell ref="A77:B83"/>
    <mergeCell ref="B86:F88"/>
    <mergeCell ref="A90:B103"/>
    <mergeCell ref="B106:F108"/>
    <mergeCell ref="A110:B116"/>
    <mergeCell ref="B119:F121"/>
    <mergeCell ref="A123:B129"/>
    <mergeCell ref="A136:B142"/>
    <mergeCell ref="B145:F147"/>
    <mergeCell ref="A3:I3"/>
    <mergeCell ref="A5:M5"/>
    <mergeCell ref="B8:F10"/>
    <mergeCell ref="A12:B18"/>
    <mergeCell ref="B21:F23"/>
    <mergeCell ref="A25:B31"/>
    <mergeCell ref="A38:B44"/>
    <mergeCell ref="B47:F49"/>
    <mergeCell ref="A51:B57"/>
    <mergeCell ref="B60:F62"/>
    <mergeCell ref="B34:F36"/>
  </mergeCells>
  <phoneticPr fontId="0" type="noConversion"/>
  <conditionalFormatting sqref="I63:I70 I148:I155 L135:L142 I135:I142 L122:L129 I122:I129 L109:L116 I109:I116 L89:L103 I89:I103 L76:L83 I76:I83 L63:L70 L148:L155 L50:L57 I50:I57 L37:L44 I37:I44 I24:I31 L24:L31 L11:L18 I11:I18">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4"/>
  <sheetViews>
    <sheetView showOutlineSymbols="0" topLeftCell="A2" zoomScale="90" workbookViewId="0">
      <pane xSplit="6" ySplit="5" topLeftCell="G7" activePane="bottomRight" state="frozen"/>
      <selection activeCell="C39" sqref="C39"/>
      <selection pane="topRight" activeCell="C39" sqref="C39"/>
      <selection pane="bottomLeft" activeCell="C39" sqref="C39"/>
      <selection pane="bottomRight" activeCell="A3" sqref="A3:I3"/>
    </sheetView>
  </sheetViews>
  <sheetFormatPr defaultColWidth="1.7109375" defaultRowHeight="12.75" x14ac:dyDescent="0.25"/>
  <cols>
    <col min="1" max="1" width="1.140625" style="168" customWidth="1"/>
    <col min="2" max="2" width="2.140625" style="168" customWidth="1"/>
    <col min="3" max="4" width="1.7109375" style="168" customWidth="1"/>
    <col min="5" max="5" width="24.7109375" style="168" customWidth="1"/>
    <col min="6" max="6" width="3" style="168" customWidth="1"/>
    <col min="7" max="8" width="11.85546875" style="168" customWidth="1"/>
    <col min="9" max="9" width="7.85546875" style="168" customWidth="1"/>
    <col min="10" max="11" width="11.5703125" style="168" customWidth="1"/>
    <col min="12" max="12" width="7.7109375" style="168" customWidth="1"/>
    <col min="13" max="13" width="9.7109375" style="168" customWidth="1"/>
    <col min="14" max="254" width="9.140625" style="168" customWidth="1"/>
    <col min="255" max="255" width="4.42578125" style="168" customWidth="1"/>
    <col min="256" max="16384" width="1.7109375" style="168"/>
  </cols>
  <sheetData>
    <row r="1" spans="1:18" s="168" customFormat="1" hidden="1" x14ac:dyDescent="0.25"/>
    <row r="2" spans="1:18" s="168" customFormat="1" ht="9" customHeight="1" x14ac:dyDescent="0.25"/>
    <row r="3" spans="1:18" s="268" customFormat="1" ht="39" customHeight="1" x14ac:dyDescent="0.2">
      <c r="A3" s="648" t="s">
        <v>669</v>
      </c>
      <c r="B3" s="649"/>
      <c r="C3" s="649"/>
      <c r="D3" s="649"/>
      <c r="E3" s="649"/>
      <c r="F3" s="649"/>
      <c r="G3" s="649"/>
      <c r="H3" s="649"/>
      <c r="I3" s="650"/>
      <c r="J3" s="313"/>
      <c r="K3" s="266"/>
      <c r="L3" s="266"/>
      <c r="M3" s="267" t="s">
        <v>289</v>
      </c>
    </row>
    <row r="4" spans="1:18" s="268" customFormat="1" ht="18" x14ac:dyDescent="0.25">
      <c r="A4" s="521" t="s">
        <v>258</v>
      </c>
      <c r="B4" s="521"/>
      <c r="C4" s="521"/>
      <c r="D4" s="521"/>
      <c r="E4" s="521"/>
      <c r="F4" s="521"/>
      <c r="G4" s="521"/>
      <c r="H4" s="521"/>
      <c r="I4" s="521"/>
      <c r="J4" s="521"/>
      <c r="K4" s="521"/>
      <c r="L4" s="521"/>
      <c r="M4" s="521"/>
    </row>
    <row r="5" spans="1:18" s="168" customFormat="1" ht="33" customHeight="1" x14ac:dyDescent="0.25">
      <c r="A5" s="941" t="s">
        <v>288</v>
      </c>
      <c r="B5" s="941"/>
      <c r="C5" s="941"/>
      <c r="D5" s="941"/>
      <c r="E5" s="941"/>
      <c r="F5" s="941"/>
      <c r="G5" s="941"/>
      <c r="H5" s="941"/>
      <c r="I5" s="941"/>
      <c r="J5" s="941"/>
      <c r="K5" s="941"/>
      <c r="L5" s="941"/>
      <c r="M5" s="941"/>
    </row>
    <row r="6" spans="1:18" s="168" customFormat="1" x14ac:dyDescent="0.25">
      <c r="A6" s="272"/>
      <c r="B6" s="272"/>
      <c r="C6" s="272"/>
      <c r="D6" s="272"/>
      <c r="E6" s="272"/>
      <c r="F6" s="272"/>
      <c r="G6" s="942"/>
      <c r="H6" s="272"/>
      <c r="I6" s="272"/>
      <c r="J6" s="272"/>
      <c r="K6" s="272"/>
      <c r="L6" s="272"/>
      <c r="M6" s="272"/>
    </row>
    <row r="7" spans="1:18" s="168" customFormat="1" x14ac:dyDescent="0.25">
      <c r="A7" s="272"/>
      <c r="B7" s="272"/>
      <c r="C7" s="272"/>
      <c r="D7" s="272"/>
      <c r="E7" s="272"/>
      <c r="F7" s="272"/>
      <c r="G7" s="272"/>
      <c r="H7" s="272"/>
      <c r="I7" s="272"/>
      <c r="J7" s="272"/>
      <c r="K7" s="272"/>
      <c r="L7" s="272"/>
      <c r="M7" s="272"/>
    </row>
    <row r="8" spans="1:18" s="168" customFormat="1" ht="18" customHeight="1" x14ac:dyDescent="0.25">
      <c r="A8" s="273"/>
      <c r="B8" s="910" t="s">
        <v>563</v>
      </c>
      <c r="C8" s="910"/>
      <c r="D8" s="910"/>
      <c r="E8" s="910"/>
      <c r="F8" s="911"/>
      <c r="G8" s="522" t="s">
        <v>290</v>
      </c>
      <c r="H8" s="523"/>
      <c r="I8" s="523"/>
      <c r="J8" s="523"/>
      <c r="K8" s="523"/>
      <c r="L8" s="523"/>
      <c r="M8" s="524"/>
    </row>
    <row r="9" spans="1:18" s="168" customFormat="1" ht="13.5" customHeight="1" x14ac:dyDescent="0.25">
      <c r="A9" s="333"/>
      <c r="B9" s="916"/>
      <c r="C9" s="916"/>
      <c r="D9" s="916"/>
      <c r="E9" s="916"/>
      <c r="F9" s="917"/>
      <c r="G9" s="274" t="s">
        <v>564</v>
      </c>
      <c r="H9" s="275"/>
      <c r="I9" s="276"/>
      <c r="J9" s="945" t="s">
        <v>501</v>
      </c>
      <c r="K9" s="946"/>
      <c r="L9" s="946"/>
      <c r="M9" s="947"/>
    </row>
    <row r="10" spans="1:18" s="168" customFormat="1" ht="13.5" customHeight="1" x14ac:dyDescent="0.25">
      <c r="A10" s="525"/>
      <c r="B10" s="921"/>
      <c r="C10" s="921"/>
      <c r="D10" s="921"/>
      <c r="E10" s="921"/>
      <c r="F10" s="922"/>
      <c r="G10" s="278" t="s">
        <v>502</v>
      </c>
      <c r="H10" s="279" t="s">
        <v>503</v>
      </c>
      <c r="I10" s="280" t="s">
        <v>504</v>
      </c>
      <c r="J10" s="278" t="s">
        <v>502</v>
      </c>
      <c r="K10" s="279" t="s">
        <v>503</v>
      </c>
      <c r="L10" s="279" t="s">
        <v>504</v>
      </c>
      <c r="M10" s="280" t="s">
        <v>455</v>
      </c>
    </row>
    <row r="11" spans="1:18" s="529" customFormat="1" x14ac:dyDescent="0.25">
      <c r="A11" s="440"/>
      <c r="B11" s="526" t="s">
        <v>456</v>
      </c>
      <c r="C11" s="526"/>
      <c r="D11" s="526"/>
      <c r="E11" s="526"/>
      <c r="F11" s="527"/>
      <c r="G11" s="470">
        <v>22756.371999999999</v>
      </c>
      <c r="H11" s="573">
        <v>23014.804446569164</v>
      </c>
      <c r="I11" s="497">
        <v>1.011356487166283</v>
      </c>
      <c r="J11" s="566">
        <v>12971.63</v>
      </c>
      <c r="K11" s="948">
        <v>12872.816000000006</v>
      </c>
      <c r="L11" s="497">
        <v>0.99238229890923557</v>
      </c>
      <c r="M11" s="567">
        <v>-98.81399999999303</v>
      </c>
      <c r="N11" s="168"/>
      <c r="O11" s="168"/>
      <c r="P11" s="168"/>
      <c r="Q11" s="168"/>
      <c r="R11" s="168"/>
    </row>
    <row r="12" spans="1:18" s="529" customFormat="1" ht="12.75" customHeight="1" x14ac:dyDescent="0.25">
      <c r="A12" s="754" t="s">
        <v>427</v>
      </c>
      <c r="B12" s="755"/>
      <c r="C12" s="453" t="s">
        <v>457</v>
      </c>
      <c r="D12" s="530"/>
      <c r="E12" s="530"/>
      <c r="F12" s="531"/>
      <c r="G12" s="376">
        <v>17247.325099999998</v>
      </c>
      <c r="H12" s="377">
        <v>17990.712303699449</v>
      </c>
      <c r="I12" s="533">
        <v>1.0431015939798949</v>
      </c>
      <c r="J12" s="818">
        <v>592.57599999999991</v>
      </c>
      <c r="K12" s="819">
        <v>735.54300000000012</v>
      </c>
      <c r="L12" s="533">
        <v>1.2412635678799011</v>
      </c>
      <c r="M12" s="951">
        <v>142.96700000000021</v>
      </c>
      <c r="N12" s="168"/>
      <c r="O12" s="168"/>
      <c r="P12" s="168"/>
      <c r="Q12" s="168"/>
      <c r="R12" s="168"/>
    </row>
    <row r="13" spans="1:18" s="529" customFormat="1" x14ac:dyDescent="0.25">
      <c r="A13" s="756"/>
      <c r="B13" s="757"/>
      <c r="C13" s="302" t="s">
        <v>458</v>
      </c>
      <c r="D13" s="303"/>
      <c r="E13" s="303"/>
      <c r="F13" s="534"/>
      <c r="G13" s="379">
        <v>22423.315299999998</v>
      </c>
      <c r="H13" s="300">
        <v>23351.524695545431</v>
      </c>
      <c r="I13" s="536">
        <v>1.0413948331514311</v>
      </c>
      <c r="J13" s="299">
        <v>1091.6920000000002</v>
      </c>
      <c r="K13" s="829">
        <v>1135.0900000000004</v>
      </c>
      <c r="L13" s="536">
        <v>1.0397529706180866</v>
      </c>
      <c r="M13" s="953">
        <v>43.398000000000138</v>
      </c>
      <c r="N13" s="168"/>
      <c r="O13" s="168"/>
      <c r="P13" s="168"/>
      <c r="Q13" s="168"/>
      <c r="R13" s="168"/>
    </row>
    <row r="14" spans="1:18" s="168" customFormat="1" x14ac:dyDescent="0.25">
      <c r="A14" s="756"/>
      <c r="B14" s="757"/>
      <c r="C14" s="302" t="s">
        <v>459</v>
      </c>
      <c r="D14" s="303"/>
      <c r="E14" s="303"/>
      <c r="F14" s="534"/>
      <c r="G14" s="379">
        <v>20453.248599999999</v>
      </c>
      <c r="H14" s="300">
        <v>21072.294336461342</v>
      </c>
      <c r="I14" s="536">
        <v>1.0302663771691185</v>
      </c>
      <c r="J14" s="299">
        <v>1036.7249999999999</v>
      </c>
      <c r="K14" s="829">
        <v>1032.9289999999996</v>
      </c>
      <c r="L14" s="536">
        <v>0.99633846970025775</v>
      </c>
      <c r="M14" s="953">
        <v>-3.7960000000002765</v>
      </c>
    </row>
    <row r="15" spans="1:18" s="168" customFormat="1" x14ac:dyDescent="0.25">
      <c r="A15" s="756"/>
      <c r="B15" s="757"/>
      <c r="C15" s="302" t="s">
        <v>460</v>
      </c>
      <c r="D15" s="303"/>
      <c r="E15" s="303"/>
      <c r="F15" s="534"/>
      <c r="G15" s="379">
        <v>25983.331900000001</v>
      </c>
      <c r="H15" s="300">
        <v>26627.112545507214</v>
      </c>
      <c r="I15" s="536">
        <v>1.0247766779097032</v>
      </c>
      <c r="J15" s="299">
        <v>1907.8709999999994</v>
      </c>
      <c r="K15" s="829">
        <v>1850.2560000000001</v>
      </c>
      <c r="L15" s="536">
        <v>0.96980141739142778</v>
      </c>
      <c r="M15" s="953">
        <v>-57.614999999999327</v>
      </c>
    </row>
    <row r="16" spans="1:18" s="168" customFormat="1" x14ac:dyDescent="0.25">
      <c r="A16" s="756"/>
      <c r="B16" s="757"/>
      <c r="C16" s="302" t="s">
        <v>461</v>
      </c>
      <c r="D16" s="303"/>
      <c r="E16" s="303"/>
      <c r="F16" s="534"/>
      <c r="G16" s="379">
        <v>24267.542799999999</v>
      </c>
      <c r="H16" s="300">
        <v>24337.728106110095</v>
      </c>
      <c r="I16" s="536">
        <v>1.0028921472061891</v>
      </c>
      <c r="J16" s="299">
        <v>5515.3280000000013</v>
      </c>
      <c r="K16" s="829">
        <v>5201.6910000000007</v>
      </c>
      <c r="L16" s="536">
        <v>0.9431335724729335</v>
      </c>
      <c r="M16" s="953">
        <v>-313.63700000000063</v>
      </c>
    </row>
    <row r="17" spans="1:18" s="168" customFormat="1" x14ac:dyDescent="0.25">
      <c r="A17" s="756"/>
      <c r="B17" s="757"/>
      <c r="C17" s="304" t="s">
        <v>462</v>
      </c>
      <c r="D17" s="306"/>
      <c r="E17" s="306"/>
      <c r="F17" s="932"/>
      <c r="G17" s="386">
        <v>25628.3904</v>
      </c>
      <c r="H17" s="300">
        <v>25094.008521873722</v>
      </c>
      <c r="I17" s="962">
        <v>0.9791488318311915</v>
      </c>
      <c r="J17" s="307">
        <v>510.012</v>
      </c>
      <c r="K17" s="829">
        <v>507.00899999999996</v>
      </c>
      <c r="L17" s="962">
        <v>0.99411190324933518</v>
      </c>
      <c r="M17" s="963">
        <v>-3.0030000000000427</v>
      </c>
    </row>
    <row r="18" spans="1:18" s="168" customFormat="1" x14ac:dyDescent="0.25">
      <c r="A18" s="758"/>
      <c r="B18" s="759"/>
      <c r="C18" s="541" t="s">
        <v>463</v>
      </c>
      <c r="D18" s="293"/>
      <c r="E18" s="293"/>
      <c r="F18" s="936"/>
      <c r="G18" s="386">
        <v>24963.051599999999</v>
      </c>
      <c r="H18" s="300">
        <v>24257.295399938255</v>
      </c>
      <c r="I18" s="958">
        <v>0.97172796774326486</v>
      </c>
      <c r="J18" s="307">
        <v>93.510999999999996</v>
      </c>
      <c r="K18" s="954">
        <v>99.332000000000008</v>
      </c>
      <c r="L18" s="958">
        <v>1.062249361037739</v>
      </c>
      <c r="M18" s="956">
        <v>5.8210000000000122</v>
      </c>
    </row>
    <row r="19" spans="1:18" s="168" customFormat="1" ht="13.5" x14ac:dyDescent="0.25">
      <c r="A19" s="546"/>
      <c r="B19" s="547"/>
      <c r="C19" s="548"/>
      <c r="D19" s="547"/>
      <c r="E19" s="547"/>
      <c r="F19" s="547"/>
      <c r="G19" s="547"/>
      <c r="H19" s="547"/>
      <c r="I19" s="547"/>
      <c r="J19" s="547"/>
      <c r="K19" s="547"/>
      <c r="L19" s="547"/>
      <c r="M19" s="246" t="s">
        <v>565</v>
      </c>
    </row>
    <row r="20" spans="1:18" s="168" customFormat="1" x14ac:dyDescent="0.25">
      <c r="A20" s="272"/>
      <c r="B20" s="272"/>
      <c r="C20" s="272"/>
      <c r="D20" s="272"/>
      <c r="E20" s="272"/>
      <c r="F20" s="272"/>
      <c r="G20" s="272"/>
      <c r="H20" s="272"/>
      <c r="I20" s="272"/>
      <c r="J20" s="272"/>
      <c r="K20" s="272"/>
      <c r="L20" s="272"/>
      <c r="M20" s="272"/>
    </row>
    <row r="21" spans="1:18" s="168" customFormat="1" ht="18" customHeight="1" x14ac:dyDescent="0.25">
      <c r="A21" s="273"/>
      <c r="B21" s="910" t="s">
        <v>563</v>
      </c>
      <c r="C21" s="910"/>
      <c r="D21" s="910"/>
      <c r="E21" s="910"/>
      <c r="F21" s="911"/>
      <c r="G21" s="522" t="s">
        <v>291</v>
      </c>
      <c r="H21" s="523"/>
      <c r="I21" s="523"/>
      <c r="J21" s="523"/>
      <c r="K21" s="523"/>
      <c r="L21" s="523"/>
      <c r="M21" s="524"/>
    </row>
    <row r="22" spans="1:18" s="168" customFormat="1" ht="13.5" customHeight="1" x14ac:dyDescent="0.25">
      <c r="A22" s="333"/>
      <c r="B22" s="916"/>
      <c r="C22" s="916"/>
      <c r="D22" s="916"/>
      <c r="E22" s="916"/>
      <c r="F22" s="917"/>
      <c r="G22" s="274" t="s">
        <v>564</v>
      </c>
      <c r="H22" s="275"/>
      <c r="I22" s="276"/>
      <c r="J22" s="945" t="s">
        <v>501</v>
      </c>
      <c r="K22" s="946"/>
      <c r="L22" s="946"/>
      <c r="M22" s="947"/>
    </row>
    <row r="23" spans="1:18" s="168" customFormat="1" ht="13.5" customHeight="1" x14ac:dyDescent="0.25">
      <c r="A23" s="525"/>
      <c r="B23" s="921"/>
      <c r="C23" s="921"/>
      <c r="D23" s="921"/>
      <c r="E23" s="921"/>
      <c r="F23" s="922"/>
      <c r="G23" s="278" t="s">
        <v>502</v>
      </c>
      <c r="H23" s="279" t="s">
        <v>503</v>
      </c>
      <c r="I23" s="280" t="s">
        <v>504</v>
      </c>
      <c r="J23" s="278" t="s">
        <v>502</v>
      </c>
      <c r="K23" s="279" t="s">
        <v>503</v>
      </c>
      <c r="L23" s="279" t="s">
        <v>504</v>
      </c>
      <c r="M23" s="280" t="s">
        <v>455</v>
      </c>
    </row>
    <row r="24" spans="1:18" s="529" customFormat="1" x14ac:dyDescent="0.25">
      <c r="A24" s="440"/>
      <c r="B24" s="526" t="s">
        <v>456</v>
      </c>
      <c r="C24" s="526"/>
      <c r="D24" s="526"/>
      <c r="E24" s="526"/>
      <c r="F24" s="527"/>
      <c r="G24" s="470">
        <v>24562.753499999999</v>
      </c>
      <c r="H24" s="573">
        <v>24749.225181809368</v>
      </c>
      <c r="I24" s="497">
        <v>1.0075916440642279</v>
      </c>
      <c r="J24" s="566">
        <v>9429.7029999999977</v>
      </c>
      <c r="K24" s="948">
        <v>9354.3450000000139</v>
      </c>
      <c r="L24" s="497">
        <v>0.99200844395629595</v>
      </c>
      <c r="M24" s="567">
        <v>-75.357999999983804</v>
      </c>
      <c r="N24" s="168"/>
      <c r="O24" s="168"/>
      <c r="P24" s="168"/>
      <c r="Q24" s="168"/>
      <c r="R24" s="168"/>
    </row>
    <row r="25" spans="1:18" s="529" customFormat="1" ht="12.75" customHeight="1" x14ac:dyDescent="0.25">
      <c r="A25" s="754" t="s">
        <v>427</v>
      </c>
      <c r="B25" s="755"/>
      <c r="C25" s="453" t="s">
        <v>457</v>
      </c>
      <c r="D25" s="530"/>
      <c r="E25" s="530"/>
      <c r="F25" s="531"/>
      <c r="G25" s="376">
        <v>18381.871500000001</v>
      </c>
      <c r="H25" s="377">
        <v>18781.814290582373</v>
      </c>
      <c r="I25" s="533">
        <v>1.0217574576441997</v>
      </c>
      <c r="J25" s="818">
        <v>467.8429999999999</v>
      </c>
      <c r="K25" s="819">
        <v>601.58500000000015</v>
      </c>
      <c r="L25" s="533">
        <v>1.2858694049072024</v>
      </c>
      <c r="M25" s="951">
        <v>133.74200000000025</v>
      </c>
      <c r="N25" s="168"/>
      <c r="O25" s="168"/>
      <c r="P25" s="168"/>
      <c r="Q25" s="168"/>
      <c r="R25" s="168"/>
    </row>
    <row r="26" spans="1:18" s="529" customFormat="1" x14ac:dyDescent="0.25">
      <c r="A26" s="756"/>
      <c r="B26" s="757"/>
      <c r="C26" s="302" t="s">
        <v>458</v>
      </c>
      <c r="D26" s="303"/>
      <c r="E26" s="303"/>
      <c r="F26" s="534"/>
      <c r="G26" s="379">
        <v>23603.6613</v>
      </c>
      <c r="H26" s="300">
        <v>24535.342466090795</v>
      </c>
      <c r="I26" s="536">
        <v>1.0394718918497103</v>
      </c>
      <c r="J26" s="299">
        <v>904.94299999999998</v>
      </c>
      <c r="K26" s="829">
        <v>947.43200000000002</v>
      </c>
      <c r="L26" s="536">
        <v>1.0469521284766001</v>
      </c>
      <c r="M26" s="953">
        <v>42.489000000000033</v>
      </c>
      <c r="N26" s="168"/>
      <c r="O26" s="168"/>
      <c r="P26" s="168"/>
      <c r="Q26" s="168"/>
      <c r="R26" s="168"/>
    </row>
    <row r="27" spans="1:18" s="168" customFormat="1" x14ac:dyDescent="0.25">
      <c r="A27" s="756"/>
      <c r="B27" s="757"/>
      <c r="C27" s="302" t="s">
        <v>459</v>
      </c>
      <c r="D27" s="303"/>
      <c r="E27" s="303"/>
      <c r="F27" s="534"/>
      <c r="G27" s="379">
        <v>21401.985700000001</v>
      </c>
      <c r="H27" s="300">
        <v>21833.972796549297</v>
      </c>
      <c r="I27" s="536">
        <v>1.0201844400143345</v>
      </c>
      <c r="J27" s="299">
        <v>823.98599999999999</v>
      </c>
      <c r="K27" s="829">
        <v>821.7829999999999</v>
      </c>
      <c r="L27" s="536">
        <v>0.99732641088562168</v>
      </c>
      <c r="M27" s="953">
        <v>-2.2030000000000882</v>
      </c>
    </row>
    <row r="28" spans="1:18" s="168" customFormat="1" x14ac:dyDescent="0.25">
      <c r="A28" s="756"/>
      <c r="B28" s="757"/>
      <c r="C28" s="302" t="s">
        <v>460</v>
      </c>
      <c r="D28" s="303"/>
      <c r="E28" s="303"/>
      <c r="F28" s="534"/>
      <c r="G28" s="379">
        <v>27465.896700000001</v>
      </c>
      <c r="H28" s="300">
        <v>28081.511395766222</v>
      </c>
      <c r="I28" s="536">
        <v>1.0224137847196599</v>
      </c>
      <c r="J28" s="299">
        <v>1530.1659999999997</v>
      </c>
      <c r="K28" s="829">
        <v>1487.3359999999998</v>
      </c>
      <c r="L28" s="536">
        <v>0.97200957281758982</v>
      </c>
      <c r="M28" s="953">
        <v>-42.829999999999927</v>
      </c>
    </row>
    <row r="29" spans="1:18" s="168" customFormat="1" x14ac:dyDescent="0.25">
      <c r="A29" s="756"/>
      <c r="B29" s="757"/>
      <c r="C29" s="302" t="s">
        <v>461</v>
      </c>
      <c r="D29" s="303"/>
      <c r="E29" s="303"/>
      <c r="F29" s="534"/>
      <c r="G29" s="379">
        <v>25213.642599999999</v>
      </c>
      <c r="H29" s="300">
        <v>25264.435456094663</v>
      </c>
      <c r="I29" s="536">
        <v>1.0020144989322037</v>
      </c>
      <c r="J29" s="299">
        <v>4421.2009999999964</v>
      </c>
      <c r="K29" s="829">
        <v>4181.8329999999987</v>
      </c>
      <c r="L29" s="536">
        <v>0.94585905503957002</v>
      </c>
      <c r="M29" s="953">
        <v>-239.36799999999766</v>
      </c>
    </row>
    <row r="30" spans="1:18" s="168" customFormat="1" x14ac:dyDescent="0.25">
      <c r="A30" s="756"/>
      <c r="B30" s="757"/>
      <c r="C30" s="304" t="s">
        <v>462</v>
      </c>
      <c r="D30" s="306"/>
      <c r="E30" s="306"/>
      <c r="F30" s="932"/>
      <c r="G30" s="386">
        <v>27141.710500000001</v>
      </c>
      <c r="H30" s="300">
        <v>27142.132216987269</v>
      </c>
      <c r="I30" s="962">
        <v>1.000015537598018</v>
      </c>
      <c r="J30" s="307">
        <v>339.61200000000014</v>
      </c>
      <c r="K30" s="829">
        <v>335.14100000000008</v>
      </c>
      <c r="L30" s="962">
        <v>0.98683497638481543</v>
      </c>
      <c r="M30" s="963">
        <v>-4.4710000000000605</v>
      </c>
    </row>
    <row r="31" spans="1:18" s="168" customFormat="1" x14ac:dyDescent="0.25">
      <c r="A31" s="758"/>
      <c r="B31" s="759"/>
      <c r="C31" s="541" t="s">
        <v>463</v>
      </c>
      <c r="D31" s="293"/>
      <c r="E31" s="293"/>
      <c r="F31" s="936"/>
      <c r="G31" s="386">
        <v>24555.720700000002</v>
      </c>
      <c r="H31" s="300">
        <v>23503.821521555514</v>
      </c>
      <c r="I31" s="958">
        <v>0.95716276499086883</v>
      </c>
      <c r="J31" s="307">
        <v>74.838999999999999</v>
      </c>
      <c r="K31" s="954">
        <v>76.561999999999998</v>
      </c>
      <c r="L31" s="958">
        <v>1.0230227555151725</v>
      </c>
      <c r="M31" s="956">
        <v>1.722999999999999</v>
      </c>
    </row>
    <row r="32" spans="1:18" s="168" customFormat="1" ht="13.5" x14ac:dyDescent="0.25">
      <c r="A32" s="546"/>
      <c r="B32" s="547"/>
      <c r="C32" s="548"/>
      <c r="D32" s="547"/>
      <c r="E32" s="547"/>
      <c r="F32" s="547"/>
      <c r="G32" s="547"/>
      <c r="H32" s="547"/>
      <c r="I32" s="547"/>
      <c r="J32" s="547"/>
      <c r="K32" s="547"/>
      <c r="L32" s="547"/>
      <c r="M32" s="246" t="s">
        <v>566</v>
      </c>
    </row>
    <row r="33" spans="1:20" s="168" customFormat="1" x14ac:dyDescent="0.25">
      <c r="A33" s="272"/>
      <c r="B33" s="272"/>
      <c r="C33" s="272"/>
      <c r="D33" s="272"/>
      <c r="E33" s="272"/>
      <c r="F33" s="272"/>
      <c r="G33" s="272"/>
      <c r="H33" s="272"/>
      <c r="I33" s="272"/>
      <c r="J33" s="272"/>
      <c r="K33" s="272"/>
      <c r="L33" s="272"/>
      <c r="M33" s="272"/>
    </row>
    <row r="34" spans="1:20" s="168" customFormat="1" ht="18" customHeight="1" x14ac:dyDescent="0.25">
      <c r="A34" s="273"/>
      <c r="B34" s="910" t="s">
        <v>563</v>
      </c>
      <c r="C34" s="910"/>
      <c r="D34" s="910"/>
      <c r="E34" s="910"/>
      <c r="F34" s="911"/>
      <c r="G34" s="522" t="s">
        <v>292</v>
      </c>
      <c r="H34" s="523"/>
      <c r="I34" s="523"/>
      <c r="J34" s="523"/>
      <c r="K34" s="523"/>
      <c r="L34" s="523"/>
      <c r="M34" s="524"/>
      <c r="T34" s="168" t="s">
        <v>413</v>
      </c>
    </row>
    <row r="35" spans="1:20" s="168" customFormat="1" ht="13.5" customHeight="1" x14ac:dyDescent="0.25">
      <c r="A35" s="333"/>
      <c r="B35" s="916"/>
      <c r="C35" s="916"/>
      <c r="D35" s="916"/>
      <c r="E35" s="916"/>
      <c r="F35" s="917"/>
      <c r="G35" s="274" t="s">
        <v>564</v>
      </c>
      <c r="H35" s="275"/>
      <c r="I35" s="276"/>
      <c r="J35" s="945" t="s">
        <v>501</v>
      </c>
      <c r="K35" s="946"/>
      <c r="L35" s="946"/>
      <c r="M35" s="947"/>
    </row>
    <row r="36" spans="1:20" s="168" customFormat="1" ht="13.5" customHeight="1" x14ac:dyDescent="0.25">
      <c r="A36" s="525"/>
      <c r="B36" s="921"/>
      <c r="C36" s="921"/>
      <c r="D36" s="921"/>
      <c r="E36" s="921"/>
      <c r="F36" s="922"/>
      <c r="G36" s="278" t="s">
        <v>502</v>
      </c>
      <c r="H36" s="279" t="s">
        <v>503</v>
      </c>
      <c r="I36" s="280" t="s">
        <v>504</v>
      </c>
      <c r="J36" s="278" t="s">
        <v>502</v>
      </c>
      <c r="K36" s="279" t="s">
        <v>503</v>
      </c>
      <c r="L36" s="279" t="s">
        <v>504</v>
      </c>
      <c r="M36" s="280" t="s">
        <v>455</v>
      </c>
    </row>
    <row r="37" spans="1:20" s="529" customFormat="1" x14ac:dyDescent="0.25">
      <c r="A37" s="440"/>
      <c r="B37" s="526" t="s">
        <v>456</v>
      </c>
      <c r="C37" s="526"/>
      <c r="D37" s="526"/>
      <c r="E37" s="526"/>
      <c r="F37" s="527"/>
      <c r="G37" s="470">
        <v>17947.226900000001</v>
      </c>
      <c r="H37" s="573">
        <v>18403.6054534295</v>
      </c>
      <c r="I37" s="497">
        <v>1.0254289175688474</v>
      </c>
      <c r="J37" s="566">
        <v>3541.9270000000001</v>
      </c>
      <c r="K37" s="948">
        <v>3518.4709999999995</v>
      </c>
      <c r="L37" s="497">
        <v>0.99337761619592935</v>
      </c>
      <c r="M37" s="567">
        <v>-23.456000000000586</v>
      </c>
      <c r="N37" s="168"/>
      <c r="O37" s="168"/>
      <c r="P37" s="168"/>
      <c r="Q37" s="168"/>
      <c r="R37" s="168"/>
    </row>
    <row r="38" spans="1:20" s="529" customFormat="1" ht="12.75" customHeight="1" x14ac:dyDescent="0.25">
      <c r="A38" s="754" t="s">
        <v>427</v>
      </c>
      <c r="B38" s="755"/>
      <c r="C38" s="453" t="s">
        <v>457</v>
      </c>
      <c r="D38" s="530"/>
      <c r="E38" s="530"/>
      <c r="F38" s="531"/>
      <c r="G38" s="376">
        <v>12991.9187</v>
      </c>
      <c r="H38" s="377">
        <v>14437.993624867499</v>
      </c>
      <c r="I38" s="533">
        <v>1.111305724601517</v>
      </c>
      <c r="J38" s="818">
        <v>124.73299999999995</v>
      </c>
      <c r="K38" s="819">
        <v>133.95800000000003</v>
      </c>
      <c r="L38" s="533">
        <v>1.0739579742329624</v>
      </c>
      <c r="M38" s="951">
        <v>9.2250000000000796</v>
      </c>
      <c r="N38" s="168"/>
      <c r="O38" s="168"/>
      <c r="P38" s="168"/>
      <c r="Q38" s="168"/>
      <c r="R38" s="168"/>
    </row>
    <row r="39" spans="1:20" s="529" customFormat="1" x14ac:dyDescent="0.25">
      <c r="A39" s="756"/>
      <c r="B39" s="757"/>
      <c r="C39" s="302" t="s">
        <v>458</v>
      </c>
      <c r="D39" s="303"/>
      <c r="E39" s="303"/>
      <c r="F39" s="534"/>
      <c r="G39" s="379">
        <v>16703.628000000001</v>
      </c>
      <c r="H39" s="300">
        <v>17374.764642772137</v>
      </c>
      <c r="I39" s="536">
        <v>1.0401790941927189</v>
      </c>
      <c r="J39" s="299">
        <v>186.74899999999997</v>
      </c>
      <c r="K39" s="829">
        <v>187.65799999999999</v>
      </c>
      <c r="L39" s="536">
        <v>1.0048674959437536</v>
      </c>
      <c r="M39" s="953">
        <v>0.90900000000002024</v>
      </c>
      <c r="N39" s="168"/>
      <c r="O39" s="168"/>
      <c r="P39" s="168"/>
      <c r="Q39" s="168"/>
      <c r="R39" s="168"/>
    </row>
    <row r="40" spans="1:20" s="168" customFormat="1" x14ac:dyDescent="0.25">
      <c r="A40" s="756"/>
      <c r="B40" s="757"/>
      <c r="C40" s="302" t="s">
        <v>459</v>
      </c>
      <c r="D40" s="303"/>
      <c r="E40" s="303"/>
      <c r="F40" s="534"/>
      <c r="G40" s="379">
        <v>16778.576499999999</v>
      </c>
      <c r="H40" s="300">
        <v>18107.831784641909</v>
      </c>
      <c r="I40" s="536">
        <v>1.0792233646663594</v>
      </c>
      <c r="J40" s="299">
        <v>212.73900000000003</v>
      </c>
      <c r="K40" s="829">
        <v>211.14599999999999</v>
      </c>
      <c r="L40" s="536">
        <v>0.99251195126422498</v>
      </c>
      <c r="M40" s="953">
        <v>-1.5930000000000462</v>
      </c>
    </row>
    <row r="41" spans="1:20" s="168" customFormat="1" x14ac:dyDescent="0.25">
      <c r="A41" s="756"/>
      <c r="B41" s="757"/>
      <c r="C41" s="302" t="s">
        <v>460</v>
      </c>
      <c r="D41" s="303"/>
      <c r="E41" s="303"/>
      <c r="F41" s="534"/>
      <c r="G41" s="379">
        <v>19977.135999999999</v>
      </c>
      <c r="H41" s="300">
        <v>20666.626024100817</v>
      </c>
      <c r="I41" s="536">
        <v>1.0345139575613249</v>
      </c>
      <c r="J41" s="299">
        <v>377.70499999999998</v>
      </c>
      <c r="K41" s="829">
        <v>362.92</v>
      </c>
      <c r="L41" s="536">
        <v>0.96085569425874695</v>
      </c>
      <c r="M41" s="953">
        <v>-14.784999999999968</v>
      </c>
    </row>
    <row r="42" spans="1:20" s="168" customFormat="1" x14ac:dyDescent="0.25">
      <c r="A42" s="756"/>
      <c r="B42" s="757"/>
      <c r="C42" s="302" t="s">
        <v>461</v>
      </c>
      <c r="D42" s="303"/>
      <c r="E42" s="303"/>
      <c r="F42" s="534"/>
      <c r="G42" s="379">
        <v>20444.497200000002</v>
      </c>
      <c r="H42" s="300">
        <v>20537.85069424699</v>
      </c>
      <c r="I42" s="536">
        <v>1.0045661917401905</v>
      </c>
      <c r="J42" s="299">
        <v>1094.1270000000002</v>
      </c>
      <c r="K42" s="829">
        <v>1019.8579999999996</v>
      </c>
      <c r="L42" s="536">
        <v>0.93212031144464902</v>
      </c>
      <c r="M42" s="953">
        <v>-74.269000000000574</v>
      </c>
    </row>
    <row r="43" spans="1:20" s="168" customFormat="1" x14ac:dyDescent="0.25">
      <c r="A43" s="756"/>
      <c r="B43" s="757"/>
      <c r="C43" s="304" t="s">
        <v>462</v>
      </c>
      <c r="D43" s="306"/>
      <c r="E43" s="306"/>
      <c r="F43" s="932"/>
      <c r="G43" s="386">
        <v>22612.300999999999</v>
      </c>
      <c r="H43" s="300">
        <v>21100.186383348457</v>
      </c>
      <c r="I43" s="962">
        <v>0.93312867113118902</v>
      </c>
      <c r="J43" s="307">
        <v>170.4</v>
      </c>
      <c r="K43" s="829">
        <v>171.86799999999997</v>
      </c>
      <c r="L43" s="962">
        <v>1.0086150234741782</v>
      </c>
      <c r="M43" s="963">
        <v>1.4679999999999609</v>
      </c>
    </row>
    <row r="44" spans="1:20" s="168" customFormat="1" x14ac:dyDescent="0.25">
      <c r="A44" s="758"/>
      <c r="B44" s="759"/>
      <c r="C44" s="541" t="s">
        <v>463</v>
      </c>
      <c r="D44" s="293"/>
      <c r="E44" s="293"/>
      <c r="F44" s="936"/>
      <c r="G44" s="386">
        <v>26595.669099999999</v>
      </c>
      <c r="H44" s="300">
        <v>26790.780998389699</v>
      </c>
      <c r="I44" s="958">
        <v>1.0073362282278395</v>
      </c>
      <c r="J44" s="307">
        <v>18.672000000000001</v>
      </c>
      <c r="K44" s="954">
        <v>22.77</v>
      </c>
      <c r="L44" s="958">
        <v>1.2194730077120821</v>
      </c>
      <c r="M44" s="956">
        <v>4.097999999999999</v>
      </c>
    </row>
    <row r="45" spans="1:20" s="168" customFormat="1" ht="13.5" x14ac:dyDescent="0.25">
      <c r="A45" s="546"/>
      <c r="B45" s="547"/>
      <c r="C45" s="548"/>
      <c r="D45" s="547"/>
      <c r="E45" s="547"/>
      <c r="F45" s="547"/>
      <c r="G45" s="547"/>
      <c r="H45" s="547"/>
      <c r="I45" s="547"/>
      <c r="J45" s="547"/>
      <c r="K45" s="547"/>
      <c r="L45" s="547"/>
      <c r="M45" s="246" t="s">
        <v>567</v>
      </c>
    </row>
    <row r="46" spans="1:20" s="168" customFormat="1" x14ac:dyDescent="0.25">
      <c r="A46" s="272"/>
      <c r="B46" s="272"/>
      <c r="C46" s="272"/>
      <c r="D46" s="272"/>
      <c r="E46" s="272"/>
      <c r="F46" s="272"/>
      <c r="G46" s="272"/>
      <c r="H46" s="272"/>
      <c r="I46" s="272"/>
      <c r="J46" s="272"/>
      <c r="K46" s="272"/>
      <c r="L46" s="272"/>
      <c r="M46" s="272"/>
    </row>
    <row r="47" spans="1:20" s="168" customFormat="1" ht="18" customHeight="1" x14ac:dyDescent="0.25">
      <c r="A47" s="273"/>
      <c r="B47" s="910" t="s">
        <v>563</v>
      </c>
      <c r="C47" s="910"/>
      <c r="D47" s="910"/>
      <c r="E47" s="910"/>
      <c r="F47" s="911"/>
      <c r="G47" s="522" t="s">
        <v>293</v>
      </c>
      <c r="H47" s="523"/>
      <c r="I47" s="523"/>
      <c r="J47" s="523"/>
      <c r="K47" s="523"/>
      <c r="L47" s="523"/>
      <c r="M47" s="524"/>
    </row>
    <row r="48" spans="1:20" s="168" customFormat="1" ht="13.5" customHeight="1" x14ac:dyDescent="0.25">
      <c r="A48" s="333"/>
      <c r="B48" s="916"/>
      <c r="C48" s="916"/>
      <c r="D48" s="916"/>
      <c r="E48" s="916"/>
      <c r="F48" s="917"/>
      <c r="G48" s="274" t="s">
        <v>564</v>
      </c>
      <c r="H48" s="275"/>
      <c r="I48" s="276"/>
      <c r="J48" s="945" t="s">
        <v>501</v>
      </c>
      <c r="K48" s="946"/>
      <c r="L48" s="946"/>
      <c r="M48" s="947"/>
    </row>
    <row r="49" spans="1:18" s="168" customFormat="1" ht="13.5" customHeight="1" x14ac:dyDescent="0.25">
      <c r="A49" s="525"/>
      <c r="B49" s="921"/>
      <c r="C49" s="921"/>
      <c r="D49" s="921"/>
      <c r="E49" s="921"/>
      <c r="F49" s="922"/>
      <c r="G49" s="278" t="s">
        <v>502</v>
      </c>
      <c r="H49" s="279" t="s">
        <v>503</v>
      </c>
      <c r="I49" s="280" t="s">
        <v>504</v>
      </c>
      <c r="J49" s="278" t="s">
        <v>502</v>
      </c>
      <c r="K49" s="279" t="s">
        <v>503</v>
      </c>
      <c r="L49" s="279" t="s">
        <v>504</v>
      </c>
      <c r="M49" s="280" t="s">
        <v>455</v>
      </c>
    </row>
    <row r="50" spans="1:18" s="529" customFormat="1" x14ac:dyDescent="0.25">
      <c r="A50" s="440"/>
      <c r="B50" s="526" t="s">
        <v>456</v>
      </c>
      <c r="C50" s="526"/>
      <c r="D50" s="526"/>
      <c r="E50" s="526"/>
      <c r="F50" s="527"/>
      <c r="G50" s="470">
        <v>25346.631399999998</v>
      </c>
      <c r="H50" s="573">
        <v>25580.641646642642</v>
      </c>
      <c r="I50" s="497">
        <v>1.009232400272434</v>
      </c>
      <c r="J50" s="566">
        <v>7904.5869999999995</v>
      </c>
      <c r="K50" s="948">
        <v>7806.0409999999974</v>
      </c>
      <c r="L50" s="497">
        <v>0.98753306149960751</v>
      </c>
      <c r="M50" s="567">
        <v>-98.546000000002095</v>
      </c>
      <c r="N50" s="168"/>
      <c r="O50" s="168"/>
      <c r="P50" s="168"/>
      <c r="Q50" s="168"/>
      <c r="R50" s="168"/>
    </row>
    <row r="51" spans="1:18" s="529" customFormat="1" ht="12.75" customHeight="1" x14ac:dyDescent="0.25">
      <c r="A51" s="754" t="s">
        <v>427</v>
      </c>
      <c r="B51" s="755"/>
      <c r="C51" s="453" t="s">
        <v>457</v>
      </c>
      <c r="D51" s="530"/>
      <c r="E51" s="530"/>
      <c r="F51" s="531"/>
      <c r="G51" s="376">
        <v>18515.506300000001</v>
      </c>
      <c r="H51" s="377">
        <v>18990.741173234517</v>
      </c>
      <c r="I51" s="533">
        <v>1.0256668581206725</v>
      </c>
      <c r="J51" s="818">
        <v>453.75199999999995</v>
      </c>
      <c r="K51" s="819">
        <v>578.04300000000001</v>
      </c>
      <c r="L51" s="533">
        <v>1.2739183518750332</v>
      </c>
      <c r="M51" s="951">
        <v>124.29100000000005</v>
      </c>
      <c r="N51" s="168"/>
      <c r="O51" s="168"/>
      <c r="P51" s="168"/>
      <c r="Q51" s="168"/>
      <c r="R51" s="168"/>
    </row>
    <row r="52" spans="1:18" s="529" customFormat="1" x14ac:dyDescent="0.25">
      <c r="A52" s="756"/>
      <c r="B52" s="757"/>
      <c r="C52" s="302" t="s">
        <v>458</v>
      </c>
      <c r="D52" s="303"/>
      <c r="E52" s="303"/>
      <c r="F52" s="534"/>
      <c r="G52" s="379">
        <v>24187.342400000001</v>
      </c>
      <c r="H52" s="300">
        <v>25393.488390246595</v>
      </c>
      <c r="I52" s="536">
        <v>1.0498668258091304</v>
      </c>
      <c r="J52" s="299">
        <v>837.89199999999983</v>
      </c>
      <c r="K52" s="829">
        <v>871.12100000000021</v>
      </c>
      <c r="L52" s="536">
        <v>1.0396578556663632</v>
      </c>
      <c r="M52" s="953">
        <v>33.229000000000383</v>
      </c>
      <c r="N52" s="168"/>
      <c r="O52" s="168"/>
      <c r="P52" s="168"/>
      <c r="Q52" s="168"/>
      <c r="R52" s="168"/>
    </row>
    <row r="53" spans="1:18" s="168" customFormat="1" x14ac:dyDescent="0.25">
      <c r="A53" s="756"/>
      <c r="B53" s="757"/>
      <c r="C53" s="302" t="s">
        <v>459</v>
      </c>
      <c r="D53" s="303"/>
      <c r="E53" s="303"/>
      <c r="F53" s="534"/>
      <c r="G53" s="379">
        <v>23555.282500000001</v>
      </c>
      <c r="H53" s="300">
        <v>24275.741975490546</v>
      </c>
      <c r="I53" s="536">
        <v>1.0305858983219813</v>
      </c>
      <c r="J53" s="299">
        <v>561.37900000000002</v>
      </c>
      <c r="K53" s="829">
        <v>542.92000000000007</v>
      </c>
      <c r="L53" s="536">
        <v>0.96711847076573942</v>
      </c>
      <c r="M53" s="953">
        <v>-18.458999999999946</v>
      </c>
    </row>
    <row r="54" spans="1:18" s="168" customFormat="1" x14ac:dyDescent="0.25">
      <c r="A54" s="756"/>
      <c r="B54" s="757"/>
      <c r="C54" s="302" t="s">
        <v>460</v>
      </c>
      <c r="D54" s="303"/>
      <c r="E54" s="303"/>
      <c r="F54" s="534"/>
      <c r="G54" s="379">
        <v>27621.499400000001</v>
      </c>
      <c r="H54" s="300">
        <v>28252.35741946501</v>
      </c>
      <c r="I54" s="536">
        <v>1.0228393835660134</v>
      </c>
      <c r="J54" s="299">
        <v>1504.3039999999996</v>
      </c>
      <c r="K54" s="829">
        <v>1467.9539999999997</v>
      </c>
      <c r="L54" s="536">
        <v>0.97583600123379322</v>
      </c>
      <c r="M54" s="953">
        <v>-36.349999999999909</v>
      </c>
    </row>
    <row r="55" spans="1:18" s="168" customFormat="1" x14ac:dyDescent="0.25">
      <c r="A55" s="756"/>
      <c r="B55" s="757"/>
      <c r="C55" s="302" t="s">
        <v>461</v>
      </c>
      <c r="D55" s="303"/>
      <c r="E55" s="303"/>
      <c r="F55" s="534"/>
      <c r="G55" s="379">
        <v>25640.328600000001</v>
      </c>
      <c r="H55" s="300">
        <v>25667.873576902104</v>
      </c>
      <c r="I55" s="536">
        <v>1.0010742833031439</v>
      </c>
      <c r="J55" s="299">
        <v>3801.3479999999995</v>
      </c>
      <c r="K55" s="829">
        <v>3586.7760000000012</v>
      </c>
      <c r="L55" s="536">
        <v>0.94355370778997394</v>
      </c>
      <c r="M55" s="953">
        <v>-214.5719999999983</v>
      </c>
    </row>
    <row r="56" spans="1:18" s="168" customFormat="1" x14ac:dyDescent="0.25">
      <c r="A56" s="756"/>
      <c r="B56" s="757"/>
      <c r="C56" s="304" t="s">
        <v>462</v>
      </c>
      <c r="D56" s="306"/>
      <c r="E56" s="306"/>
      <c r="F56" s="932"/>
      <c r="G56" s="386">
        <v>27141.710500000001</v>
      </c>
      <c r="H56" s="300">
        <v>27142.132216987269</v>
      </c>
      <c r="I56" s="962">
        <v>1.000015537598018</v>
      </c>
      <c r="J56" s="307">
        <v>339.61200000000014</v>
      </c>
      <c r="K56" s="829">
        <v>335.14100000000008</v>
      </c>
      <c r="L56" s="962">
        <v>0.98683497638481543</v>
      </c>
      <c r="M56" s="963">
        <v>-4.4710000000000605</v>
      </c>
    </row>
    <row r="57" spans="1:18" s="168" customFormat="1" x14ac:dyDescent="0.25">
      <c r="A57" s="758"/>
      <c r="B57" s="759"/>
      <c r="C57" s="541" t="s">
        <v>463</v>
      </c>
      <c r="D57" s="293"/>
      <c r="E57" s="293"/>
      <c r="F57" s="936"/>
      <c r="G57" s="386">
        <v>24555.720700000002</v>
      </c>
      <c r="H57" s="300">
        <v>23503.821521555514</v>
      </c>
      <c r="I57" s="958">
        <v>0.95716276499086883</v>
      </c>
      <c r="J57" s="307">
        <v>74.838999999999999</v>
      </c>
      <c r="K57" s="954">
        <v>76.561999999999998</v>
      </c>
      <c r="L57" s="958">
        <v>1.0230227555151725</v>
      </c>
      <c r="M57" s="956">
        <v>1.722999999999999</v>
      </c>
    </row>
    <row r="58" spans="1:18" s="168" customFormat="1" ht="13.5" x14ac:dyDescent="0.25">
      <c r="A58" s="546"/>
      <c r="B58" s="547"/>
      <c r="C58" s="548"/>
      <c r="D58" s="547"/>
      <c r="E58" s="547"/>
      <c r="F58" s="547"/>
      <c r="G58" s="547"/>
      <c r="H58" s="547"/>
      <c r="I58" s="547"/>
      <c r="J58" s="547"/>
      <c r="K58" s="547"/>
      <c r="L58" s="547"/>
      <c r="M58" s="246" t="s">
        <v>568</v>
      </c>
    </row>
    <row r="59" spans="1:18" s="168" customFormat="1" x14ac:dyDescent="0.25">
      <c r="A59" s="272"/>
      <c r="B59" s="272"/>
      <c r="C59" s="272"/>
      <c r="D59" s="272"/>
      <c r="E59" s="272"/>
      <c r="F59" s="272"/>
      <c r="G59" s="272"/>
      <c r="H59" s="272"/>
      <c r="I59" s="272"/>
      <c r="J59" s="272"/>
      <c r="K59" s="272"/>
      <c r="L59" s="272"/>
      <c r="M59" s="272"/>
    </row>
    <row r="60" spans="1:18" s="168" customFormat="1" ht="18" customHeight="1" x14ac:dyDescent="0.25">
      <c r="A60" s="273"/>
      <c r="B60" s="910" t="s">
        <v>563</v>
      </c>
      <c r="C60" s="910"/>
      <c r="D60" s="910"/>
      <c r="E60" s="910"/>
      <c r="F60" s="911"/>
      <c r="G60" s="522" t="s">
        <v>294</v>
      </c>
      <c r="H60" s="523"/>
      <c r="I60" s="523"/>
      <c r="J60" s="523"/>
      <c r="K60" s="523"/>
      <c r="L60" s="523"/>
      <c r="M60" s="524"/>
    </row>
    <row r="61" spans="1:18" s="168" customFormat="1" ht="13.5" customHeight="1" x14ac:dyDescent="0.25">
      <c r="A61" s="333"/>
      <c r="B61" s="916"/>
      <c r="C61" s="916"/>
      <c r="D61" s="916"/>
      <c r="E61" s="916"/>
      <c r="F61" s="917"/>
      <c r="G61" s="274" t="s">
        <v>564</v>
      </c>
      <c r="H61" s="275"/>
      <c r="I61" s="276"/>
      <c r="J61" s="945" t="s">
        <v>501</v>
      </c>
      <c r="K61" s="946"/>
      <c r="L61" s="946"/>
      <c r="M61" s="947"/>
    </row>
    <row r="62" spans="1:18" s="168" customFormat="1" ht="13.5" customHeight="1" x14ac:dyDescent="0.25">
      <c r="A62" s="525"/>
      <c r="B62" s="921"/>
      <c r="C62" s="921"/>
      <c r="D62" s="921"/>
      <c r="E62" s="921"/>
      <c r="F62" s="922"/>
      <c r="G62" s="278" t="s">
        <v>502</v>
      </c>
      <c r="H62" s="279" t="s">
        <v>503</v>
      </c>
      <c r="I62" s="280" t="s">
        <v>504</v>
      </c>
      <c r="J62" s="278" t="s">
        <v>502</v>
      </c>
      <c r="K62" s="279" t="s">
        <v>503</v>
      </c>
      <c r="L62" s="279" t="s">
        <v>504</v>
      </c>
      <c r="M62" s="280" t="s">
        <v>455</v>
      </c>
    </row>
    <row r="63" spans="1:18" s="529" customFormat="1" x14ac:dyDescent="0.25">
      <c r="A63" s="440"/>
      <c r="B63" s="526" t="s">
        <v>456</v>
      </c>
      <c r="C63" s="526"/>
      <c r="D63" s="526"/>
      <c r="E63" s="526"/>
      <c r="F63" s="527"/>
      <c r="G63" s="470">
        <v>19950.939900000001</v>
      </c>
      <c r="H63" s="573">
        <v>20159.263461433173</v>
      </c>
      <c r="I63" s="497">
        <v>1.0104417918392492</v>
      </c>
      <c r="J63" s="566">
        <v>484.15100000000001</v>
      </c>
      <c r="K63" s="948">
        <v>493.13099999999991</v>
      </c>
      <c r="L63" s="497">
        <v>1.0185479323599453</v>
      </c>
      <c r="M63" s="567">
        <v>8.9799999999999045</v>
      </c>
      <c r="N63" s="168"/>
      <c r="O63" s="168"/>
      <c r="P63" s="168"/>
      <c r="Q63" s="168"/>
      <c r="R63" s="168"/>
    </row>
    <row r="64" spans="1:18" s="529" customFormat="1" ht="12.75" customHeight="1" x14ac:dyDescent="0.25">
      <c r="A64" s="754" t="s">
        <v>427</v>
      </c>
      <c r="B64" s="755"/>
      <c r="C64" s="453" t="s">
        <v>457</v>
      </c>
      <c r="D64" s="530"/>
      <c r="E64" s="530"/>
      <c r="F64" s="531"/>
      <c r="G64" s="376" t="s">
        <v>406</v>
      </c>
      <c r="H64" s="377">
        <v>10307.083333333332</v>
      </c>
      <c r="I64" s="533" t="s">
        <v>406</v>
      </c>
      <c r="J64" s="818">
        <v>0</v>
      </c>
      <c r="K64" s="819">
        <v>0.4</v>
      </c>
      <c r="L64" s="533" t="s">
        <v>406</v>
      </c>
      <c r="M64" s="951">
        <v>0.4</v>
      </c>
      <c r="N64" s="168"/>
      <c r="O64" s="168"/>
      <c r="P64" s="168"/>
      <c r="Q64" s="168"/>
      <c r="R64" s="168"/>
    </row>
    <row r="65" spans="1:18" s="529" customFormat="1" x14ac:dyDescent="0.25">
      <c r="A65" s="756"/>
      <c r="B65" s="757"/>
      <c r="C65" s="302" t="s">
        <v>458</v>
      </c>
      <c r="D65" s="303"/>
      <c r="E65" s="303"/>
      <c r="F65" s="534"/>
      <c r="G65" s="379">
        <v>22365.290199999999</v>
      </c>
      <c r="H65" s="300">
        <v>9292.7086134265501</v>
      </c>
      <c r="I65" s="536">
        <v>0.41549689408575391</v>
      </c>
      <c r="J65" s="299">
        <v>2.2400000000000002</v>
      </c>
      <c r="K65" s="829">
        <v>3.7189999999999999</v>
      </c>
      <c r="L65" s="536">
        <v>1.6602678571428569</v>
      </c>
      <c r="M65" s="953">
        <v>1.4789999999999996</v>
      </c>
      <c r="N65" s="168"/>
      <c r="O65" s="168"/>
      <c r="P65" s="168"/>
      <c r="Q65" s="168"/>
      <c r="R65" s="168"/>
    </row>
    <row r="66" spans="1:18" s="168" customFormat="1" x14ac:dyDescent="0.25">
      <c r="A66" s="756"/>
      <c r="B66" s="757"/>
      <c r="C66" s="302" t="s">
        <v>569</v>
      </c>
      <c r="D66" s="303"/>
      <c r="E66" s="303"/>
      <c r="F66" s="534"/>
      <c r="G66" s="379">
        <v>18378.806400000001</v>
      </c>
      <c r="H66" s="300">
        <v>17210.692921236292</v>
      </c>
      <c r="I66" s="536">
        <v>0.93644236446368412</v>
      </c>
      <c r="J66" s="299">
        <v>30.704999999999998</v>
      </c>
      <c r="K66" s="829">
        <v>30.089999999999996</v>
      </c>
      <c r="L66" s="536">
        <v>0.97997068881289684</v>
      </c>
      <c r="M66" s="953">
        <v>-0.61500000000000199</v>
      </c>
    </row>
    <row r="67" spans="1:18" s="168" customFormat="1" x14ac:dyDescent="0.25">
      <c r="A67" s="756"/>
      <c r="B67" s="757"/>
      <c r="C67" s="302" t="s">
        <v>460</v>
      </c>
      <c r="D67" s="303"/>
      <c r="E67" s="303"/>
      <c r="F67" s="534"/>
      <c r="G67" s="379">
        <v>23213.166700000002</v>
      </c>
      <c r="H67" s="300" t="s">
        <v>406</v>
      </c>
      <c r="I67" s="536" t="s">
        <v>406</v>
      </c>
      <c r="J67" s="299">
        <v>4</v>
      </c>
      <c r="K67" s="829">
        <v>0</v>
      </c>
      <c r="L67" s="536" t="s">
        <v>406</v>
      </c>
      <c r="M67" s="953">
        <v>-4</v>
      </c>
    </row>
    <row r="68" spans="1:18" s="168" customFormat="1" x14ac:dyDescent="0.25">
      <c r="A68" s="756"/>
      <c r="B68" s="757"/>
      <c r="C68" s="302" t="s">
        <v>484</v>
      </c>
      <c r="D68" s="303"/>
      <c r="E68" s="303"/>
      <c r="F68" s="534"/>
      <c r="G68" s="379" t="s">
        <v>406</v>
      </c>
      <c r="H68" s="300" t="s">
        <v>406</v>
      </c>
      <c r="I68" s="536" t="s">
        <v>406</v>
      </c>
      <c r="J68" s="299">
        <v>0</v>
      </c>
      <c r="K68" s="829">
        <v>0</v>
      </c>
      <c r="L68" s="536" t="s">
        <v>406</v>
      </c>
      <c r="M68" s="953">
        <v>0</v>
      </c>
    </row>
    <row r="69" spans="1:18" s="168" customFormat="1" x14ac:dyDescent="0.25">
      <c r="A69" s="756"/>
      <c r="B69" s="757"/>
      <c r="C69" s="302" t="s">
        <v>548</v>
      </c>
      <c r="D69" s="303"/>
      <c r="E69" s="303"/>
      <c r="F69" s="534"/>
      <c r="G69" s="379">
        <v>17925.5334</v>
      </c>
      <c r="H69" s="300">
        <v>16689.192888427846</v>
      </c>
      <c r="I69" s="536">
        <v>0.93102908103297199</v>
      </c>
      <c r="J69" s="299">
        <v>12.312000000000001</v>
      </c>
      <c r="K69" s="829">
        <v>11.568</v>
      </c>
      <c r="L69" s="536">
        <v>0.93957115009746572</v>
      </c>
      <c r="M69" s="953">
        <v>-0.74400000000000155</v>
      </c>
    </row>
    <row r="70" spans="1:18" s="168" customFormat="1" x14ac:dyDescent="0.25">
      <c r="A70" s="756"/>
      <c r="B70" s="757"/>
      <c r="C70" s="302" t="s">
        <v>549</v>
      </c>
      <c r="D70" s="303"/>
      <c r="E70" s="303"/>
      <c r="F70" s="534"/>
      <c r="G70" s="379">
        <v>19022.580099999999</v>
      </c>
      <c r="H70" s="300">
        <v>19967.988490134634</v>
      </c>
      <c r="I70" s="536">
        <v>1.0496992723996801</v>
      </c>
      <c r="J70" s="299">
        <v>200.06899999999996</v>
      </c>
      <c r="K70" s="829">
        <v>206.14200000000005</v>
      </c>
      <c r="L70" s="536">
        <v>1.0303545276879482</v>
      </c>
      <c r="M70" s="953">
        <v>6.0730000000000928</v>
      </c>
    </row>
    <row r="71" spans="1:18" s="168" customFormat="1" x14ac:dyDescent="0.25">
      <c r="A71" s="756"/>
      <c r="B71" s="757"/>
      <c r="C71" s="302" t="s">
        <v>550</v>
      </c>
      <c r="D71" s="303"/>
      <c r="E71" s="303"/>
      <c r="F71" s="534"/>
      <c r="G71" s="379" t="s">
        <v>406</v>
      </c>
      <c r="H71" s="300" t="s">
        <v>406</v>
      </c>
      <c r="I71" s="536" t="s">
        <v>406</v>
      </c>
      <c r="J71" s="299">
        <v>0</v>
      </c>
      <c r="K71" s="829">
        <v>0</v>
      </c>
      <c r="L71" s="536" t="s">
        <v>406</v>
      </c>
      <c r="M71" s="953">
        <v>0</v>
      </c>
    </row>
    <row r="72" spans="1:18" s="168" customFormat="1" x14ac:dyDescent="0.25">
      <c r="A72" s="756"/>
      <c r="B72" s="757"/>
      <c r="C72" s="302" t="s">
        <v>551</v>
      </c>
      <c r="D72" s="303"/>
      <c r="E72" s="303"/>
      <c r="F72" s="534"/>
      <c r="G72" s="379">
        <v>16880.537499999999</v>
      </c>
      <c r="H72" s="300">
        <v>18463.762594191852</v>
      </c>
      <c r="I72" s="536">
        <v>1.0937899693177338</v>
      </c>
      <c r="J72" s="299">
        <v>7.0880000000000001</v>
      </c>
      <c r="K72" s="829">
        <v>7.8740000000000006</v>
      </c>
      <c r="L72" s="536">
        <v>1.1108916478555306</v>
      </c>
      <c r="M72" s="953">
        <v>0.78600000000000048</v>
      </c>
    </row>
    <row r="73" spans="1:18" s="168" customFormat="1" x14ac:dyDescent="0.25">
      <c r="A73" s="756"/>
      <c r="B73" s="757"/>
      <c r="C73" s="302" t="s">
        <v>552</v>
      </c>
      <c r="D73" s="303"/>
      <c r="E73" s="303"/>
      <c r="F73" s="534"/>
      <c r="G73" s="379">
        <v>21396.208500000001</v>
      </c>
      <c r="H73" s="300">
        <v>21460.791045626371</v>
      </c>
      <c r="I73" s="536">
        <v>1.0030184107444255</v>
      </c>
      <c r="J73" s="299">
        <v>161.53700000000001</v>
      </c>
      <c r="K73" s="829">
        <v>163.83800000000002</v>
      </c>
      <c r="L73" s="536">
        <v>1.0142444145923226</v>
      </c>
      <c r="M73" s="953">
        <v>2.3010000000000161</v>
      </c>
    </row>
    <row r="74" spans="1:18" s="168" customFormat="1" x14ac:dyDescent="0.25">
      <c r="A74" s="756"/>
      <c r="B74" s="757"/>
      <c r="C74" s="302" t="s">
        <v>553</v>
      </c>
      <c r="D74" s="303"/>
      <c r="E74" s="303"/>
      <c r="F74" s="534"/>
      <c r="G74" s="379">
        <v>20250.694299999999</v>
      </c>
      <c r="H74" s="300">
        <v>20277.459831675591</v>
      </c>
      <c r="I74" s="536">
        <v>1.0013217093339655</v>
      </c>
      <c r="J74" s="299">
        <v>62.05</v>
      </c>
      <c r="K74" s="829">
        <v>65.350000000000009</v>
      </c>
      <c r="L74" s="536">
        <v>1.0531829170024176</v>
      </c>
      <c r="M74" s="953">
        <v>3.3000000000000114</v>
      </c>
    </row>
    <row r="75" spans="1:18" s="168" customFormat="1" x14ac:dyDescent="0.25">
      <c r="A75" s="756"/>
      <c r="B75" s="757"/>
      <c r="C75" s="304" t="s">
        <v>554</v>
      </c>
      <c r="D75" s="306"/>
      <c r="E75" s="306"/>
      <c r="F75" s="932"/>
      <c r="G75" s="386" t="s">
        <v>406</v>
      </c>
      <c r="H75" s="300" t="s">
        <v>406</v>
      </c>
      <c r="I75" s="536" t="s">
        <v>406</v>
      </c>
      <c r="J75" s="299">
        <v>0</v>
      </c>
      <c r="K75" s="829">
        <v>0</v>
      </c>
      <c r="L75" s="536" t="s">
        <v>406</v>
      </c>
      <c r="M75" s="953">
        <v>0</v>
      </c>
    </row>
    <row r="76" spans="1:18" s="168" customFormat="1" x14ac:dyDescent="0.25">
      <c r="A76" s="756"/>
      <c r="B76" s="757"/>
      <c r="C76" s="304" t="s">
        <v>555</v>
      </c>
      <c r="D76" s="306"/>
      <c r="E76" s="306"/>
      <c r="F76" s="932"/>
      <c r="G76" s="386" t="s">
        <v>406</v>
      </c>
      <c r="H76" s="300" t="s">
        <v>406</v>
      </c>
      <c r="I76" s="962" t="s">
        <v>406</v>
      </c>
      <c r="J76" s="307">
        <v>0</v>
      </c>
      <c r="K76" s="829">
        <v>0</v>
      </c>
      <c r="L76" s="962" t="s">
        <v>406</v>
      </c>
      <c r="M76" s="963">
        <v>0</v>
      </c>
    </row>
    <row r="77" spans="1:18" s="168" customFormat="1" x14ac:dyDescent="0.25">
      <c r="A77" s="758"/>
      <c r="B77" s="759"/>
      <c r="C77" s="541" t="s">
        <v>463</v>
      </c>
      <c r="D77" s="293"/>
      <c r="E77" s="293"/>
      <c r="F77" s="936"/>
      <c r="G77" s="392" t="s">
        <v>406</v>
      </c>
      <c r="H77" s="300" t="s">
        <v>406</v>
      </c>
      <c r="I77" s="958" t="s">
        <v>406</v>
      </c>
      <c r="J77" s="295">
        <v>0</v>
      </c>
      <c r="K77" s="954">
        <v>0</v>
      </c>
      <c r="L77" s="958" t="s">
        <v>406</v>
      </c>
      <c r="M77" s="956">
        <v>0</v>
      </c>
    </row>
    <row r="78" spans="1:18" s="168" customFormat="1" ht="13.5" customHeight="1" x14ac:dyDescent="0.25">
      <c r="A78" s="546"/>
      <c r="B78" s="547"/>
      <c r="C78" s="548"/>
      <c r="D78" s="547"/>
      <c r="E78" s="547"/>
      <c r="F78" s="547"/>
      <c r="G78" s="547"/>
      <c r="H78" s="547"/>
      <c r="I78" s="547"/>
      <c r="J78" s="547"/>
      <c r="K78" s="547"/>
      <c r="L78" s="547"/>
      <c r="M78" s="246" t="s">
        <v>570</v>
      </c>
    </row>
    <row r="79" spans="1:18" s="168" customFormat="1" ht="12.75" customHeight="1" x14ac:dyDescent="0.25">
      <c r="A79" s="272"/>
      <c r="B79" s="272"/>
      <c r="C79" s="272"/>
      <c r="D79" s="272"/>
      <c r="E79" s="272"/>
      <c r="F79" s="272"/>
      <c r="G79" s="272"/>
      <c r="H79" s="272"/>
      <c r="I79" s="272"/>
      <c r="J79" s="272"/>
      <c r="K79" s="272"/>
      <c r="L79" s="272"/>
      <c r="M79" s="272"/>
    </row>
    <row r="80" spans="1:18" s="168" customFormat="1" ht="18" customHeight="1" x14ac:dyDescent="0.25">
      <c r="A80" s="273"/>
      <c r="B80" s="910" t="s">
        <v>563</v>
      </c>
      <c r="C80" s="910"/>
      <c r="D80" s="910"/>
      <c r="E80" s="910"/>
      <c r="F80" s="911"/>
      <c r="G80" s="522" t="s">
        <v>295</v>
      </c>
      <c r="H80" s="523"/>
      <c r="I80" s="523"/>
      <c r="J80" s="523"/>
      <c r="K80" s="523"/>
      <c r="L80" s="523"/>
      <c r="M80" s="524"/>
    </row>
    <row r="81" spans="1:18" s="168" customFormat="1" ht="13.5" customHeight="1" x14ac:dyDescent="0.25">
      <c r="A81" s="333"/>
      <c r="B81" s="916"/>
      <c r="C81" s="916"/>
      <c r="D81" s="916"/>
      <c r="E81" s="916"/>
      <c r="F81" s="917"/>
      <c r="G81" s="274" t="s">
        <v>564</v>
      </c>
      <c r="H81" s="275"/>
      <c r="I81" s="276"/>
      <c r="J81" s="945" t="s">
        <v>501</v>
      </c>
      <c r="K81" s="946"/>
      <c r="L81" s="946"/>
      <c r="M81" s="947"/>
    </row>
    <row r="82" spans="1:18" s="168" customFormat="1" ht="13.5" customHeight="1" x14ac:dyDescent="0.25">
      <c r="A82" s="525"/>
      <c r="B82" s="921"/>
      <c r="C82" s="921"/>
      <c r="D82" s="921"/>
      <c r="E82" s="921"/>
      <c r="F82" s="922"/>
      <c r="G82" s="278" t="s">
        <v>502</v>
      </c>
      <c r="H82" s="279" t="s">
        <v>503</v>
      </c>
      <c r="I82" s="280" t="s">
        <v>504</v>
      </c>
      <c r="J82" s="278" t="s">
        <v>502</v>
      </c>
      <c r="K82" s="279" t="s">
        <v>503</v>
      </c>
      <c r="L82" s="279" t="s">
        <v>504</v>
      </c>
      <c r="M82" s="280" t="s">
        <v>455</v>
      </c>
    </row>
    <row r="83" spans="1:18" s="529" customFormat="1" x14ac:dyDescent="0.25">
      <c r="A83" s="440"/>
      <c r="B83" s="526" t="s">
        <v>456</v>
      </c>
      <c r="C83" s="526"/>
      <c r="D83" s="526"/>
      <c r="E83" s="526"/>
      <c r="F83" s="527"/>
      <c r="G83" s="470">
        <v>22283.571899999999</v>
      </c>
      <c r="H83" s="573">
        <v>22867.344502870339</v>
      </c>
      <c r="I83" s="497">
        <v>1.026197442918491</v>
      </c>
      <c r="J83" s="566">
        <v>649.30700000000024</v>
      </c>
      <c r="K83" s="948">
        <v>613.69299999999998</v>
      </c>
      <c r="L83" s="497">
        <v>0.94515075303361851</v>
      </c>
      <c r="M83" s="567">
        <v>-35.61400000000026</v>
      </c>
      <c r="N83" s="168"/>
      <c r="O83" s="168"/>
      <c r="P83" s="168"/>
      <c r="Q83" s="168"/>
      <c r="R83" s="168"/>
    </row>
    <row r="84" spans="1:18" s="529" customFormat="1" ht="12.75" customHeight="1" x14ac:dyDescent="0.25">
      <c r="A84" s="754" t="s">
        <v>427</v>
      </c>
      <c r="B84" s="755"/>
      <c r="C84" s="453" t="s">
        <v>457</v>
      </c>
      <c r="D84" s="530"/>
      <c r="E84" s="530"/>
      <c r="F84" s="531"/>
      <c r="G84" s="376" t="s">
        <v>406</v>
      </c>
      <c r="H84" s="377" t="s">
        <v>406</v>
      </c>
      <c r="I84" s="533" t="s">
        <v>406</v>
      </c>
      <c r="J84" s="818">
        <v>0</v>
      </c>
      <c r="K84" s="819">
        <v>0</v>
      </c>
      <c r="L84" s="533" t="s">
        <v>406</v>
      </c>
      <c r="M84" s="951">
        <v>0</v>
      </c>
      <c r="N84" s="168"/>
      <c r="O84" s="168"/>
      <c r="P84" s="168"/>
      <c r="Q84" s="168"/>
      <c r="R84" s="168"/>
    </row>
    <row r="85" spans="1:18" s="529" customFormat="1" ht="12.75" customHeight="1" x14ac:dyDescent="0.25">
      <c r="A85" s="756"/>
      <c r="B85" s="757"/>
      <c r="C85" s="302" t="s">
        <v>458</v>
      </c>
      <c r="D85" s="303"/>
      <c r="E85" s="303"/>
      <c r="F85" s="534"/>
      <c r="G85" s="379" t="s">
        <v>406</v>
      </c>
      <c r="H85" s="300" t="s">
        <v>406</v>
      </c>
      <c r="I85" s="536" t="s">
        <v>406</v>
      </c>
      <c r="J85" s="299">
        <v>0</v>
      </c>
      <c r="K85" s="829">
        <v>0</v>
      </c>
      <c r="L85" s="536" t="s">
        <v>406</v>
      </c>
      <c r="M85" s="953">
        <v>0</v>
      </c>
      <c r="N85" s="168"/>
      <c r="O85" s="168"/>
      <c r="P85" s="168"/>
      <c r="Q85" s="168"/>
      <c r="R85" s="168"/>
    </row>
    <row r="86" spans="1:18" s="529" customFormat="1" ht="12.75" customHeight="1" x14ac:dyDescent="0.25">
      <c r="A86" s="756"/>
      <c r="B86" s="757"/>
      <c r="C86" s="302" t="s">
        <v>459</v>
      </c>
      <c r="D86" s="303"/>
      <c r="E86" s="303"/>
      <c r="F86" s="534"/>
      <c r="G86" s="379">
        <v>18672.066999999999</v>
      </c>
      <c r="H86" s="300">
        <v>21180.63167560775</v>
      </c>
      <c r="I86" s="536">
        <v>1.1343485258277914</v>
      </c>
      <c r="J86" s="299">
        <v>48.114000000000004</v>
      </c>
      <c r="K86" s="829">
        <v>34.484999999999999</v>
      </c>
      <c r="L86" s="536">
        <v>0.71673525377229075</v>
      </c>
      <c r="M86" s="953">
        <v>-13.629000000000005</v>
      </c>
      <c r="N86" s="168"/>
      <c r="O86" s="168"/>
      <c r="P86" s="168"/>
      <c r="Q86" s="168"/>
      <c r="R86" s="168"/>
    </row>
    <row r="87" spans="1:18" s="529" customFormat="1" ht="12.75" customHeight="1" x14ac:dyDescent="0.25">
      <c r="A87" s="756"/>
      <c r="B87" s="757"/>
      <c r="C87" s="302" t="s">
        <v>460</v>
      </c>
      <c r="D87" s="303"/>
      <c r="E87" s="303"/>
      <c r="F87" s="534"/>
      <c r="G87" s="379" t="s">
        <v>406</v>
      </c>
      <c r="H87" s="300" t="s">
        <v>406</v>
      </c>
      <c r="I87" s="536" t="s">
        <v>406</v>
      </c>
      <c r="J87" s="299">
        <v>0</v>
      </c>
      <c r="K87" s="829">
        <v>0</v>
      </c>
      <c r="L87" s="536" t="s">
        <v>406</v>
      </c>
      <c r="M87" s="953">
        <v>0</v>
      </c>
      <c r="N87" s="168"/>
      <c r="O87" s="168"/>
      <c r="P87" s="168"/>
      <c r="Q87" s="168"/>
      <c r="R87" s="168"/>
    </row>
    <row r="88" spans="1:18" s="529" customFormat="1" ht="12.75" customHeight="1" x14ac:dyDescent="0.25">
      <c r="A88" s="756"/>
      <c r="B88" s="757"/>
      <c r="C88" s="302" t="s">
        <v>461</v>
      </c>
      <c r="D88" s="303"/>
      <c r="E88" s="303"/>
      <c r="F88" s="534"/>
      <c r="G88" s="379">
        <v>22596.1162</v>
      </c>
      <c r="H88" s="300">
        <v>23008.124990935346</v>
      </c>
      <c r="I88" s="536">
        <v>1.0182336109129828</v>
      </c>
      <c r="J88" s="299">
        <v>597.57600000000002</v>
      </c>
      <c r="K88" s="829">
        <v>574.57499999999982</v>
      </c>
      <c r="L88" s="536">
        <v>0.96150949837342836</v>
      </c>
      <c r="M88" s="953">
        <v>-23.001000000000204</v>
      </c>
      <c r="N88" s="168"/>
      <c r="O88" s="168"/>
      <c r="P88" s="168"/>
      <c r="Q88" s="168"/>
      <c r="R88" s="168"/>
    </row>
    <row r="89" spans="1:18" s="529" customFormat="1" ht="12.75" customHeight="1" x14ac:dyDescent="0.25">
      <c r="A89" s="756"/>
      <c r="B89" s="757"/>
      <c r="C89" s="304" t="s">
        <v>462</v>
      </c>
      <c r="D89" s="306"/>
      <c r="E89" s="306"/>
      <c r="F89" s="932"/>
      <c r="G89" s="386" t="s">
        <v>406</v>
      </c>
      <c r="H89" s="300" t="s">
        <v>406</v>
      </c>
      <c r="I89" s="962" t="s">
        <v>406</v>
      </c>
      <c r="J89" s="307">
        <v>0</v>
      </c>
      <c r="K89" s="829">
        <v>0</v>
      </c>
      <c r="L89" s="962" t="s">
        <v>406</v>
      </c>
      <c r="M89" s="963">
        <v>0</v>
      </c>
      <c r="N89" s="168"/>
      <c r="O89" s="168"/>
      <c r="P89" s="168"/>
      <c r="Q89" s="168"/>
      <c r="R89" s="168"/>
    </row>
    <row r="90" spans="1:18" s="168" customFormat="1" ht="12.75" customHeight="1" x14ac:dyDescent="0.25">
      <c r="A90" s="758"/>
      <c r="B90" s="759"/>
      <c r="C90" s="541" t="s">
        <v>463</v>
      </c>
      <c r="D90" s="293"/>
      <c r="E90" s="293"/>
      <c r="F90" s="936"/>
      <c r="G90" s="392" t="s">
        <v>406</v>
      </c>
      <c r="H90" s="300" t="s">
        <v>406</v>
      </c>
      <c r="I90" s="958" t="s">
        <v>406</v>
      </c>
      <c r="J90" s="295">
        <v>0</v>
      </c>
      <c r="K90" s="954">
        <v>0</v>
      </c>
      <c r="L90" s="958" t="s">
        <v>406</v>
      </c>
      <c r="M90" s="956">
        <v>0</v>
      </c>
    </row>
    <row r="91" spans="1:18" s="168" customFormat="1" ht="13.5" customHeight="1" x14ac:dyDescent="0.25">
      <c r="A91" s="546"/>
      <c r="B91" s="547"/>
      <c r="C91" s="548"/>
      <c r="D91" s="547"/>
      <c r="E91" s="547"/>
      <c r="F91" s="547"/>
      <c r="G91" s="547"/>
      <c r="H91" s="547"/>
      <c r="I91" s="547"/>
      <c r="J91" s="547"/>
      <c r="K91" s="547"/>
      <c r="L91" s="547"/>
      <c r="M91" s="246" t="s">
        <v>571</v>
      </c>
    </row>
    <row r="92" spans="1:18" s="168" customFormat="1" ht="12.75" customHeight="1" x14ac:dyDescent="0.25">
      <c r="A92" s="272"/>
      <c r="B92" s="272"/>
      <c r="C92" s="272"/>
      <c r="D92" s="272"/>
      <c r="E92" s="272"/>
      <c r="F92" s="272"/>
      <c r="G92" s="272"/>
      <c r="H92" s="272"/>
      <c r="I92" s="272"/>
      <c r="J92" s="272"/>
      <c r="K92" s="272"/>
      <c r="L92" s="272"/>
      <c r="M92" s="272"/>
    </row>
    <row r="93" spans="1:18" s="168" customFormat="1" ht="18" customHeight="1" x14ac:dyDescent="0.25">
      <c r="A93" s="273"/>
      <c r="B93" s="910" t="s">
        <v>563</v>
      </c>
      <c r="C93" s="910"/>
      <c r="D93" s="910"/>
      <c r="E93" s="910"/>
      <c r="F93" s="911"/>
      <c r="G93" s="522" t="s">
        <v>296</v>
      </c>
      <c r="H93" s="523"/>
      <c r="I93" s="523"/>
      <c r="J93" s="523"/>
      <c r="K93" s="523"/>
      <c r="L93" s="523"/>
      <c r="M93" s="524"/>
    </row>
    <row r="94" spans="1:18" s="168" customFormat="1" ht="13.5" customHeight="1" x14ac:dyDescent="0.25">
      <c r="A94" s="333"/>
      <c r="B94" s="916"/>
      <c r="C94" s="916"/>
      <c r="D94" s="916"/>
      <c r="E94" s="916"/>
      <c r="F94" s="917"/>
      <c r="G94" s="274" t="s">
        <v>564</v>
      </c>
      <c r="H94" s="275"/>
      <c r="I94" s="276"/>
      <c r="J94" s="945" t="s">
        <v>501</v>
      </c>
      <c r="K94" s="946"/>
      <c r="L94" s="946"/>
      <c r="M94" s="947"/>
    </row>
    <row r="95" spans="1:18" s="168" customFormat="1" ht="13.5" customHeight="1" x14ac:dyDescent="0.25">
      <c r="A95" s="525"/>
      <c r="B95" s="921"/>
      <c r="C95" s="921"/>
      <c r="D95" s="921"/>
      <c r="E95" s="921"/>
      <c r="F95" s="922"/>
      <c r="G95" s="278" t="s">
        <v>502</v>
      </c>
      <c r="H95" s="279" t="s">
        <v>503</v>
      </c>
      <c r="I95" s="280" t="s">
        <v>504</v>
      </c>
      <c r="J95" s="278" t="s">
        <v>502</v>
      </c>
      <c r="K95" s="279" t="s">
        <v>503</v>
      </c>
      <c r="L95" s="279" t="s">
        <v>504</v>
      </c>
      <c r="M95" s="280" t="s">
        <v>455</v>
      </c>
    </row>
    <row r="96" spans="1:18" s="529" customFormat="1" x14ac:dyDescent="0.25">
      <c r="A96" s="440"/>
      <c r="B96" s="526" t="s">
        <v>456</v>
      </c>
      <c r="C96" s="526"/>
      <c r="D96" s="526"/>
      <c r="E96" s="526"/>
      <c r="F96" s="527"/>
      <c r="G96" s="470">
        <v>17709.966100000001</v>
      </c>
      <c r="H96" s="573">
        <v>17791.443175983808</v>
      </c>
      <c r="I96" s="497">
        <v>1.0046006342148677</v>
      </c>
      <c r="J96" s="566">
        <v>356.44800000000015</v>
      </c>
      <c r="K96" s="948">
        <v>441.48000000000019</v>
      </c>
      <c r="L96" s="497">
        <v>1.2385537301373553</v>
      </c>
      <c r="M96" s="567">
        <v>85.032000000000039</v>
      </c>
      <c r="N96" s="168"/>
      <c r="O96" s="168"/>
      <c r="P96" s="168"/>
      <c r="Q96" s="168"/>
      <c r="R96" s="168"/>
    </row>
    <row r="97" spans="1:18" s="529" customFormat="1" ht="12.75" customHeight="1" x14ac:dyDescent="0.25">
      <c r="A97" s="754" t="s">
        <v>427</v>
      </c>
      <c r="B97" s="755"/>
      <c r="C97" s="453" t="s">
        <v>457</v>
      </c>
      <c r="D97" s="530"/>
      <c r="E97" s="530"/>
      <c r="F97" s="531"/>
      <c r="G97" s="376">
        <v>12873.700500000001</v>
      </c>
      <c r="H97" s="377">
        <v>13709.701696770664</v>
      </c>
      <c r="I97" s="533">
        <v>1.0649386861820083</v>
      </c>
      <c r="J97" s="818">
        <v>13.435</v>
      </c>
      <c r="K97" s="819">
        <v>23.142000000000003</v>
      </c>
      <c r="L97" s="533">
        <v>1.722515816896167</v>
      </c>
      <c r="M97" s="951">
        <v>9.7070000000000025</v>
      </c>
      <c r="N97" s="168"/>
      <c r="O97" s="168"/>
      <c r="P97" s="168"/>
      <c r="Q97" s="168"/>
      <c r="R97" s="168"/>
    </row>
    <row r="98" spans="1:18" s="529" customFormat="1" ht="12.75" customHeight="1" x14ac:dyDescent="0.25">
      <c r="A98" s="756"/>
      <c r="B98" s="757"/>
      <c r="C98" s="302" t="s">
        <v>458</v>
      </c>
      <c r="D98" s="303"/>
      <c r="E98" s="303"/>
      <c r="F98" s="534"/>
      <c r="G98" s="379">
        <v>15754.0895</v>
      </c>
      <c r="H98" s="300">
        <v>15018.294026890018</v>
      </c>
      <c r="I98" s="536">
        <v>0.95329495410636189</v>
      </c>
      <c r="J98" s="299">
        <v>50.902999999999984</v>
      </c>
      <c r="K98" s="829">
        <v>72.591999999999985</v>
      </c>
      <c r="L98" s="536">
        <v>1.4260849065870382</v>
      </c>
      <c r="M98" s="953">
        <v>21.689</v>
      </c>
      <c r="N98" s="168"/>
      <c r="O98" s="168"/>
      <c r="P98" s="168"/>
      <c r="Q98" s="168"/>
      <c r="R98" s="168"/>
    </row>
    <row r="99" spans="1:18" s="529" customFormat="1" ht="12.75" customHeight="1" x14ac:dyDescent="0.25">
      <c r="A99" s="756"/>
      <c r="B99" s="757"/>
      <c r="C99" s="302" t="s">
        <v>459</v>
      </c>
      <c r="D99" s="303"/>
      <c r="E99" s="303"/>
      <c r="F99" s="534"/>
      <c r="G99" s="379">
        <v>16305.2605</v>
      </c>
      <c r="H99" s="300">
        <v>16385.445030912924</v>
      </c>
      <c r="I99" s="536">
        <v>1.0049177092824075</v>
      </c>
      <c r="J99" s="299">
        <v>153.17300000000003</v>
      </c>
      <c r="K99" s="829">
        <v>202.71999999999994</v>
      </c>
      <c r="L99" s="536">
        <v>1.3234708466896901</v>
      </c>
      <c r="M99" s="953">
        <v>49.546999999999912</v>
      </c>
      <c r="N99" s="168"/>
      <c r="O99" s="168"/>
      <c r="P99" s="168"/>
      <c r="Q99" s="168"/>
      <c r="R99" s="168"/>
    </row>
    <row r="100" spans="1:18" s="529" customFormat="1" ht="12.75" customHeight="1" x14ac:dyDescent="0.25">
      <c r="A100" s="756"/>
      <c r="B100" s="757"/>
      <c r="C100" s="302" t="s">
        <v>460</v>
      </c>
      <c r="D100" s="303"/>
      <c r="E100" s="303"/>
      <c r="F100" s="534"/>
      <c r="G100" s="379">
        <v>18283.9025</v>
      </c>
      <c r="H100" s="300">
        <v>15141.974512434223</v>
      </c>
      <c r="I100" s="536">
        <v>0.8281587868035406</v>
      </c>
      <c r="J100" s="299">
        <v>22.518000000000001</v>
      </c>
      <c r="K100" s="829">
        <v>19.381999999999998</v>
      </c>
      <c r="L100" s="536">
        <v>0.86073363531397096</v>
      </c>
      <c r="M100" s="953">
        <v>-3.1360000000000028</v>
      </c>
      <c r="N100" s="168"/>
      <c r="O100" s="168"/>
      <c r="P100" s="168"/>
      <c r="Q100" s="168"/>
      <c r="R100" s="168"/>
    </row>
    <row r="101" spans="1:18" s="529" customFormat="1" ht="12.75" customHeight="1" x14ac:dyDescent="0.25">
      <c r="A101" s="756"/>
      <c r="B101" s="757"/>
      <c r="C101" s="302" t="s">
        <v>461</v>
      </c>
      <c r="D101" s="303"/>
      <c r="E101" s="303"/>
      <c r="F101" s="534"/>
      <c r="G101" s="379">
        <v>19333.8436</v>
      </c>
      <c r="H101" s="300">
        <v>17910.535266738272</v>
      </c>
      <c r="I101" s="536">
        <v>0.92638254644504692</v>
      </c>
      <c r="J101" s="299">
        <v>20.087</v>
      </c>
      <c r="K101" s="829">
        <v>20.481999999999999</v>
      </c>
      <c r="L101" s="536">
        <v>1.0196644596007367</v>
      </c>
      <c r="M101" s="953">
        <v>0.39499999999999957</v>
      </c>
      <c r="N101" s="168"/>
      <c r="O101" s="168"/>
      <c r="P101" s="168"/>
      <c r="Q101" s="168"/>
      <c r="R101" s="168"/>
    </row>
    <row r="102" spans="1:18" s="529" customFormat="1" ht="12.75" customHeight="1" x14ac:dyDescent="0.25">
      <c r="A102" s="756"/>
      <c r="B102" s="757"/>
      <c r="C102" s="304" t="s">
        <v>462</v>
      </c>
      <c r="D102" s="306"/>
      <c r="E102" s="306"/>
      <c r="F102" s="932"/>
      <c r="G102" s="386" t="s">
        <v>406</v>
      </c>
      <c r="H102" s="300" t="s">
        <v>406</v>
      </c>
      <c r="I102" s="962" t="s">
        <v>406</v>
      </c>
      <c r="J102" s="307">
        <v>0</v>
      </c>
      <c r="K102" s="829">
        <v>0</v>
      </c>
      <c r="L102" s="962" t="s">
        <v>406</v>
      </c>
      <c r="M102" s="963">
        <v>0</v>
      </c>
      <c r="N102" s="168"/>
      <c r="O102" s="168"/>
      <c r="P102" s="168"/>
      <c r="Q102" s="168"/>
      <c r="R102" s="168"/>
    </row>
    <row r="103" spans="1:18" s="168" customFormat="1" ht="12.75" customHeight="1" x14ac:dyDescent="0.25">
      <c r="A103" s="758"/>
      <c r="B103" s="759"/>
      <c r="C103" s="541" t="s">
        <v>463</v>
      </c>
      <c r="D103" s="293"/>
      <c r="E103" s="293"/>
      <c r="F103" s="936"/>
      <c r="G103" s="392" t="s">
        <v>406</v>
      </c>
      <c r="H103" s="300" t="s">
        <v>406</v>
      </c>
      <c r="I103" s="958" t="s">
        <v>406</v>
      </c>
      <c r="J103" s="295">
        <v>0</v>
      </c>
      <c r="K103" s="954">
        <v>0</v>
      </c>
      <c r="L103" s="958" t="s">
        <v>406</v>
      </c>
      <c r="M103" s="956">
        <v>0</v>
      </c>
    </row>
    <row r="104" spans="1:18" s="168" customFormat="1" ht="13.5" customHeight="1" x14ac:dyDescent="0.25">
      <c r="A104" s="546"/>
      <c r="B104" s="547"/>
      <c r="C104" s="548"/>
      <c r="D104" s="547"/>
      <c r="E104" s="547"/>
      <c r="F104" s="547"/>
      <c r="G104" s="547"/>
      <c r="H104" s="547"/>
      <c r="I104" s="547"/>
      <c r="J104" s="547"/>
      <c r="K104" s="547"/>
      <c r="L104" s="547"/>
      <c r="M104" s="246" t="s">
        <v>572</v>
      </c>
    </row>
  </sheetData>
  <sheetProtection password="CB3F" sheet="1" objects="1" scenarios="1"/>
  <mergeCells count="16">
    <mergeCell ref="A97:B103"/>
    <mergeCell ref="B60:F62"/>
    <mergeCell ref="A64:B77"/>
    <mergeCell ref="A25:B31"/>
    <mergeCell ref="A3:I3"/>
    <mergeCell ref="A5:M5"/>
    <mergeCell ref="B8:F10"/>
    <mergeCell ref="A12:B18"/>
    <mergeCell ref="B21:F23"/>
    <mergeCell ref="B34:F36"/>
    <mergeCell ref="A38:B44"/>
    <mergeCell ref="B47:F49"/>
    <mergeCell ref="A51:B57"/>
    <mergeCell ref="B80:F82"/>
    <mergeCell ref="A84:B90"/>
    <mergeCell ref="B93:F95"/>
  </mergeCells>
  <phoneticPr fontId="0" type="noConversion"/>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21</vt:i4>
      </vt:variant>
      <vt:variant>
        <vt:lpstr>Pojmenované oblasti</vt:lpstr>
      </vt:variant>
      <vt:variant>
        <vt:i4>41</vt:i4>
      </vt:variant>
    </vt:vector>
  </HeadingPairs>
  <TitlesOfParts>
    <vt:vector size="62" baseType="lpstr">
      <vt:lpstr>Obsah</vt:lpstr>
      <vt:lpstr>Texty</vt:lpstr>
      <vt:lpstr>T1</vt:lpstr>
      <vt:lpstr>T2.1</vt:lpstr>
      <vt:lpstr>T2.2</vt:lpstr>
      <vt:lpstr>T2.3</vt:lpstr>
      <vt:lpstr>T2.3.9</vt:lpstr>
      <vt:lpstr>T2.3.E</vt:lpstr>
      <vt:lpstr>T2.4</vt:lpstr>
      <vt:lpstr>T3.1</vt:lpstr>
      <vt:lpstr>T3.3</vt:lpstr>
      <vt:lpstr>T3.1.E</vt:lpstr>
      <vt:lpstr>T4.1</vt:lpstr>
      <vt:lpstr>T4.2.1</vt:lpstr>
      <vt:lpstr>T4.2.2</vt:lpstr>
      <vt:lpstr>T4.1.2.E</vt:lpstr>
      <vt:lpstr>T4.3</vt:lpstr>
      <vt:lpstr>T4.3.E</vt:lpstr>
      <vt:lpstr>T5.1</vt:lpstr>
      <vt:lpstr>T5.3</vt:lpstr>
      <vt:lpstr>T5.4</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T3.3!Názvy_tisku</vt:lpstr>
      <vt:lpstr>T4.1!Názvy_tisku</vt:lpstr>
      <vt:lpstr>T4.1.2.E!Názvy_tisku</vt:lpstr>
      <vt:lpstr>T4.2.1!Názvy_tisku</vt:lpstr>
      <vt:lpstr>T4.2.2!Názvy_tisku</vt:lpstr>
      <vt:lpstr>T4.3!Názvy_tisku</vt:lpstr>
      <vt:lpstr>T4.3.E!Názvy_tisku</vt:lpstr>
      <vt:lpstr>T5.1!Názvy_tisku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T3.3!Oblast_tisku</vt:lpstr>
      <vt:lpstr>T4.1!Oblast_tisku</vt:lpstr>
      <vt:lpstr>T4.1.2.E!Oblast_tisku</vt:lpstr>
      <vt:lpstr>T4.2.1!Oblast_tisku</vt:lpstr>
      <vt:lpstr>T4.2.2!Oblast_tisku</vt:lpstr>
      <vt:lpstr>T4.3!Oblast_tisku</vt:lpstr>
      <vt:lpstr>T4.3.E!Oblast_tisku</vt:lpstr>
      <vt:lpstr>T5.1!Oblast_tisku</vt:lpstr>
      <vt:lpstr>T5.3!Oblast_tisku</vt:lpstr>
      <vt:lpstr>T5.4!Oblast_tisku</vt:lpstr>
      <vt:lpstr>Ústav_pro_informace_ve_vzdělávání___Divize_statistických_informací_a_analýz_Oddělení_informačních_výstupů_a_analýz__Oddělení_správy_databáze_a_programového_zabezpečení_JEN_PRO_VNITŘNÍ_POTŘEBU_MŠMT</vt:lpstr>
    </vt:vector>
  </TitlesOfParts>
  <Company>UIV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Michaela Kleňhová</cp:lastModifiedBy>
  <cp:lastPrinted>2012-04-18T09:34:35Z</cp:lastPrinted>
  <dcterms:created xsi:type="dcterms:W3CDTF">2012-04-03T14:47:57Z</dcterms:created>
  <dcterms:modified xsi:type="dcterms:W3CDTF">2012-04-18T10:05:27Z</dcterms:modified>
</cp:coreProperties>
</file>