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45" windowWidth="19320" windowHeight="7680"/>
  </bookViews>
  <sheets>
    <sheet name="List1" sheetId="1" r:id="rId1"/>
    <sheet name="List2" sheetId="2" r:id="rId2"/>
    <sheet name="List3" sheetId="3" r:id="rId3"/>
  </sheets>
  <definedNames>
    <definedName name="vysledek_hodnoceni_mimoradne_duben_2012" localSheetId="0">List1!$A$6:$I$33</definedName>
  </definedNames>
  <calcPr calcId="125725"/>
</workbook>
</file>

<file path=xl/calcChain.xml><?xml version="1.0" encoding="utf-8"?>
<calcChain xmlns="http://schemas.openxmlformats.org/spreadsheetml/2006/main">
  <c r="J34" i="1"/>
  <c r="H34"/>
  <c r="G34"/>
  <c r="I10"/>
  <c r="I17"/>
  <c r="I13"/>
  <c r="I34" l="1"/>
</calcChain>
</file>

<file path=xl/connections.xml><?xml version="1.0" encoding="utf-8"?>
<connections xmlns="http://schemas.openxmlformats.org/spreadsheetml/2006/main">
  <connection id="1" name="vysledek_hodnoceni_mimoradne_duben_2012" type="6" refreshedVersion="4" background="1" saveData="1">
    <textPr codePage="65001" sourceFile="E:\web\www\mladez\zaloha\vysledek_hodnoceni_mimoradne_duben_2012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<sst xmlns="http://schemas.openxmlformats.org/spreadsheetml/2006/main" count="102" uniqueCount="90">
  <si>
    <t>Jméno organizace</t>
  </si>
  <si>
    <t>Obec</t>
  </si>
  <si>
    <t>Název projektu</t>
  </si>
  <si>
    <t>Celkový počet bodů</t>
  </si>
  <si>
    <t>INEX-Sdružení dobrovolných aktivit</t>
  </si>
  <si>
    <t>Praha 2</t>
  </si>
  <si>
    <t>Podpora občanské společnosti v českém příhraničí skrze mezinárodní dobrovolnické aktivity mládeže</t>
  </si>
  <si>
    <t>LOS - Liberecká občanská společnost, o. s.</t>
  </si>
  <si>
    <t>Liberec</t>
  </si>
  <si>
    <t>Překročme hranice</t>
  </si>
  <si>
    <t>Duha</t>
  </si>
  <si>
    <t>Praha 1</t>
  </si>
  <si>
    <t>Duha 2012 - mezinárodní dobrovolnictví</t>
  </si>
  <si>
    <t>Hnutí Brontosaurus</t>
  </si>
  <si>
    <t>Brno</t>
  </si>
  <si>
    <t>Mezinárodní dobrovolnictví pro přírodu a kulturní dědictví</t>
  </si>
  <si>
    <t>AFS Mezikulturní programy</t>
  </si>
  <si>
    <t>Play your part! Be a volunteer</t>
  </si>
  <si>
    <t>Salesiánská asociace Dona Boska, o. s.</t>
  </si>
  <si>
    <t>O krok blíž k Evropě</t>
  </si>
  <si>
    <t>Asociace turistických oddílů mládeže České republiky</t>
  </si>
  <si>
    <t>Roztoky u Prahy</t>
  </si>
  <si>
    <t>Dobrovolně za hranici</t>
  </si>
  <si>
    <t>Česká rada dětí a mládeže</t>
  </si>
  <si>
    <t>Přeshraniční spolupráce v rámci projektu 72 hodin - Ruku na to!</t>
  </si>
  <si>
    <t>Hodina H, o.s.</t>
  </si>
  <si>
    <t>Pelhřimov</t>
  </si>
  <si>
    <t>Power of Partnership</t>
  </si>
  <si>
    <t>Junák - svaz skautů a skautek ČR</t>
  </si>
  <si>
    <t>Poznej, jak pomáhat - Estonsko 2012</t>
  </si>
  <si>
    <t>Centrum pro pomoc dětem a mládeži, o.p.s. Český Krumlov</t>
  </si>
  <si>
    <t>Český Krumlov</t>
  </si>
  <si>
    <t>Přeshraniční mediální spolupráce mládeže</t>
  </si>
  <si>
    <t>PIONÝR</t>
  </si>
  <si>
    <t>Staří i noví známí</t>
  </si>
  <si>
    <t>Asociace pro podporu rozvoje Informačních center pro mládež v České republice o.s.</t>
  </si>
  <si>
    <t>EMISAR 2012</t>
  </si>
  <si>
    <t>NESEHNUTÍ Brno</t>
  </si>
  <si>
    <t>K aktivnímu občanství a participaci skrze mezinárodní zkušenosti</t>
  </si>
  <si>
    <t>Plán B</t>
  </si>
  <si>
    <t>Mezinárodně aktivně</t>
  </si>
  <si>
    <t>Asociace malých debrujárů ČR</t>
  </si>
  <si>
    <t>NAVIGATOR</t>
  </si>
  <si>
    <t>Spektrum- Krajská rada dětí a mládeže</t>
  </si>
  <si>
    <t>Zlín</t>
  </si>
  <si>
    <t>Meet my Culture 2012</t>
  </si>
  <si>
    <t>Česko-německé fórum mládeže, o.s.</t>
  </si>
  <si>
    <t>Přes hranice</t>
  </si>
  <si>
    <t>Asociace středoškolských klubů České republiky, o. s.</t>
  </si>
  <si>
    <t>Dobrovolníci přes hranice</t>
  </si>
  <si>
    <t>Hnutí DUHA - Přátelé Země Česká republika</t>
  </si>
  <si>
    <t>Česko - Slovenská škola občanské iniciativy</t>
  </si>
  <si>
    <t>Evropský parlament mládeže v ČR</t>
  </si>
  <si>
    <t>European Forum Budweis 2012</t>
  </si>
  <si>
    <t>Západočeská univerzita v Plzni, Koordinační centrum česko-německých výměn mládeže Tandem Plzeň</t>
  </si>
  <si>
    <t>Plzeň</t>
  </si>
  <si>
    <t>Kultura 60. let v ČSR a NDR pohledem tehdejší a současné mladé generace</t>
  </si>
  <si>
    <t>Centrum volného času Arabela</t>
  </si>
  <si>
    <t>Liberec 25</t>
  </si>
  <si>
    <t>Mezinárodní spolupráce</t>
  </si>
  <si>
    <t>TŠ BONIFÁC o.s.</t>
  </si>
  <si>
    <t>Rtyně v Podkrkonoší</t>
  </si>
  <si>
    <t>To jsme my! Děti a mládež Evropy! 2012</t>
  </si>
  <si>
    <t>občanské sdružení Werichovci</t>
  </si>
  <si>
    <t>Markvartovice</t>
  </si>
  <si>
    <t>Mezinárodní dobrovolnické centrum v Markvartovicích - klub Hej-rup!</t>
  </si>
  <si>
    <t>Agency for Migration and Adaptation AMIGA o.s</t>
  </si>
  <si>
    <t>Praha 5</t>
  </si>
  <si>
    <t>Speak up</t>
  </si>
  <si>
    <t>Hartenberg o.s</t>
  </si>
  <si>
    <t>Josefov</t>
  </si>
  <si>
    <t>Evropské dědictví rukama a očima dobrovolníků .</t>
  </si>
  <si>
    <t>Bez PR specialisty a účastnického poplatku na konferenci</t>
  </si>
  <si>
    <t>Bez odměn pro novináře z ERN, proplacení 30% cestovného v rámci výkendů a jiné provozní náklady</t>
  </si>
  <si>
    <t>Bez Slovenského setkání</t>
  </si>
  <si>
    <t>Navrženo ke kontrole, bez pohoštění dobrovolníků</t>
  </si>
  <si>
    <t>Pouze 50% cestovních nákladů do Estonska a bez ubytovíní v Estonsku</t>
  </si>
  <si>
    <t>Bez OON s výjimkou kuchařky</t>
  </si>
  <si>
    <t>Cestovné kráceno o 50%, doporučeno ke kontrole</t>
  </si>
  <si>
    <t>Rozpočet dle paušálu 300 Kč/účastník/den</t>
  </si>
  <si>
    <t>Poznámka</t>
  </si>
  <si>
    <t>Návrh na poskytnutí státní dotace</t>
  </si>
  <si>
    <t>IV.</t>
  </si>
  <si>
    <t>Bez vybavení tábora dobrovolnických akcí v zahraničí a postprodukce dokumentárního filmu</t>
  </si>
  <si>
    <t>Pořadové číslo</t>
  </si>
  <si>
    <t>Praha 8-Kobylisy</t>
  </si>
  <si>
    <t>Praha 4-Kunratice</t>
  </si>
  <si>
    <t>Požadovaný grant v Kč</t>
  </si>
  <si>
    <t>Z toho mzdové prostředky v Kč</t>
  </si>
  <si>
    <t>Schválená dotace  v Kč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</si>
</sst>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0" fillId="2" borderId="0" xfId="0" applyFont="1" applyFill="1"/>
    <xf numFmtId="0" fontId="0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wrapText="1"/>
    </xf>
    <xf numFmtId="3" fontId="3" fillId="2" borderId="4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 wrapText="1"/>
    </xf>
    <xf numFmtId="0" fontId="0" fillId="3" borderId="8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12" xfId="0" applyFont="1" applyFill="1" applyBorder="1"/>
    <xf numFmtId="0" fontId="3" fillId="2" borderId="13" xfId="0" applyFont="1" applyFill="1" applyBorder="1" applyAlignment="1">
      <alignment horizontal="left"/>
    </xf>
    <xf numFmtId="0" fontId="0" fillId="2" borderId="13" xfId="0" applyFill="1" applyBorder="1"/>
    <xf numFmtId="0" fontId="3" fillId="2" borderId="13" xfId="0" applyFont="1" applyFill="1" applyBorder="1"/>
    <xf numFmtId="0" fontId="3" fillId="2" borderId="14" xfId="0" applyFont="1" applyFill="1" applyBorder="1"/>
    <xf numFmtId="3" fontId="0" fillId="2" borderId="0" xfId="0" applyNumberFormat="1" applyFill="1" applyAlignment="1">
      <alignment horizontal="right"/>
    </xf>
    <xf numFmtId="3" fontId="0" fillId="2" borderId="2" xfId="0" applyNumberFormat="1" applyFont="1" applyFill="1" applyBorder="1" applyAlignment="1">
      <alignment horizontal="right"/>
    </xf>
    <xf numFmtId="3" fontId="0" fillId="3" borderId="2" xfId="0" applyNumberFormat="1" applyFont="1" applyFill="1" applyBorder="1" applyAlignment="1">
      <alignment horizontal="right"/>
    </xf>
    <xf numFmtId="3" fontId="0" fillId="2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3" fillId="2" borderId="1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justify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vysledek_hodnoceni_mimoradne_duben_2012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6"/>
  <sheetViews>
    <sheetView tabSelected="1" topLeftCell="B10" workbookViewId="0">
      <selection activeCell="F18" sqref="F18"/>
    </sheetView>
  </sheetViews>
  <sheetFormatPr defaultColWidth="10.140625" defaultRowHeight="15"/>
  <cols>
    <col min="1" max="1" width="0" style="1" hidden="1" customWidth="1"/>
    <col min="2" max="2" width="10.140625" style="11"/>
    <col min="3" max="3" width="31.85546875" style="7" customWidth="1"/>
    <col min="4" max="4" width="16.140625" style="1" customWidth="1"/>
    <col min="5" max="5" width="26.42578125" style="1" customWidth="1"/>
    <col min="6" max="6" width="13.140625" style="1" customWidth="1"/>
    <col min="7" max="7" width="14.85546875" style="38" customWidth="1"/>
    <col min="8" max="8" width="14.5703125" style="38" customWidth="1"/>
    <col min="9" max="9" width="13.5703125" style="38" customWidth="1"/>
    <col min="10" max="10" width="15.42578125" style="38" customWidth="1"/>
    <col min="11" max="11" width="27.7109375" style="1" customWidth="1"/>
    <col min="12" max="16384" width="10.140625" style="1"/>
  </cols>
  <sheetData>
    <row r="1" spans="2:11">
      <c r="C1" s="48"/>
      <c r="D1" s="49"/>
      <c r="E1" s="49"/>
      <c r="F1" s="49"/>
      <c r="G1" s="49"/>
      <c r="H1" s="49"/>
      <c r="I1" s="49"/>
    </row>
    <row r="2" spans="2:11">
      <c r="C2" s="48"/>
      <c r="D2" s="49"/>
      <c r="E2" s="49"/>
      <c r="F2" s="49"/>
      <c r="G2" s="49"/>
      <c r="H2" s="49"/>
    </row>
    <row r="3" spans="2:11" ht="23.25">
      <c r="K3" s="5" t="s">
        <v>82</v>
      </c>
    </row>
    <row r="5" spans="2:11" ht="25.5" customHeight="1" thickBot="1">
      <c r="C5" s="6" t="s">
        <v>81</v>
      </c>
    </row>
    <row r="6" spans="2:11" s="3" customFormat="1" ht="54.75" customHeight="1" thickBot="1">
      <c r="B6" s="45" t="s">
        <v>84</v>
      </c>
      <c r="C6" s="18" t="s">
        <v>0</v>
      </c>
      <c r="D6" s="19" t="s">
        <v>1</v>
      </c>
      <c r="E6" s="19" t="s">
        <v>2</v>
      </c>
      <c r="F6" s="19" t="s">
        <v>3</v>
      </c>
      <c r="G6" s="20" t="s">
        <v>87</v>
      </c>
      <c r="H6" s="20" t="s">
        <v>88</v>
      </c>
      <c r="I6" s="20" t="s">
        <v>89</v>
      </c>
      <c r="J6" s="20" t="s">
        <v>88</v>
      </c>
      <c r="K6" s="21" t="s">
        <v>80</v>
      </c>
    </row>
    <row r="7" spans="2:11" s="4" customFormat="1" ht="75.75">
      <c r="B7" s="22">
        <v>1</v>
      </c>
      <c r="C7" s="16" t="s">
        <v>4</v>
      </c>
      <c r="D7" s="15" t="s">
        <v>5</v>
      </c>
      <c r="E7" s="17" t="s">
        <v>6</v>
      </c>
      <c r="F7" s="15">
        <v>188</v>
      </c>
      <c r="G7" s="39">
        <v>399210</v>
      </c>
      <c r="H7" s="39">
        <v>119403</v>
      </c>
      <c r="I7" s="40">
        <v>332960</v>
      </c>
      <c r="J7" s="39">
        <v>119403</v>
      </c>
      <c r="K7" s="23" t="s">
        <v>72</v>
      </c>
    </row>
    <row r="8" spans="2:11" s="4" customFormat="1" ht="60.75">
      <c r="B8" s="24">
        <v>2</v>
      </c>
      <c r="C8" s="8" t="s">
        <v>7</v>
      </c>
      <c r="D8" s="9" t="s">
        <v>8</v>
      </c>
      <c r="E8" s="10" t="s">
        <v>9</v>
      </c>
      <c r="F8" s="9">
        <v>184</v>
      </c>
      <c r="G8" s="41">
        <v>366700</v>
      </c>
      <c r="H8" s="41">
        <v>85000</v>
      </c>
      <c r="I8" s="42">
        <v>336700</v>
      </c>
      <c r="J8" s="41">
        <v>85000</v>
      </c>
      <c r="K8" s="25" t="s">
        <v>73</v>
      </c>
    </row>
    <row r="9" spans="2:11" s="4" customFormat="1" ht="30.75">
      <c r="B9" s="24">
        <v>3</v>
      </c>
      <c r="C9" s="8" t="s">
        <v>10</v>
      </c>
      <c r="D9" s="9" t="s">
        <v>11</v>
      </c>
      <c r="E9" s="10" t="s">
        <v>12</v>
      </c>
      <c r="F9" s="9">
        <v>182</v>
      </c>
      <c r="G9" s="41">
        <v>292440</v>
      </c>
      <c r="H9" s="41">
        <v>173400</v>
      </c>
      <c r="I9" s="42">
        <v>292440</v>
      </c>
      <c r="J9" s="41">
        <v>173400</v>
      </c>
      <c r="K9" s="25"/>
    </row>
    <row r="10" spans="2:11" s="4" customFormat="1" ht="60.75">
      <c r="B10" s="24">
        <v>4</v>
      </c>
      <c r="C10" s="8" t="s">
        <v>13</v>
      </c>
      <c r="D10" s="9" t="s">
        <v>14</v>
      </c>
      <c r="E10" s="10" t="s">
        <v>15</v>
      </c>
      <c r="F10" s="9">
        <v>174</v>
      </c>
      <c r="G10" s="41">
        <v>409200</v>
      </c>
      <c r="H10" s="41">
        <v>91000</v>
      </c>
      <c r="I10" s="42">
        <f>+G10-53000</f>
        <v>356200</v>
      </c>
      <c r="J10" s="41">
        <v>91000</v>
      </c>
      <c r="K10" s="25" t="s">
        <v>83</v>
      </c>
    </row>
    <row r="11" spans="2:11" s="4" customFormat="1" ht="30.75">
      <c r="B11" s="24">
        <v>5</v>
      </c>
      <c r="C11" s="8" t="s">
        <v>16</v>
      </c>
      <c r="D11" s="9" t="s">
        <v>5</v>
      </c>
      <c r="E11" s="10" t="s">
        <v>17</v>
      </c>
      <c r="F11" s="9">
        <v>172</v>
      </c>
      <c r="G11" s="41">
        <v>156800</v>
      </c>
      <c r="H11" s="41">
        <v>0</v>
      </c>
      <c r="I11" s="42">
        <v>101550</v>
      </c>
      <c r="J11" s="41">
        <v>0</v>
      </c>
      <c r="K11" s="25" t="s">
        <v>78</v>
      </c>
    </row>
    <row r="12" spans="2:11" s="4" customFormat="1" ht="30.75">
      <c r="B12" s="24">
        <v>6</v>
      </c>
      <c r="C12" s="8" t="s">
        <v>18</v>
      </c>
      <c r="D12" s="46" t="s">
        <v>85</v>
      </c>
      <c r="E12" s="10" t="s">
        <v>19</v>
      </c>
      <c r="F12" s="9">
        <v>168</v>
      </c>
      <c r="G12" s="41">
        <v>195500</v>
      </c>
      <c r="H12" s="41">
        <v>20000</v>
      </c>
      <c r="I12" s="42">
        <v>195500</v>
      </c>
      <c r="J12" s="41">
        <v>20000</v>
      </c>
      <c r="K12" s="25"/>
    </row>
    <row r="13" spans="2:11" s="4" customFormat="1" ht="30.75">
      <c r="B13" s="24">
        <v>7</v>
      </c>
      <c r="C13" s="8" t="s">
        <v>20</v>
      </c>
      <c r="D13" s="9" t="s">
        <v>21</v>
      </c>
      <c r="E13" s="10" t="s">
        <v>22</v>
      </c>
      <c r="F13" s="9">
        <v>168</v>
      </c>
      <c r="G13" s="41">
        <v>220100</v>
      </c>
      <c r="H13" s="41">
        <v>0</v>
      </c>
      <c r="I13" s="42">
        <f>+G13-63000</f>
        <v>157100</v>
      </c>
      <c r="J13" s="41">
        <v>0</v>
      </c>
      <c r="K13" s="25" t="s">
        <v>74</v>
      </c>
    </row>
    <row r="14" spans="2:11" s="4" customFormat="1" ht="45.75">
      <c r="B14" s="24">
        <v>8</v>
      </c>
      <c r="C14" s="8" t="s">
        <v>23</v>
      </c>
      <c r="D14" s="9" t="s">
        <v>11</v>
      </c>
      <c r="E14" s="10" t="s">
        <v>24</v>
      </c>
      <c r="F14" s="9">
        <v>166</v>
      </c>
      <c r="G14" s="41">
        <v>348000</v>
      </c>
      <c r="H14" s="41">
        <v>70000</v>
      </c>
      <c r="I14" s="42">
        <v>348000</v>
      </c>
      <c r="J14" s="41">
        <v>70000</v>
      </c>
      <c r="K14" s="25"/>
    </row>
    <row r="15" spans="2:11" s="4" customFormat="1" ht="30.75">
      <c r="B15" s="24">
        <v>9</v>
      </c>
      <c r="C15" s="8" t="s">
        <v>25</v>
      </c>
      <c r="D15" s="9" t="s">
        <v>26</v>
      </c>
      <c r="E15" s="10" t="s">
        <v>27</v>
      </c>
      <c r="F15" s="9">
        <v>160</v>
      </c>
      <c r="G15" s="41">
        <v>269850</v>
      </c>
      <c r="H15" s="41">
        <v>0</v>
      </c>
      <c r="I15" s="42">
        <v>260000</v>
      </c>
      <c r="J15" s="41">
        <v>0</v>
      </c>
      <c r="K15" s="25" t="s">
        <v>75</v>
      </c>
    </row>
    <row r="16" spans="2:11" s="4" customFormat="1" ht="45.75">
      <c r="B16" s="24">
        <v>10</v>
      </c>
      <c r="C16" s="8" t="s">
        <v>28</v>
      </c>
      <c r="D16" s="9" t="s">
        <v>11</v>
      </c>
      <c r="E16" s="10" t="s">
        <v>29</v>
      </c>
      <c r="F16" s="9">
        <v>154</v>
      </c>
      <c r="G16" s="41">
        <v>227480</v>
      </c>
      <c r="H16" s="41">
        <v>22000</v>
      </c>
      <c r="I16" s="42">
        <v>143030</v>
      </c>
      <c r="J16" s="41">
        <v>22000</v>
      </c>
      <c r="K16" s="25" t="s">
        <v>76</v>
      </c>
    </row>
    <row r="17" spans="2:11" s="4" customFormat="1" ht="30.75">
      <c r="B17" s="24">
        <v>11</v>
      </c>
      <c r="C17" s="8" t="s">
        <v>30</v>
      </c>
      <c r="D17" s="9" t="s">
        <v>31</v>
      </c>
      <c r="E17" s="10" t="s">
        <v>32</v>
      </c>
      <c r="F17" s="9">
        <v>154</v>
      </c>
      <c r="G17" s="41">
        <v>71950</v>
      </c>
      <c r="H17" s="41">
        <v>20000</v>
      </c>
      <c r="I17" s="42">
        <f>+G17-16000</f>
        <v>55950</v>
      </c>
      <c r="J17" s="41">
        <v>4000</v>
      </c>
      <c r="K17" s="25" t="s">
        <v>77</v>
      </c>
    </row>
    <row r="18" spans="2:11" s="4" customFormat="1" ht="30.75">
      <c r="B18" s="24">
        <v>12</v>
      </c>
      <c r="C18" s="8" t="s">
        <v>50</v>
      </c>
      <c r="D18" s="9" t="s">
        <v>14</v>
      </c>
      <c r="E18" s="10" t="s">
        <v>51</v>
      </c>
      <c r="F18" s="9">
        <v>154</v>
      </c>
      <c r="G18" s="41">
        <v>74880</v>
      </c>
      <c r="H18" s="41">
        <v>9000</v>
      </c>
      <c r="I18" s="42">
        <v>52800</v>
      </c>
      <c r="J18" s="41">
        <v>0</v>
      </c>
      <c r="K18" s="25" t="s">
        <v>79</v>
      </c>
    </row>
    <row r="19" spans="2:11" s="4" customFormat="1" ht="18.75">
      <c r="B19" s="24">
        <v>13</v>
      </c>
      <c r="C19" s="8" t="s">
        <v>33</v>
      </c>
      <c r="D19" s="9" t="s">
        <v>11</v>
      </c>
      <c r="E19" s="10" t="s">
        <v>34</v>
      </c>
      <c r="F19" s="9">
        <v>152</v>
      </c>
      <c r="G19" s="41">
        <v>354800</v>
      </c>
      <c r="H19" s="41">
        <v>47074</v>
      </c>
      <c r="I19" s="42">
        <v>354800</v>
      </c>
      <c r="J19" s="41">
        <v>47074</v>
      </c>
      <c r="K19" s="25"/>
    </row>
    <row r="20" spans="2:11" s="4" customFormat="1" ht="45.75">
      <c r="B20" s="26">
        <v>14</v>
      </c>
      <c r="C20" s="13" t="s">
        <v>35</v>
      </c>
      <c r="D20" s="12" t="s">
        <v>11</v>
      </c>
      <c r="E20" s="14" t="s">
        <v>36</v>
      </c>
      <c r="F20" s="12">
        <v>150</v>
      </c>
      <c r="G20" s="42">
        <v>96300</v>
      </c>
      <c r="H20" s="42">
        <v>7450</v>
      </c>
      <c r="I20" s="42">
        <v>0</v>
      </c>
      <c r="J20" s="42"/>
      <c r="K20" s="27"/>
    </row>
    <row r="21" spans="2:11" s="4" customFormat="1" ht="45.75">
      <c r="B21" s="26">
        <v>15</v>
      </c>
      <c r="C21" s="13" t="s">
        <v>37</v>
      </c>
      <c r="D21" s="12" t="s">
        <v>14</v>
      </c>
      <c r="E21" s="14" t="s">
        <v>38</v>
      </c>
      <c r="F21" s="12">
        <v>148</v>
      </c>
      <c r="G21" s="42">
        <v>455080</v>
      </c>
      <c r="H21" s="42">
        <v>162000</v>
      </c>
      <c r="I21" s="42">
        <v>0</v>
      </c>
      <c r="J21" s="42"/>
      <c r="K21" s="27"/>
    </row>
    <row r="22" spans="2:11" s="4" customFormat="1" ht="18.75">
      <c r="B22" s="26">
        <v>16</v>
      </c>
      <c r="C22" s="13" t="s">
        <v>39</v>
      </c>
      <c r="D22" s="12" t="s">
        <v>14</v>
      </c>
      <c r="E22" s="14" t="s">
        <v>40</v>
      </c>
      <c r="F22" s="12">
        <v>146</v>
      </c>
      <c r="G22" s="42">
        <v>53193</v>
      </c>
      <c r="H22" s="42">
        <v>47750</v>
      </c>
      <c r="I22" s="42">
        <v>0</v>
      </c>
      <c r="J22" s="42"/>
      <c r="K22" s="27"/>
    </row>
    <row r="23" spans="2:11" s="4" customFormat="1" ht="18.75">
      <c r="B23" s="26">
        <v>17</v>
      </c>
      <c r="C23" s="13" t="s">
        <v>41</v>
      </c>
      <c r="D23" s="12" t="s">
        <v>11</v>
      </c>
      <c r="E23" s="14" t="s">
        <v>42</v>
      </c>
      <c r="F23" s="12">
        <v>138</v>
      </c>
      <c r="G23" s="42">
        <v>255000</v>
      </c>
      <c r="H23" s="42">
        <v>0</v>
      </c>
      <c r="I23" s="42">
        <v>0</v>
      </c>
      <c r="J23" s="42"/>
      <c r="K23" s="27"/>
    </row>
    <row r="24" spans="2:11" s="4" customFormat="1" ht="30.75">
      <c r="B24" s="26">
        <v>18</v>
      </c>
      <c r="C24" s="13" t="s">
        <v>43</v>
      </c>
      <c r="D24" s="12" t="s">
        <v>44</v>
      </c>
      <c r="E24" s="14" t="s">
        <v>45</v>
      </c>
      <c r="F24" s="12">
        <v>134</v>
      </c>
      <c r="G24" s="42">
        <v>100925</v>
      </c>
      <c r="H24" s="42">
        <v>8925</v>
      </c>
      <c r="I24" s="42">
        <v>0</v>
      </c>
      <c r="J24" s="42"/>
      <c r="K24" s="27"/>
    </row>
    <row r="25" spans="2:11" s="4" customFormat="1" ht="30.75">
      <c r="B25" s="26">
        <v>19</v>
      </c>
      <c r="C25" s="13" t="s">
        <v>46</v>
      </c>
      <c r="D25" s="12" t="s">
        <v>8</v>
      </c>
      <c r="E25" s="14" t="s">
        <v>47</v>
      </c>
      <c r="F25" s="12">
        <v>134</v>
      </c>
      <c r="G25" s="42">
        <v>57500</v>
      </c>
      <c r="H25" s="42">
        <v>20000</v>
      </c>
      <c r="I25" s="42">
        <v>0</v>
      </c>
      <c r="J25" s="42"/>
      <c r="K25" s="27"/>
    </row>
    <row r="26" spans="2:11" s="4" customFormat="1" ht="30.75">
      <c r="B26" s="26">
        <v>20</v>
      </c>
      <c r="C26" s="13" t="s">
        <v>48</v>
      </c>
      <c r="D26" s="12" t="s">
        <v>14</v>
      </c>
      <c r="E26" s="14" t="s">
        <v>49</v>
      </c>
      <c r="F26" s="12">
        <v>132</v>
      </c>
      <c r="G26" s="42">
        <v>220000</v>
      </c>
      <c r="H26" s="42">
        <v>35000</v>
      </c>
      <c r="I26" s="42">
        <v>0</v>
      </c>
      <c r="J26" s="42"/>
      <c r="K26" s="27"/>
    </row>
    <row r="27" spans="2:11" s="4" customFormat="1" ht="30.75">
      <c r="B27" s="26">
        <v>21</v>
      </c>
      <c r="C27" s="13" t="s">
        <v>52</v>
      </c>
      <c r="D27" s="47" t="s">
        <v>86</v>
      </c>
      <c r="E27" s="14" t="s">
        <v>53</v>
      </c>
      <c r="F27" s="12">
        <v>126</v>
      </c>
      <c r="G27" s="42">
        <v>110000</v>
      </c>
      <c r="H27" s="42">
        <v>0</v>
      </c>
      <c r="I27" s="42">
        <v>0</v>
      </c>
      <c r="J27" s="42"/>
      <c r="K27" s="27"/>
    </row>
    <row r="28" spans="2:11" s="4" customFormat="1" ht="60.75">
      <c r="B28" s="26">
        <v>22</v>
      </c>
      <c r="C28" s="13" t="s">
        <v>54</v>
      </c>
      <c r="D28" s="12" t="s">
        <v>55</v>
      </c>
      <c r="E28" s="14" t="s">
        <v>56</v>
      </c>
      <c r="F28" s="12">
        <v>124</v>
      </c>
      <c r="G28" s="42">
        <v>55000</v>
      </c>
      <c r="H28" s="42">
        <v>5000</v>
      </c>
      <c r="I28" s="42">
        <v>0</v>
      </c>
      <c r="J28" s="42"/>
      <c r="K28" s="27"/>
    </row>
    <row r="29" spans="2:11" s="4" customFormat="1" ht="18.75">
      <c r="B29" s="26">
        <v>23</v>
      </c>
      <c r="C29" s="13" t="s">
        <v>57</v>
      </c>
      <c r="D29" s="12" t="s">
        <v>58</v>
      </c>
      <c r="E29" s="14" t="s">
        <v>59</v>
      </c>
      <c r="F29" s="12">
        <v>120</v>
      </c>
      <c r="G29" s="42">
        <v>133532</v>
      </c>
      <c r="H29" s="42">
        <v>31800</v>
      </c>
      <c r="I29" s="42">
        <v>0</v>
      </c>
      <c r="J29" s="42"/>
      <c r="K29" s="27"/>
    </row>
    <row r="30" spans="2:11" s="4" customFormat="1" ht="30.75">
      <c r="B30" s="26">
        <v>24</v>
      </c>
      <c r="C30" s="13" t="s">
        <v>60</v>
      </c>
      <c r="D30" s="14" t="s">
        <v>61</v>
      </c>
      <c r="E30" s="14" t="s">
        <v>62</v>
      </c>
      <c r="F30" s="12">
        <v>100</v>
      </c>
      <c r="G30" s="42">
        <v>165000</v>
      </c>
      <c r="H30" s="42">
        <v>50000</v>
      </c>
      <c r="I30" s="42">
        <v>0</v>
      </c>
      <c r="J30" s="42"/>
      <c r="K30" s="27"/>
    </row>
    <row r="31" spans="2:11" s="4" customFormat="1" ht="45.75">
      <c r="B31" s="26">
        <v>25</v>
      </c>
      <c r="C31" s="13" t="s">
        <v>63</v>
      </c>
      <c r="D31" s="12" t="s">
        <v>64</v>
      </c>
      <c r="E31" s="14" t="s">
        <v>65</v>
      </c>
      <c r="F31" s="12">
        <v>98</v>
      </c>
      <c r="G31" s="42">
        <v>305000</v>
      </c>
      <c r="H31" s="42">
        <v>0</v>
      </c>
      <c r="I31" s="42">
        <v>0</v>
      </c>
      <c r="J31" s="42"/>
      <c r="K31" s="27"/>
    </row>
    <row r="32" spans="2:11" s="4" customFormat="1" ht="30.75">
      <c r="B32" s="26">
        <v>26</v>
      </c>
      <c r="C32" s="13" t="s">
        <v>66</v>
      </c>
      <c r="D32" s="12" t="s">
        <v>67</v>
      </c>
      <c r="E32" s="14" t="s">
        <v>68</v>
      </c>
      <c r="F32" s="12">
        <v>92</v>
      </c>
      <c r="G32" s="42">
        <v>399863</v>
      </c>
      <c r="H32" s="42">
        <v>111840</v>
      </c>
      <c r="I32" s="42">
        <v>0</v>
      </c>
      <c r="J32" s="42"/>
      <c r="K32" s="27"/>
    </row>
    <row r="33" spans="2:11" s="4" customFormat="1" ht="30.75">
      <c r="B33" s="26">
        <v>27</v>
      </c>
      <c r="C33" s="13" t="s">
        <v>69</v>
      </c>
      <c r="D33" s="12" t="s">
        <v>70</v>
      </c>
      <c r="E33" s="14" t="s">
        <v>71</v>
      </c>
      <c r="F33" s="12">
        <v>84</v>
      </c>
      <c r="G33" s="42">
        <v>532600</v>
      </c>
      <c r="H33" s="42">
        <v>147800</v>
      </c>
      <c r="I33" s="42">
        <v>0</v>
      </c>
      <c r="J33" s="42"/>
      <c r="K33" s="27"/>
    </row>
    <row r="34" spans="2:11" s="2" customFormat="1">
      <c r="B34" s="28"/>
      <c r="C34" s="29"/>
      <c r="D34" s="30"/>
      <c r="E34" s="31"/>
      <c r="F34" s="31"/>
      <c r="G34" s="43">
        <f>SUM(G7:G33)</f>
        <v>6325903</v>
      </c>
      <c r="H34" s="43">
        <f>SUM(H7:H33)</f>
        <v>1284442</v>
      </c>
      <c r="I34" s="43">
        <f>SUM(I7:I33)</f>
        <v>2987030</v>
      </c>
      <c r="J34" s="43">
        <f>SUM(J7:J33)</f>
        <v>631877</v>
      </c>
      <c r="K34" s="32"/>
    </row>
    <row r="35" spans="2:11" ht="15.75" thickBot="1">
      <c r="B35" s="33"/>
      <c r="C35" s="34"/>
      <c r="D35" s="35"/>
      <c r="E35" s="36"/>
      <c r="F35" s="36"/>
      <c r="G35" s="44"/>
      <c r="H35" s="44"/>
      <c r="I35" s="44"/>
      <c r="J35" s="44"/>
      <c r="K35" s="37"/>
    </row>
    <row r="36" spans="2:11">
      <c r="F36" s="1">
        <v>5</v>
      </c>
    </row>
  </sheetData>
  <sortState ref="C2:Q28">
    <sortCondition descending="1" ref="F2:F28"/>
  </sortState>
  <mergeCells count="2">
    <mergeCell ref="C1:I1"/>
    <mergeCell ref="C2:H2"/>
  </mergeCells>
  <pageMargins left="0.31496062992125984" right="0.11811023622047245" top="0.59055118110236227" bottom="0.39370078740157483" header="0.31496062992125984" footer="0.31496062992125984"/>
  <pageSetup paperSize="8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List1!vysledek_hodnoceni_mimoradne_duben_2012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Brejcha</dc:creator>
  <cp:lastModifiedBy>fryblikovap</cp:lastModifiedBy>
  <cp:lastPrinted>2012-06-14T06:57:36Z</cp:lastPrinted>
  <dcterms:created xsi:type="dcterms:W3CDTF">2012-05-29T17:23:40Z</dcterms:created>
  <dcterms:modified xsi:type="dcterms:W3CDTF">2012-06-14T06:58:34Z</dcterms:modified>
</cp:coreProperties>
</file>