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16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8720" windowHeight="8325" tabRatio="854" activeTab="4"/>
  </bookViews>
  <sheets>
    <sheet name="Monitorovací indikátory" sheetId="4" r:id="rId1"/>
    <sheet name="Uzavřená Zadávací řízení" sheetId="5" r:id="rId2"/>
    <sheet name="VP podle přechodného rámce" sheetId="6" r:id="rId3"/>
    <sheet name="VP podle de minimis" sheetId="7" r:id="rId4"/>
    <sheet name="Soupiska účetních dokladů " sheetId="21" r:id="rId5"/>
    <sheet name="Přehled čerp. zp. výd." sheetId="23" r:id="rId6"/>
    <sheet name="Přepracovaný rozpočet projektu" sheetId="24" r:id="rId7"/>
    <sheet name="Přepracovaný harmonogram " sheetId="8" r:id="rId8"/>
    <sheet name="Podpisové vzory" sheetId="9" r:id="rId9"/>
    <sheet name="Pracovní výkaz" sheetId="22" r:id="rId10"/>
    <sheet name="Mzdové výdaje" sheetId="11" r:id="rId11"/>
    <sheet name="Cestovní výdaje - tuzemské" sheetId="20" r:id="rId12"/>
    <sheet name="Cestovní výdaje - zahraniční" sheetId="15" r:id="rId13"/>
    <sheet name="Odpisy" sheetId="12" r:id="rId14"/>
    <sheet name="Rozpis mzdových příspěvků " sheetId="13" r:id="rId15"/>
    <sheet name="Seznam školení" sheetId="14" r:id="rId16"/>
  </sheets>
  <definedNames>
    <definedName name="_xlnm.Print_Area" localSheetId="11">'Cestovní výdaje - tuzemské'!$A$1:$K$35</definedName>
    <definedName name="_xlnm.Print_Area" localSheetId="12">'Cestovní výdaje - zahraniční'!$A$1:$K$35</definedName>
    <definedName name="_xlnm.Print_Area" localSheetId="0">'Monitorovací indikátory'!$A$1:$L$26</definedName>
    <definedName name="_xlnm.Print_Area" localSheetId="10">'Mzdové výdaje'!$A$1:$M$41</definedName>
    <definedName name="_xlnm.Print_Area" localSheetId="13">Odpisy!$A$1:$J$37</definedName>
    <definedName name="_xlnm.Print_Area" localSheetId="8">'Podpisové vzory'!$A$1:$E$25</definedName>
    <definedName name="_xlnm.Print_Area" localSheetId="9">'Pracovní výkaz'!$A$1:$I$67</definedName>
    <definedName name="_xlnm.Print_Area" localSheetId="7">'Přepracovaný harmonogram '!$A$1:$M$41</definedName>
    <definedName name="_xlnm.Print_Area" localSheetId="14">'Rozpis mzdových příspěvků '!$A$1:$M$33</definedName>
    <definedName name="_xlnm.Print_Area" localSheetId="15">'Seznam školení'!$A$1:$E$38</definedName>
    <definedName name="_xlnm.Print_Area" localSheetId="4">'Soupiska účetních dokladů '!$A$1:$O$57</definedName>
    <definedName name="_xlnm.Print_Area" localSheetId="1">'Uzavřená Zadávací řízení'!$A$1:$G$29</definedName>
    <definedName name="_xlnm.Print_Area" localSheetId="3">'VP podle de minimis'!$A$1:$I$34</definedName>
    <definedName name="_xlnm.Print_Area" localSheetId="2">'VP podle přechodného rámce'!$A$1:$K$31</definedName>
    <definedName name="Z_0403529E_C661_4A59_A07F_8D6FBA2FF1DB_.wvu.PrintArea" localSheetId="11" hidden="1">'Cestovní výdaje - tuzemské'!$A$1:$K$35</definedName>
    <definedName name="Z_0403529E_C661_4A59_A07F_8D6FBA2FF1DB_.wvu.PrintArea" localSheetId="12" hidden="1">'Cestovní výdaje - zahraniční'!$A$1:$K$35</definedName>
    <definedName name="Z_0403529E_C661_4A59_A07F_8D6FBA2FF1DB_.wvu.PrintArea" localSheetId="0" hidden="1">'Monitorovací indikátory'!$A$1:$L$26</definedName>
    <definedName name="Z_0403529E_C661_4A59_A07F_8D6FBA2FF1DB_.wvu.PrintArea" localSheetId="10" hidden="1">'Mzdové výdaje'!$A$1:$M$41</definedName>
    <definedName name="Z_0403529E_C661_4A59_A07F_8D6FBA2FF1DB_.wvu.PrintArea" localSheetId="13" hidden="1">Odpisy!$A$1:$J$37</definedName>
    <definedName name="Z_0403529E_C661_4A59_A07F_8D6FBA2FF1DB_.wvu.PrintArea" localSheetId="8" hidden="1">'Podpisové vzory'!$A$1:$E$25</definedName>
    <definedName name="Z_0403529E_C661_4A59_A07F_8D6FBA2FF1DB_.wvu.PrintArea" localSheetId="9" hidden="1">'Pracovní výkaz'!$A$1:$I$67</definedName>
    <definedName name="Z_0403529E_C661_4A59_A07F_8D6FBA2FF1DB_.wvu.PrintArea" localSheetId="7" hidden="1">'Přepracovaný harmonogram '!$A$1:$M$41</definedName>
    <definedName name="Z_0403529E_C661_4A59_A07F_8D6FBA2FF1DB_.wvu.PrintArea" localSheetId="14" hidden="1">'Rozpis mzdových příspěvků '!$A$1:$M$33</definedName>
    <definedName name="Z_0403529E_C661_4A59_A07F_8D6FBA2FF1DB_.wvu.PrintArea" localSheetId="15" hidden="1">'Seznam školení'!$A$1:$E$38</definedName>
    <definedName name="Z_0403529E_C661_4A59_A07F_8D6FBA2FF1DB_.wvu.PrintArea" localSheetId="1" hidden="1">'Uzavřená Zadávací řízení'!$A$1:$G$29</definedName>
    <definedName name="Z_0403529E_C661_4A59_A07F_8D6FBA2FF1DB_.wvu.PrintArea" localSheetId="3" hidden="1">'VP podle de minimis'!$A$1:$H$34</definedName>
    <definedName name="Z_0403529E_C661_4A59_A07F_8D6FBA2FF1DB_.wvu.PrintArea" localSheetId="2" hidden="1">'VP podle přechodného rámce'!$A$1:$K$31</definedName>
    <definedName name="Z_3FFD2456_7A0A_4EBF_A735_8B988ABD63FE_.wvu.PrintArea" localSheetId="11" hidden="1">'Cestovní výdaje - tuzemské'!$A$1:$K$35</definedName>
    <definedName name="Z_3FFD2456_7A0A_4EBF_A735_8B988ABD63FE_.wvu.PrintArea" localSheetId="12" hidden="1">'Cestovní výdaje - zahraniční'!$A$1:$K$35</definedName>
    <definedName name="Z_3FFD2456_7A0A_4EBF_A735_8B988ABD63FE_.wvu.PrintArea" localSheetId="0" hidden="1">'Monitorovací indikátory'!$A$1:$L$26</definedName>
    <definedName name="Z_3FFD2456_7A0A_4EBF_A735_8B988ABD63FE_.wvu.PrintArea" localSheetId="10" hidden="1">'Mzdové výdaje'!$A$1:$M$41</definedName>
    <definedName name="Z_3FFD2456_7A0A_4EBF_A735_8B988ABD63FE_.wvu.PrintArea" localSheetId="13" hidden="1">Odpisy!$A$1:$J$37</definedName>
    <definedName name="Z_3FFD2456_7A0A_4EBF_A735_8B988ABD63FE_.wvu.PrintArea" localSheetId="8" hidden="1">'Podpisové vzory'!$A$1:$E$25</definedName>
    <definedName name="Z_3FFD2456_7A0A_4EBF_A735_8B988ABD63FE_.wvu.PrintArea" localSheetId="9" hidden="1">'Pracovní výkaz'!$A$1:$I$67</definedName>
    <definedName name="Z_3FFD2456_7A0A_4EBF_A735_8B988ABD63FE_.wvu.PrintArea" localSheetId="7" hidden="1">'Přepracovaný harmonogram '!$A$1:$M$41</definedName>
    <definedName name="Z_3FFD2456_7A0A_4EBF_A735_8B988ABD63FE_.wvu.PrintArea" localSheetId="14" hidden="1">'Rozpis mzdových příspěvků '!$A$1:$M$33</definedName>
    <definedName name="Z_3FFD2456_7A0A_4EBF_A735_8B988ABD63FE_.wvu.PrintArea" localSheetId="15" hidden="1">'Seznam školení'!$A$1:$E$38</definedName>
    <definedName name="Z_3FFD2456_7A0A_4EBF_A735_8B988ABD63FE_.wvu.PrintArea" localSheetId="1" hidden="1">'Uzavřená Zadávací řízení'!$A$1:$G$29</definedName>
    <definedName name="Z_3FFD2456_7A0A_4EBF_A735_8B988ABD63FE_.wvu.PrintArea" localSheetId="3" hidden="1">'VP podle de minimis'!$A$1:$H$34</definedName>
    <definedName name="Z_3FFD2456_7A0A_4EBF_A735_8B988ABD63FE_.wvu.PrintArea" localSheetId="2" hidden="1">'VP podle přechodného rámce'!$A$1:$K$31</definedName>
    <definedName name="Z_B0896713_B169_419C_AB5C_8D80A199AA40_.wvu.PrintArea" localSheetId="11" hidden="1">'Cestovní výdaje - tuzemské'!$A$1:$K$35</definedName>
    <definedName name="Z_B0896713_B169_419C_AB5C_8D80A199AA40_.wvu.PrintArea" localSheetId="12" hidden="1">'Cestovní výdaje - zahraniční'!$A$1:$K$35</definedName>
    <definedName name="Z_B0896713_B169_419C_AB5C_8D80A199AA40_.wvu.PrintArea" localSheetId="0" hidden="1">'Monitorovací indikátory'!$A$1:$L$26</definedName>
    <definedName name="Z_B0896713_B169_419C_AB5C_8D80A199AA40_.wvu.PrintArea" localSheetId="10" hidden="1">'Mzdové výdaje'!$A$1:$M$41</definedName>
    <definedName name="Z_B0896713_B169_419C_AB5C_8D80A199AA40_.wvu.PrintArea" localSheetId="13" hidden="1">Odpisy!$A$1:$J$37</definedName>
    <definedName name="Z_B0896713_B169_419C_AB5C_8D80A199AA40_.wvu.PrintArea" localSheetId="8" hidden="1">'Podpisové vzory'!$A$1:$E$25</definedName>
    <definedName name="Z_B0896713_B169_419C_AB5C_8D80A199AA40_.wvu.PrintArea" localSheetId="9" hidden="1">'Pracovní výkaz'!$A$1:$I$67</definedName>
    <definedName name="Z_B0896713_B169_419C_AB5C_8D80A199AA40_.wvu.PrintArea" localSheetId="7" hidden="1">'Přepracovaný harmonogram '!$A$1:$M$41</definedName>
    <definedName name="Z_B0896713_B169_419C_AB5C_8D80A199AA40_.wvu.PrintArea" localSheetId="14" hidden="1">'Rozpis mzdových příspěvků '!$A$1:$M$33</definedName>
    <definedName name="Z_B0896713_B169_419C_AB5C_8D80A199AA40_.wvu.PrintArea" localSheetId="15" hidden="1">'Seznam školení'!$A$1:$E$38</definedName>
    <definedName name="Z_B0896713_B169_419C_AB5C_8D80A199AA40_.wvu.PrintArea" localSheetId="1" hidden="1">'Uzavřená Zadávací řízení'!$A$1:$G$29</definedName>
    <definedName name="Z_B0896713_B169_419C_AB5C_8D80A199AA40_.wvu.PrintArea" localSheetId="3" hidden="1">'VP podle de minimis'!$A$1:$H$34</definedName>
    <definedName name="Z_B0896713_B169_419C_AB5C_8D80A199AA40_.wvu.PrintArea" localSheetId="2" hidden="1">'VP podle přechodného rámce'!$A$1:$K$31</definedName>
    <definedName name="Z_BDD9625B_8149_48BA_B550_6821EB743C2A_.wvu.PrintArea" localSheetId="11" hidden="1">'Cestovní výdaje - tuzemské'!$A$1:$K$35</definedName>
    <definedName name="Z_BDD9625B_8149_48BA_B550_6821EB743C2A_.wvu.PrintArea" localSheetId="12" hidden="1">'Cestovní výdaje - zahraniční'!$A$1:$K$35</definedName>
    <definedName name="Z_BDD9625B_8149_48BA_B550_6821EB743C2A_.wvu.PrintArea" localSheetId="0" hidden="1">'Monitorovací indikátory'!$A$1:$L$26</definedName>
    <definedName name="Z_BDD9625B_8149_48BA_B550_6821EB743C2A_.wvu.PrintArea" localSheetId="10" hidden="1">'Mzdové výdaje'!$A$1:$M$41</definedName>
    <definedName name="Z_BDD9625B_8149_48BA_B550_6821EB743C2A_.wvu.PrintArea" localSheetId="13" hidden="1">Odpisy!$A$1:$J$37</definedName>
    <definedName name="Z_BDD9625B_8149_48BA_B550_6821EB743C2A_.wvu.PrintArea" localSheetId="8" hidden="1">'Podpisové vzory'!$A$1:$E$25</definedName>
    <definedName name="Z_BDD9625B_8149_48BA_B550_6821EB743C2A_.wvu.PrintArea" localSheetId="9" hidden="1">'Pracovní výkaz'!$A$1:$I$67</definedName>
    <definedName name="Z_BDD9625B_8149_48BA_B550_6821EB743C2A_.wvu.PrintArea" localSheetId="7" hidden="1">'Přepracovaný harmonogram '!$A$1:$M$41</definedName>
    <definedName name="Z_BDD9625B_8149_48BA_B550_6821EB743C2A_.wvu.PrintArea" localSheetId="14" hidden="1">'Rozpis mzdových příspěvků '!$A$1:$M$33</definedName>
    <definedName name="Z_BDD9625B_8149_48BA_B550_6821EB743C2A_.wvu.PrintArea" localSheetId="15" hidden="1">'Seznam školení'!$A$1:$E$38</definedName>
    <definedName name="Z_BDD9625B_8149_48BA_B550_6821EB743C2A_.wvu.PrintArea" localSheetId="1" hidden="1">'Uzavřená Zadávací řízení'!$A$1:$G$29</definedName>
    <definedName name="Z_BDD9625B_8149_48BA_B550_6821EB743C2A_.wvu.PrintArea" localSheetId="3" hidden="1">'VP podle de minimis'!$A$1:$H$34</definedName>
    <definedName name="Z_BDD9625B_8149_48BA_B550_6821EB743C2A_.wvu.PrintArea" localSheetId="2" hidden="1">'VP podle přechodného rámce'!$A$1:$K$31</definedName>
  </definedNames>
  <calcPr calcId="125725"/>
</workbook>
</file>

<file path=xl/calcChain.xml><?xml version="1.0" encoding="utf-8"?>
<calcChain xmlns="http://schemas.openxmlformats.org/spreadsheetml/2006/main">
  <c r="H29" i="7"/>
  <c r="F29"/>
  <c r="L80" i="24"/>
  <c r="L81"/>
  <c r="L79"/>
  <c r="L76"/>
  <c r="L77"/>
  <c r="L75"/>
  <c r="L73"/>
  <c r="L72"/>
  <c r="L67"/>
  <c r="L68"/>
  <c r="L69"/>
  <c r="L70"/>
  <c r="L66"/>
  <c r="L62"/>
  <c r="L63"/>
  <c r="L64"/>
  <c r="L61"/>
  <c r="L59"/>
  <c r="L58"/>
  <c r="L51"/>
  <c r="L52"/>
  <c r="L53"/>
  <c r="L54"/>
  <c r="L55"/>
  <c r="L56"/>
  <c r="L50"/>
  <c r="L48"/>
  <c r="L47"/>
  <c r="L42"/>
  <c r="L43"/>
  <c r="L44"/>
  <c r="L41"/>
  <c r="L37"/>
  <c r="L38"/>
  <c r="L39"/>
  <c r="L40"/>
  <c r="L36"/>
  <c r="L27"/>
  <c r="L28"/>
  <c r="L29"/>
  <c r="L30"/>
  <c r="L31"/>
  <c r="L32"/>
  <c r="L33"/>
  <c r="L26"/>
  <c r="L22"/>
  <c r="L23"/>
  <c r="L24"/>
  <c r="L21"/>
  <c r="G81"/>
  <c r="G80"/>
  <c r="G79"/>
  <c r="D80"/>
  <c r="D78"/>
  <c r="D81"/>
  <c r="D79"/>
  <c r="G76"/>
  <c r="G77"/>
  <c r="G75"/>
  <c r="D76"/>
  <c r="D77"/>
  <c r="D75"/>
  <c r="G73"/>
  <c r="G72"/>
  <c r="D73"/>
  <c r="D72"/>
  <c r="G67"/>
  <c r="G68"/>
  <c r="G69"/>
  <c r="G70"/>
  <c r="G66"/>
  <c r="D67"/>
  <c r="D68"/>
  <c r="D69"/>
  <c r="D70"/>
  <c r="D66"/>
  <c r="G62"/>
  <c r="G63"/>
  <c r="G64"/>
  <c r="G61"/>
  <c r="D62"/>
  <c r="D63"/>
  <c r="D64"/>
  <c r="D61"/>
  <c r="G59"/>
  <c r="G58"/>
  <c r="D59"/>
  <c r="D58"/>
  <c r="D51"/>
  <c r="D52"/>
  <c r="D53"/>
  <c r="D54"/>
  <c r="D55"/>
  <c r="D56"/>
  <c r="D50"/>
  <c r="G51"/>
  <c r="G52"/>
  <c r="G53"/>
  <c r="G54"/>
  <c r="G55"/>
  <c r="G56"/>
  <c r="G50"/>
  <c r="G48"/>
  <c r="G47"/>
  <c r="D48"/>
  <c r="D47"/>
  <c r="G42"/>
  <c r="G43"/>
  <c r="G44"/>
  <c r="G41"/>
  <c r="D42"/>
  <c r="D43"/>
  <c r="D44"/>
  <c r="D41"/>
  <c r="G37"/>
  <c r="G38"/>
  <c r="G39"/>
  <c r="G36"/>
  <c r="D37"/>
  <c r="D38"/>
  <c r="D39"/>
  <c r="D36"/>
  <c r="G27"/>
  <c r="G28"/>
  <c r="G29"/>
  <c r="G30"/>
  <c r="G31"/>
  <c r="G32"/>
  <c r="G33"/>
  <c r="G26"/>
  <c r="D27"/>
  <c r="D28"/>
  <c r="D29"/>
  <c r="D30"/>
  <c r="D31"/>
  <c r="D32"/>
  <c r="D33"/>
  <c r="D26"/>
  <c r="G24"/>
  <c r="G22"/>
  <c r="G23"/>
  <c r="G21"/>
  <c r="D22"/>
  <c r="D23"/>
  <c r="D24"/>
  <c r="D21"/>
  <c r="D49"/>
  <c r="D57"/>
  <c r="D65"/>
  <c r="D71"/>
  <c r="D74"/>
  <c r="L91"/>
  <c r="L85"/>
  <c r="L78"/>
  <c r="L74"/>
  <c r="L71"/>
  <c r="L65"/>
  <c r="L60"/>
  <c r="L57"/>
  <c r="L95"/>
  <c r="L49"/>
  <c r="L83"/>
  <c r="L46"/>
  <c r="L35"/>
  <c r="L34"/>
  <c r="L25"/>
  <c r="L20"/>
  <c r="G91"/>
  <c r="D91"/>
  <c r="G85"/>
  <c r="D85"/>
  <c r="G74"/>
  <c r="G71"/>
  <c r="G65"/>
  <c r="G60"/>
  <c r="G57"/>
  <c r="G95"/>
  <c r="G49"/>
  <c r="G83"/>
  <c r="G46"/>
  <c r="G40"/>
  <c r="G25"/>
  <c r="G20"/>
  <c r="D91" i="23"/>
  <c r="H90"/>
  <c r="G90"/>
  <c r="F90"/>
  <c r="D90"/>
  <c r="H89"/>
  <c r="G89"/>
  <c r="F89"/>
  <c r="D89"/>
  <c r="H88"/>
  <c r="F88"/>
  <c r="E88"/>
  <c r="D88"/>
  <c r="C88"/>
  <c r="G88"/>
  <c r="B88"/>
  <c r="H84"/>
  <c r="F84"/>
  <c r="H83"/>
  <c r="F83"/>
  <c r="E82"/>
  <c r="F82"/>
  <c r="C82"/>
  <c r="B82"/>
  <c r="H78"/>
  <c r="G78"/>
  <c r="F78"/>
  <c r="D78"/>
  <c r="H77"/>
  <c r="G77"/>
  <c r="F77"/>
  <c r="D77"/>
  <c r="H76"/>
  <c r="G76"/>
  <c r="F76"/>
  <c r="D76"/>
  <c r="H75"/>
  <c r="F75"/>
  <c r="E75"/>
  <c r="D75"/>
  <c r="C75"/>
  <c r="G75"/>
  <c r="B75"/>
  <c r="H74"/>
  <c r="G74"/>
  <c r="F74"/>
  <c r="D74"/>
  <c r="H73"/>
  <c r="G73"/>
  <c r="F73"/>
  <c r="D73"/>
  <c r="H72"/>
  <c r="G72"/>
  <c r="F72"/>
  <c r="D72"/>
  <c r="E71"/>
  <c r="H71"/>
  <c r="C71"/>
  <c r="D71"/>
  <c r="B71"/>
  <c r="H70"/>
  <c r="G70"/>
  <c r="F70"/>
  <c r="D70"/>
  <c r="H69"/>
  <c r="G69"/>
  <c r="F69"/>
  <c r="D69"/>
  <c r="H68"/>
  <c r="F68"/>
  <c r="E68"/>
  <c r="D68"/>
  <c r="C68"/>
  <c r="G68"/>
  <c r="B68"/>
  <c r="H67"/>
  <c r="G67"/>
  <c r="F67"/>
  <c r="D67"/>
  <c r="H66"/>
  <c r="G66"/>
  <c r="F66"/>
  <c r="D66"/>
  <c r="H65"/>
  <c r="G65"/>
  <c r="F65"/>
  <c r="D65"/>
  <c r="H64"/>
  <c r="G64"/>
  <c r="F64"/>
  <c r="D64"/>
  <c r="H63"/>
  <c r="G63"/>
  <c r="F63"/>
  <c r="D63"/>
  <c r="E62"/>
  <c r="H62"/>
  <c r="C62"/>
  <c r="D62"/>
  <c r="B62"/>
  <c r="H61"/>
  <c r="G61"/>
  <c r="F61"/>
  <c r="D61"/>
  <c r="H60"/>
  <c r="G60"/>
  <c r="F60"/>
  <c r="D60"/>
  <c r="H59"/>
  <c r="G59"/>
  <c r="F59"/>
  <c r="D59"/>
  <c r="H58"/>
  <c r="G58"/>
  <c r="F58"/>
  <c r="D58"/>
  <c r="H57"/>
  <c r="F57"/>
  <c r="E57"/>
  <c r="D57"/>
  <c r="C57"/>
  <c r="G57"/>
  <c r="B57"/>
  <c r="H56"/>
  <c r="G56"/>
  <c r="F56"/>
  <c r="D56"/>
  <c r="H55"/>
  <c r="G55"/>
  <c r="F55"/>
  <c r="D55"/>
  <c r="E54"/>
  <c r="E92"/>
  <c r="C54"/>
  <c r="C92"/>
  <c r="B54"/>
  <c r="B92"/>
  <c r="H53"/>
  <c r="G53"/>
  <c r="F53"/>
  <c r="D53"/>
  <c r="H52"/>
  <c r="G52"/>
  <c r="F52"/>
  <c r="D52"/>
  <c r="H51"/>
  <c r="G51"/>
  <c r="F51"/>
  <c r="D51"/>
  <c r="H50"/>
  <c r="G50"/>
  <c r="F50"/>
  <c r="D50"/>
  <c r="H49"/>
  <c r="G49"/>
  <c r="F49"/>
  <c r="D49"/>
  <c r="H48"/>
  <c r="G48"/>
  <c r="F48"/>
  <c r="D48"/>
  <c r="H47"/>
  <c r="G47"/>
  <c r="F47"/>
  <c r="D47"/>
  <c r="H46"/>
  <c r="F46"/>
  <c r="E46"/>
  <c r="E80"/>
  <c r="D46"/>
  <c r="C46"/>
  <c r="C80"/>
  <c r="B46"/>
  <c r="B80"/>
  <c r="H45"/>
  <c r="G45"/>
  <c r="F45"/>
  <c r="D45"/>
  <c r="H44"/>
  <c r="G44"/>
  <c r="F44"/>
  <c r="D44"/>
  <c r="E43"/>
  <c r="C43"/>
  <c r="B43"/>
  <c r="B42"/>
  <c r="H41"/>
  <c r="G41"/>
  <c r="F41"/>
  <c r="D41"/>
  <c r="H40"/>
  <c r="G40"/>
  <c r="F40"/>
  <c r="D40"/>
  <c r="H39"/>
  <c r="G39"/>
  <c r="F39"/>
  <c r="D39"/>
  <c r="H38"/>
  <c r="G38"/>
  <c r="F38"/>
  <c r="D38"/>
  <c r="E37"/>
  <c r="H37"/>
  <c r="C37"/>
  <c r="D37"/>
  <c r="B37"/>
  <c r="H36"/>
  <c r="G36"/>
  <c r="F36"/>
  <c r="D36"/>
  <c r="H35"/>
  <c r="G35"/>
  <c r="F35"/>
  <c r="D35"/>
  <c r="H34"/>
  <c r="G34"/>
  <c r="F34"/>
  <c r="D34"/>
  <c r="H33"/>
  <c r="G33"/>
  <c r="F33"/>
  <c r="D33"/>
  <c r="H32"/>
  <c r="F32"/>
  <c r="E32"/>
  <c r="D32"/>
  <c r="C32"/>
  <c r="G32"/>
  <c r="B32"/>
  <c r="B31"/>
  <c r="E31"/>
  <c r="H31"/>
  <c r="C31"/>
  <c r="D31"/>
  <c r="H30"/>
  <c r="G30"/>
  <c r="F30"/>
  <c r="D30"/>
  <c r="H29"/>
  <c r="G29"/>
  <c r="F29"/>
  <c r="D29"/>
  <c r="H28"/>
  <c r="G28"/>
  <c r="F28"/>
  <c r="D28"/>
  <c r="H27"/>
  <c r="G27"/>
  <c r="F27"/>
  <c r="D27"/>
  <c r="H26"/>
  <c r="G26"/>
  <c r="F26"/>
  <c r="D26"/>
  <c r="H25"/>
  <c r="G25"/>
  <c r="F25"/>
  <c r="D25"/>
  <c r="H24"/>
  <c r="G24"/>
  <c r="F24"/>
  <c r="D24"/>
  <c r="H23"/>
  <c r="G23"/>
  <c r="F23"/>
  <c r="D23"/>
  <c r="H22"/>
  <c r="F22"/>
  <c r="E22"/>
  <c r="D22"/>
  <c r="C22"/>
  <c r="G22"/>
  <c r="B22"/>
  <c r="H21"/>
  <c r="G21"/>
  <c r="F21"/>
  <c r="D21"/>
  <c r="H20"/>
  <c r="G20"/>
  <c r="F20"/>
  <c r="D20"/>
  <c r="H19"/>
  <c r="G19"/>
  <c r="F19"/>
  <c r="D19"/>
  <c r="H18"/>
  <c r="G18"/>
  <c r="F18"/>
  <c r="D18"/>
  <c r="E17"/>
  <c r="C17"/>
  <c r="D17"/>
  <c r="B17"/>
  <c r="B16"/>
  <c r="B15"/>
  <c r="C48" i="22"/>
  <c r="F56"/>
  <c r="H43" i="23"/>
  <c r="D43"/>
  <c r="H17"/>
  <c r="L19" i="24"/>
  <c r="L18"/>
  <c r="G78"/>
  <c r="G45"/>
  <c r="L45"/>
  <c r="L84"/>
  <c r="L90"/>
  <c r="D25"/>
  <c r="D35"/>
  <c r="G35"/>
  <c r="G34"/>
  <c r="D40"/>
  <c r="D46"/>
  <c r="D60"/>
  <c r="D45"/>
  <c r="D34"/>
  <c r="G19"/>
  <c r="G18"/>
  <c r="L89"/>
  <c r="L88"/>
  <c r="G89"/>
  <c r="B86" i="23"/>
  <c r="C86"/>
  <c r="G80"/>
  <c r="D80"/>
  <c r="E86"/>
  <c r="H80"/>
  <c r="F80"/>
  <c r="G92"/>
  <c r="D92"/>
  <c r="B81"/>
  <c r="B87"/>
  <c r="G17"/>
  <c r="G31"/>
  <c r="G37"/>
  <c r="G43"/>
  <c r="G54"/>
  <c r="G62"/>
  <c r="G71"/>
  <c r="H82"/>
  <c r="C16"/>
  <c r="E16"/>
  <c r="F17"/>
  <c r="F31"/>
  <c r="F37"/>
  <c r="C42"/>
  <c r="E42"/>
  <c r="F43"/>
  <c r="G46"/>
  <c r="D54"/>
  <c r="F54"/>
  <c r="H54"/>
  <c r="F62"/>
  <c r="F71"/>
  <c r="G41" i="21"/>
  <c r="G39"/>
  <c r="I30"/>
  <c r="H30"/>
  <c r="G37"/>
  <c r="L34"/>
  <c r="K27" i="20"/>
  <c r="K26"/>
  <c r="K25"/>
  <c r="K24"/>
  <c r="K23"/>
  <c r="K22"/>
  <c r="K21"/>
  <c r="K20"/>
  <c r="K19"/>
  <c r="K18"/>
  <c r="K17"/>
  <c r="K16"/>
  <c r="K15"/>
  <c r="K14"/>
  <c r="K13"/>
  <c r="K12"/>
  <c r="K28"/>
  <c r="J12" i="13"/>
  <c r="J13"/>
  <c r="J14"/>
  <c r="J15"/>
  <c r="J16"/>
  <c r="J17"/>
  <c r="J18"/>
  <c r="J19"/>
  <c r="J20"/>
  <c r="J21"/>
  <c r="J22"/>
  <c r="J23"/>
  <c r="K27" i="15"/>
  <c r="K26"/>
  <c r="K25"/>
  <c r="K24"/>
  <c r="K23"/>
  <c r="K22"/>
  <c r="K21"/>
  <c r="K20"/>
  <c r="K19"/>
  <c r="K18"/>
  <c r="K17"/>
  <c r="K16"/>
  <c r="K15"/>
  <c r="K14"/>
  <c r="K13"/>
  <c r="K12"/>
  <c r="K28"/>
  <c r="C31" i="14"/>
  <c r="M23" i="1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L12"/>
  <c r="M12"/>
  <c r="M24"/>
  <c r="J29" i="12"/>
  <c r="J28"/>
  <c r="J27"/>
  <c r="J26"/>
  <c r="J25"/>
  <c r="J24"/>
  <c r="J23"/>
  <c r="J22"/>
  <c r="J21"/>
  <c r="J20"/>
  <c r="J19"/>
  <c r="J18"/>
  <c r="J17"/>
  <c r="J16"/>
  <c r="J15"/>
  <c r="J14"/>
  <c r="J13"/>
  <c r="J12"/>
  <c r="L34" i="11"/>
  <c r="K34"/>
  <c r="J34"/>
  <c r="I34"/>
  <c r="H34"/>
  <c r="E34"/>
  <c r="M33"/>
  <c r="G33"/>
  <c r="M32"/>
  <c r="G32"/>
  <c r="M31"/>
  <c r="G31"/>
  <c r="M30"/>
  <c r="G30"/>
  <c r="M29"/>
  <c r="G29"/>
  <c r="M28"/>
  <c r="G28"/>
  <c r="M27"/>
  <c r="G27"/>
  <c r="M26"/>
  <c r="G26"/>
  <c r="M25"/>
  <c r="M24"/>
  <c r="M23"/>
  <c r="M22"/>
  <c r="M21"/>
  <c r="M20"/>
  <c r="M19"/>
  <c r="M18"/>
  <c r="M17"/>
  <c r="M16"/>
  <c r="M15"/>
  <c r="M14"/>
  <c r="M13"/>
  <c r="M12"/>
  <c r="M34"/>
  <c r="J26" i="6"/>
  <c r="I26"/>
  <c r="H26"/>
  <c r="G26"/>
  <c r="F26"/>
  <c r="K25"/>
  <c r="K24"/>
  <c r="K23"/>
  <c r="K22"/>
  <c r="K21"/>
  <c r="K20"/>
  <c r="K19"/>
  <c r="K18"/>
  <c r="K17"/>
  <c r="K16"/>
  <c r="K15"/>
  <c r="K14"/>
  <c r="K13"/>
  <c r="K12"/>
  <c r="G25" i="5"/>
  <c r="F25"/>
  <c r="G38" i="21"/>
  <c r="K26" i="6"/>
  <c r="J30" i="12"/>
  <c r="G84" i="24"/>
  <c r="L82"/>
  <c r="G90"/>
  <c r="G82"/>
  <c r="G88"/>
  <c r="G42" i="23"/>
  <c r="D42"/>
  <c r="H42"/>
  <c r="F42"/>
  <c r="G16"/>
  <c r="D16"/>
  <c r="C15"/>
  <c r="B79"/>
  <c r="H16"/>
  <c r="F16"/>
  <c r="E15"/>
  <c r="H86"/>
  <c r="F86"/>
  <c r="G86"/>
  <c r="D86"/>
  <c r="B85"/>
  <c r="G40" i="21"/>
  <c r="H15" i="23"/>
  <c r="F15"/>
  <c r="E81"/>
  <c r="D15"/>
  <c r="G15"/>
  <c r="G81"/>
  <c r="C81"/>
  <c r="D81"/>
  <c r="C87"/>
  <c r="C79"/>
  <c r="H81"/>
  <c r="F81"/>
  <c r="E87"/>
  <c r="E79"/>
  <c r="H87"/>
  <c r="F87"/>
  <c r="E85"/>
  <c r="D87"/>
  <c r="G87"/>
  <c r="C85"/>
  <c r="H79"/>
  <c r="F79"/>
  <c r="D79"/>
  <c r="G79"/>
  <c r="D85"/>
  <c r="G85"/>
  <c r="H85"/>
  <c r="F85"/>
  <c r="H24" i="24"/>
  <c r="I24"/>
  <c r="H26"/>
  <c r="I26"/>
  <c r="H28"/>
  <c r="I28"/>
  <c r="H30"/>
  <c r="I30"/>
  <c r="H32"/>
  <c r="I32"/>
  <c r="H34"/>
  <c r="I34"/>
  <c r="H36"/>
  <c r="I36"/>
  <c r="H38"/>
  <c r="I38"/>
  <c r="H40"/>
  <c r="I40"/>
  <c r="H42"/>
  <c r="I42"/>
  <c r="H44"/>
  <c r="I44"/>
  <c r="H46"/>
  <c r="I46"/>
  <c r="H48"/>
  <c r="I48"/>
  <c r="H50"/>
  <c r="I50"/>
  <c r="H52"/>
  <c r="I52"/>
  <c r="H54"/>
  <c r="I54"/>
  <c r="H56"/>
  <c r="I56"/>
  <c r="H58"/>
  <c r="I58"/>
  <c r="H60"/>
  <c r="I60"/>
  <c r="H62"/>
  <c r="I62"/>
  <c r="H64"/>
  <c r="I64"/>
  <c r="H66"/>
  <c r="I66"/>
  <c r="H68"/>
  <c r="I68"/>
  <c r="H70"/>
  <c r="I70"/>
  <c r="H72"/>
  <c r="I72"/>
  <c r="H74"/>
  <c r="I74"/>
  <c r="H76"/>
  <c r="I76"/>
  <c r="H78"/>
  <c r="I78"/>
  <c r="H80"/>
  <c r="I80"/>
  <c r="H22"/>
  <c r="I22"/>
  <c r="I81"/>
  <c r="H81"/>
  <c r="I79"/>
  <c r="H79"/>
  <c r="I73"/>
  <c r="H73"/>
  <c r="I65"/>
  <c r="H65"/>
  <c r="I63"/>
  <c r="H63"/>
  <c r="I61"/>
  <c r="H61"/>
  <c r="I57"/>
  <c r="D95"/>
  <c r="H57"/>
  <c r="H55"/>
  <c r="I55"/>
  <c r="H53"/>
  <c r="I53"/>
  <c r="H51"/>
  <c r="I51"/>
  <c r="H39"/>
  <c r="I39"/>
  <c r="H37"/>
  <c r="I37"/>
  <c r="H33"/>
  <c r="I33"/>
  <c r="H31"/>
  <c r="I31"/>
  <c r="H29"/>
  <c r="I29"/>
  <c r="H27"/>
  <c r="I27"/>
  <c r="I23"/>
  <c r="H23"/>
  <c r="I25"/>
  <c r="H25"/>
  <c r="I35"/>
  <c r="H35"/>
  <c r="I41"/>
  <c r="H41"/>
  <c r="I43"/>
  <c r="H43"/>
  <c r="I45"/>
  <c r="H45"/>
  <c r="I47"/>
  <c r="H47"/>
  <c r="I49"/>
  <c r="H49"/>
  <c r="I59"/>
  <c r="H59"/>
  <c r="I67"/>
  <c r="H67"/>
  <c r="I69"/>
  <c r="H69"/>
  <c r="I71"/>
  <c r="H71"/>
  <c r="I75"/>
  <c r="H75"/>
  <c r="I77"/>
  <c r="H77"/>
  <c r="H21"/>
  <c r="D83"/>
  <c r="I21"/>
  <c r="D89"/>
  <c r="D20"/>
  <c r="H20"/>
  <c r="D19"/>
  <c r="I20"/>
  <c r="D18"/>
  <c r="H19"/>
  <c r="I19"/>
  <c r="D84"/>
  <c r="H18"/>
  <c r="I18"/>
  <c r="D90"/>
  <c r="D88"/>
  <c r="D82"/>
</calcChain>
</file>

<file path=xl/comments1.xml><?xml version="1.0" encoding="utf-8"?>
<comments xmlns="http://schemas.openxmlformats.org/spreadsheetml/2006/main">
  <authors>
    <author>Burešová</author>
    <author>Dana Mihulkova</author>
    <author>zachystalovad</author>
  </authors>
  <commentList>
    <comment ref="I11" authorId="0">
      <text>
        <r>
          <rPr>
            <b/>
            <sz val="8"/>
            <color indexed="81"/>
            <rFont val="Tahoma"/>
            <family val="2"/>
            <charset val="238"/>
          </rPr>
          <t>Vyplňte : počet osob nebo počet kusů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12" authorId="1">
      <text>
        <r>
          <rPr>
            <sz val="8"/>
            <color indexed="81"/>
            <rFont val="Tahoma"/>
            <family val="2"/>
            <charset val="238"/>
          </rPr>
          <t>Uveďte dosaženou hodnotu monitorovacího indikátoru kumulovaně od začátku projektu.</t>
        </r>
      </text>
    </comment>
    <comment ref="A24" authorId="2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10.xml><?xml version="1.0" encoding="utf-8"?>
<comments xmlns="http://schemas.openxmlformats.org/spreadsheetml/2006/main">
  <authors>
    <author>zachystalovad</author>
    <author>Helena Barbořáková</author>
    <author>INF</author>
    <author>Iva Tužinská</author>
    <author>Dana Mihulkova</author>
  </authors>
  <commentLis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Uveďte zaměstnanecká  smlouva (ZS) pro hlavní nebo vedlejší pracovní poměr, dohoda o prac. činnosti (DPČ) nebo dohoda o provedení práce (DPP)
</t>
        </r>
      </text>
    </comment>
    <comment ref="A11" authorId="1">
      <text>
        <r>
          <rPr>
            <sz val="8"/>
            <color indexed="81"/>
            <rFont val="Tahoma"/>
            <family val="2"/>
            <charset val="238"/>
          </rPr>
          <t xml:space="preserve">Uveďte název pracovní pozice, tak jak je uvedena ve schválené projektové žádosti. Pracovní pozici uveďte včetně identifiakce položky v rozpočtu např. 1.1.1.1. Lektor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měsíčního úvazku, resp. počet hodin dle dohody v dokladovaném projektu.
</t>
        </r>
      </text>
    </comment>
    <comment ref="A12" authorId="1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F12" authorId="3">
      <text>
        <r>
          <rPr>
            <sz val="8"/>
            <color indexed="81"/>
            <rFont val="Tahoma"/>
            <family val="2"/>
            <charset val="238"/>
          </rPr>
          <t>Uveďte úvazek v dalších projektech příjemce/ partnera OP VK</t>
        </r>
      </text>
    </comment>
    <comment ref="F13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úvazků na dalších výše neuvedených činnostech u přijemce a partnera/ů např. kmenová čínnost, činnost na dalších projektech mimo OP VK atd. </t>
        </r>
      </text>
    </comment>
    <comment ref="B16" authorId="4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C16" authorId="1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F50" authorId="3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  <comment ref="F52" authorId="4">
      <text>
        <r>
          <rPr>
            <sz val="8"/>
            <color indexed="81"/>
            <rFont val="Tahoma"/>
            <charset val="1"/>
          </rPr>
          <t>Doplňte počet dní pracovní neschopnosti celkem (tj. včetně prvních 3 dní)</t>
        </r>
      </text>
    </comment>
    <comment ref="F53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včetně prvních třech dní.</t>
        </r>
      </text>
    </comment>
    <comment ref="A54" authorId="4">
      <text>
        <r>
          <rPr>
            <sz val="8"/>
            <color indexed="81"/>
            <rFont val="Tahoma"/>
            <charset val="1"/>
          </rPr>
          <t>Doplňte počet hodin dovolené přepočtených dle úvazku.</t>
        </r>
      </text>
    </comment>
    <comment ref="F54" authorId="4">
      <text>
        <r>
          <rPr>
            <sz val="8"/>
            <color indexed="81"/>
            <rFont val="Tahoma"/>
            <charset val="1"/>
          </rPr>
          <t>Doplňte počet hodin pracovní neschopnosti přepočtených dle úvazku.</t>
        </r>
      </text>
    </comment>
    <comment ref="A56" authorId="4">
      <text>
        <r>
          <rPr>
            <sz val="8"/>
            <color indexed="81"/>
            <rFont val="Tahoma"/>
            <family val="2"/>
            <charset val="238"/>
          </rPr>
          <t>Výpočet nezaokrouhlujte.</t>
        </r>
      </text>
    </comment>
    <comment ref="D57" authorId="1">
      <text>
        <r>
          <rPr>
            <sz val="8"/>
            <color indexed="81"/>
            <rFont val="Tahoma"/>
            <family val="2"/>
            <charset val="238"/>
          </rPr>
          <t>Vyplňe počet hodin, které byly zaměstanci pro
paceny v daném měsíci za projekt.</t>
        </r>
      </text>
    </comment>
    <comment ref="F57" authorId="4">
      <text>
        <r>
          <rPr>
            <sz val="8"/>
            <color indexed="81"/>
            <rFont val="Tahoma"/>
            <family val="2"/>
            <charset val="238"/>
          </rPr>
          <t>Tento počet hodin zaznamenejte do přílohy Mzdové výdaje.</t>
        </r>
      </text>
    </comment>
  </commentList>
</comments>
</file>

<file path=xl/comments11.xml><?xml version="1.0" encoding="utf-8"?>
<comments xmlns="http://schemas.openxmlformats.org/spreadsheetml/2006/main">
  <authors>
    <author>Dana Mihulkova</author>
    <author>Petra Ďuranová</author>
    <author>Burešová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Doplňte zkrácený název pracovní pozice.
</t>
        </r>
      </text>
    </commen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číslo položky rozpočtu, např. 1.1.2.2
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 xml:space="preserve">ZS (zaměstnanecká smlouva) nebo DPČ (dohoda o pracovní činnosti)
DPP - dohoda o provedení práce   </t>
        </r>
        <r>
          <rPr>
            <b/>
            <sz val="8"/>
            <color indexed="81"/>
            <rFont val="Tahoma"/>
            <family val="2"/>
            <charset val="238"/>
          </rPr>
          <t xml:space="preserve">         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" authorId="2">
      <text>
        <r>
          <rPr>
            <sz val="8"/>
            <color indexed="81"/>
            <rFont val="Tahoma"/>
            <family val="2"/>
            <charset val="238"/>
          </rPr>
          <t xml:space="preserve">Hrubá mzda týkající se projektu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Doplňte počet hodin dle výkazu práce, který je přílohou žádosti o platbu.
Počet odpracovaných hodin zahrnuje svátek, dovolenou, darování krve atd.
Počet hodin zde uvedených odpovídá Pracovnímu výkazu- pole Počet hodin proplacených v daném měsíci za projekt.</t>
        </r>
      </text>
    </comment>
    <comment ref="L11" authorId="3">
      <text>
        <r>
          <rPr>
            <sz val="8"/>
            <color indexed="81"/>
            <rFont val="Tahoma"/>
            <family val="2"/>
            <charset val="238"/>
          </rPr>
          <t>Uveďte případně další uznatelné výdaje, např.  pojištění odpovědnosti, sociální fond, který má zaměstnavatel povinnost tvořit ze zákona, apod.</t>
        </r>
      </text>
    </comment>
  </commentList>
</comments>
</file>

<file path=xl/comments12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comments13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comments14.xml><?xml version="1.0" encoding="utf-8"?>
<comments xmlns="http://schemas.openxmlformats.org/spreadsheetml/2006/main">
  <authors>
    <author>Dana Mihulkova</author>
    <author>petra.duranova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subjektu, který odpisy uplatňuje.
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 xml:space="preserve">Doplňte odpisovou skupinu dle zákona o daních z příjmu.
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Doplňte počet i započatých kalendářních měsíců, po které byl majetek používán v projektu.
Údaj nesmí být větší než 12.</t>
        </r>
      </text>
    </comment>
  </commentList>
</comments>
</file>

<file path=xl/comments15.xml><?xml version="1.0" encoding="utf-8"?>
<comments xmlns="http://schemas.openxmlformats.org/spreadsheetml/2006/main">
  <authors>
    <author>petra.duranova</author>
    <author>Andrea Augustová</author>
    <author>Petra Ďuranová</author>
    <author>O41</author>
  </authors>
  <commentLis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</t>
        </r>
        <r>
          <rPr>
            <sz val="8"/>
            <color indexed="81"/>
            <rFont val="Tahoma"/>
            <family val="2"/>
            <charset val="238"/>
          </rPr>
          <t>měsíc a rok (ve tvaru MM/RRRR)</t>
        </r>
        <r>
          <rPr>
            <sz val="8"/>
            <color indexed="81"/>
            <rFont val="Tahoma"/>
            <family val="2"/>
            <charset val="238"/>
          </rPr>
          <t xml:space="preserve">, ve kterém se zaměstnanec účastnil školení. Pokud školení probíhalo ve více kalendářních měsících, je nutné rozepsat každý měsíc na zvláštní řádek.
</t>
        </r>
        <r>
          <rPr>
            <i/>
            <sz val="8"/>
            <color indexed="81"/>
            <rFont val="Tahoma"/>
            <family val="2"/>
            <charset val="238"/>
          </rPr>
          <t>Př. 1: školení probíhalo v termínu 20.12.05 - 16.01.06. Zaměstnanec bude zapsán do dvou řádků: do jednoho pro 12/2005 a do dalšího pro 01/2006.
Př. 2: zaměstnanec se zúčastnil 2 školení. Jedno probíhalo v termínu 20.12.05 - 16.01.06 (5 hodin v prosinci a 3 hodiny v lednu), druhé v termínu 18.01.06 - 02.02.06 (10 hodin v lednu a 2 hodiny v únoru). Zaměstnanec bude zapsán do tří řádků: do jednoho pro 12/2005, do druhého pro 01/2006 a do třetího pro 02/2006. Do sloupce "Školení dle kódu" bude pro měsíc 12/2005 zapsán kód prvního školení, pro měsíc 01/2006 kódy obou školení - oddělené čárkou, a pro měsíc  02/2006 zapsán kód druhého školení. Do sloupce "Počet hodin školení" bude v případě 01/2006 vypsán součet hodin za obě školení, v případě 12/2005 a 02/2006 příslušný počet hodin v daný měsíc.
řádek č.     Měsíc školení     Školení dle kódu     Počet hodin školení
   1                12/2005                      1                           5
   2                01/2006                    1,2                        13
   3                02/2006                      2                           2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>Doplňte kód školení dle přílohy
 "Seznam školení".</t>
        </r>
      </text>
    </comment>
    <comment ref="E11" authorId="0">
      <text>
        <r>
          <rPr>
            <sz val="8"/>
            <color indexed="81"/>
            <rFont val="Tahoma"/>
            <family val="2"/>
            <charset val="238"/>
          </rPr>
          <t>Doplňte, kolik hodin v daném měsíci strávil zaměstnanec na školení.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Doplňte fond pracovní doby daného měsíce v hodinách dle mzdového listu zaměstnance (</t>
        </r>
        <r>
          <rPr>
            <b/>
            <sz val="8"/>
            <color indexed="81"/>
            <rFont val="Tahoma"/>
            <family val="2"/>
            <charset val="238"/>
          </rPr>
          <t>neplacené volno, doba, po kterou byl zaměstnanec nemocný aj. neodpracované hodiny</t>
        </r>
        <r>
          <rPr>
            <sz val="8"/>
            <color indexed="81"/>
            <rFont val="Tahoma"/>
            <family val="2"/>
            <charset val="238"/>
          </rPr>
          <t xml:space="preserve"> kromě svátků, které jsou zahrnuty v měsíční </t>
        </r>
        <r>
          <rPr>
            <sz val="8"/>
            <color indexed="81"/>
            <rFont val="Tahoma"/>
            <family val="2"/>
            <charset val="238"/>
          </rPr>
          <t>mzdě,</t>
        </r>
        <r>
          <rPr>
            <sz val="8"/>
            <color indexed="81"/>
            <rFont val="Tahoma"/>
            <family val="2"/>
            <charset val="238"/>
          </rPr>
          <t xml:space="preserve"> se do fondu pracovní doby </t>
        </r>
        <r>
          <rPr>
            <b/>
            <sz val="8"/>
            <color indexed="81"/>
            <rFont val="Tahoma"/>
            <family val="2"/>
            <charset val="238"/>
          </rPr>
          <t>nezapočítávají</t>
        </r>
        <r>
          <rPr>
            <sz val="8"/>
            <color indexed="81"/>
            <rFont val="Tahoma"/>
            <family val="2"/>
            <charset val="238"/>
          </rPr>
          <t xml:space="preserve">).
</t>
        </r>
        <r>
          <rPr>
            <i/>
            <sz val="8"/>
            <color indexed="81"/>
            <rFont val="Tahoma"/>
            <family val="2"/>
            <charset val="238"/>
          </rPr>
          <t>Př.: V lednu 2006 byl fond pracovní doby 176 hodin (při 40hodinové týdenní pracovní době). Zaměstnanec byl z toho 3 pracovní dny nemocný a 1 den čerpal dovolenou. Jeho fond pracovní doby v tomto měsíci tedy bude 152 hodin (176 hod. - 3 x 8 hod. nemoci).</t>
        </r>
      </text>
    </comment>
    <comment ref="G11" authorId="0">
      <text>
        <r>
          <rPr>
            <sz val="8"/>
            <color indexed="81"/>
            <rFont val="Tahoma"/>
            <family val="2"/>
            <charset val="238"/>
          </rPr>
          <t xml:space="preserve">Doplňte zúčtovanou hrubou mzdu </t>
        </r>
        <r>
          <rPr>
            <sz val="8"/>
            <color indexed="81"/>
            <rFont val="Tahoma"/>
            <family val="2"/>
            <charset val="238"/>
          </rPr>
          <t>za odpracované hodiny</t>
        </r>
        <r>
          <rPr>
            <sz val="8"/>
            <color indexed="81"/>
            <rFont val="Tahoma"/>
            <family val="2"/>
            <charset val="238"/>
          </rPr>
          <t xml:space="preserve"> v daném měsíci dle mzdového listu zaměstnance (tzn. včetně příplatků, náhrad a odměn; placených svátků - nemocenská není součástí hrubé mzdy).
</t>
        </r>
        <r>
          <rPr>
            <i/>
            <sz val="8"/>
            <color indexed="81"/>
            <rFont val="Tahoma"/>
            <family val="2"/>
            <charset val="238"/>
          </rPr>
          <t>Př.: zaměstnanec má stanovenou měsíční hrubou mzdu ve výši 16 000 Kč. V únoru 2010 čerpal 1 den dovolenou. Za odpracovanou dobu mu byla zúčtována hrubá mzda ve vý</t>
        </r>
        <r>
          <rPr>
            <sz val="8"/>
            <color indexed="81"/>
            <rFont val="Tahoma"/>
            <family val="2"/>
            <charset val="238"/>
          </rPr>
          <t xml:space="preserve">ši </t>
        </r>
        <r>
          <rPr>
            <i/>
            <sz val="8"/>
            <color indexed="81"/>
            <rFont val="Tahoma"/>
            <family val="2"/>
            <charset val="238"/>
          </rPr>
          <t>15 200</t>
        </r>
        <r>
          <rPr>
            <i/>
            <sz val="8"/>
            <color indexed="81"/>
            <rFont val="Tahoma"/>
            <family val="2"/>
            <charset val="238"/>
          </rPr>
          <t xml:space="preserve"> Kč, za dovolenou náhrada ve výši 818 Kč. Do tohoto sloupce se v uvedeném případě zapíše 16 018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 xml:space="preserve">pojistné na sociální a zdravotní pojištění hrazené zaměstnavatelem </t>
        </r>
      </text>
    </comment>
    <comment ref="I11" authorId="3">
      <text>
        <r>
          <rPr>
            <sz val="8"/>
            <color indexed="81"/>
            <rFont val="Tahoma"/>
            <family val="2"/>
            <charset val="238"/>
          </rPr>
          <t xml:space="preserve">
Uveďte další případné odvody, např. pojištění odpovědnosti 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>Automaticky se vypočte hodinový mzdový náklad na zaměstnance jako podíl měsíčního mzdového nákladu a měsíčního fondu pracovní doby.</t>
        </r>
      </text>
    </comment>
    <comment ref="K11" authorId="0">
      <text>
        <r>
          <rPr>
            <sz val="8"/>
            <color indexed="81"/>
            <rFont val="Tahoma"/>
            <family val="2"/>
            <charset val="238"/>
          </rPr>
          <t xml:space="preserve">Zadejte výši minimální mzdy pro období, ve kterém se konalo školení </t>
        </r>
      </text>
    </comment>
    <comment ref="L11" authorId="2">
      <text>
        <r>
          <rPr>
            <sz val="8"/>
            <color indexed="81"/>
            <rFont val="Tahoma"/>
            <family val="2"/>
            <charset val="238"/>
          </rPr>
          <t xml:space="preserve">Porovnává se, zda je splněna podmínka uznatelnosti nákladu. </t>
        </r>
      </text>
    </comment>
    <comment ref="M11" authorId="2">
      <text>
        <r>
          <rPr>
            <sz val="8"/>
            <color indexed="81"/>
            <rFont val="Tahoma"/>
            <family val="2"/>
            <charset val="238"/>
          </rPr>
          <t>Automaticky se vypočte výše uznatelného mzdového příspěvku (součin počtu hodin strávených na školení a hodinového uznatelného mzdového nákladu) .</t>
        </r>
      </text>
    </comment>
    <comment ref="M24" authorId="1">
      <text>
        <r>
          <rPr>
            <sz val="8"/>
            <color indexed="81"/>
            <rFont val="Tahoma"/>
            <family val="2"/>
            <charset val="238"/>
          </rPr>
          <t xml:space="preserve">Tuto částku přeneste do listu Soupiska ve formuláři žádosti o platbu do polí celkem s DPH </t>
        </r>
      </text>
    </comment>
  </commentList>
</comments>
</file>

<file path=xl/comments16.xml><?xml version="1.0" encoding="utf-8"?>
<comments xmlns="http://schemas.openxmlformats.org/spreadsheetml/2006/main">
  <authors>
    <author>Helena Barbořáková</author>
    <author>Andrea Augustová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Zvolte vlastní kód školení, stjený kód použijte v příloze č. 20/1.</t>
        </r>
      </text>
    </comment>
    <comment ref="C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zaměstnanců, kteří se daného školení zúčastnili. Musí být doloženo prezenčními listinami, </t>
        </r>
        <r>
          <rPr>
            <i/>
            <sz val="8"/>
            <color indexed="81"/>
            <rFont val="Tahoma"/>
            <family val="2"/>
            <charset val="238"/>
          </rPr>
          <t>případně jinými prokazatelnými podklady</t>
        </r>
        <r>
          <rPr>
            <b/>
            <i/>
            <sz val="8"/>
            <color indexed="81"/>
            <rFont val="Tahoma"/>
            <family val="2"/>
            <charset val="238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Burešová</author>
    <author>Helena Barbořáková</author>
    <author>zachystalovad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>Toto číslo (ve tvaru čč/rrrr, kde "</t>
        </r>
        <r>
          <rPr>
            <b/>
            <sz val="8"/>
            <color indexed="81"/>
            <rFont val="Tahoma"/>
            <family val="2"/>
            <charset val="238"/>
          </rPr>
          <t>čč"</t>
        </r>
        <r>
          <rPr>
            <sz val="8"/>
            <color indexed="81"/>
            <rFont val="Tahoma"/>
            <family val="2"/>
            <charset val="238"/>
          </rPr>
          <t xml:space="preserve"> je číslo výběrového řízení a "</t>
        </r>
        <r>
          <rPr>
            <b/>
            <sz val="8"/>
            <color indexed="81"/>
            <rFont val="Tahoma"/>
            <family val="2"/>
            <charset val="238"/>
          </rPr>
          <t>rrrr"</t>
        </r>
        <r>
          <rPr>
            <sz val="8"/>
            <color indexed="81"/>
            <rFont val="Tahoma"/>
            <family val="2"/>
            <charset val="238"/>
          </rPr>
          <t xml:space="preserve"> je rok jeho vyhlášení, např. 02/2008). 
Pořadové číslo se udává i ke zrušeným ZŘ/VŘ.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vybraného dodavatele tak, jak je uvedeno v uzavřené smlouvě.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Klikněte na buňku a vyberte z rozevíracího menu typ zadávacího řízení.
</t>
        </r>
      </text>
    </comment>
    <comment ref="E10" authorId="2">
      <text>
        <r>
          <rPr>
            <sz val="8"/>
            <color indexed="81"/>
            <rFont val="Tahoma"/>
            <family val="2"/>
            <charset val="238"/>
          </rPr>
          <t>V případě, že výběrové/zadávací řízení bylo zrušeno, uveďte v této kolonce: zrušeno</t>
        </r>
      </text>
    </comment>
    <comment ref="F10" authorId="3">
      <text>
        <r>
          <rPr>
            <sz val="8"/>
            <color indexed="81"/>
            <rFont val="Tahoma"/>
            <family val="2"/>
            <charset val="238"/>
          </rPr>
          <t xml:space="preserve">Uveďte celkovou výši zakázky bez DPH dle podepsané smlouvy.
</t>
        </r>
      </text>
    </comment>
    <comment ref="G10" authorId="0">
      <text>
        <r>
          <rPr>
            <sz val="8"/>
            <color indexed="81"/>
            <rFont val="Tahoma"/>
            <family val="2"/>
            <charset val="238"/>
          </rPr>
          <t xml:space="preserve">Uveďte celkovou výši zakázky s DPH dle podepsané smlouvy.
</t>
        </r>
      </text>
    </comment>
    <comment ref="A27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3.xml><?xml version="1.0" encoding="utf-8"?>
<comments xmlns="http://schemas.openxmlformats.org/spreadsheetml/2006/main">
  <authors>
    <author>ZachystalovaD</author>
    <author>zachystalovad</author>
    <author>Burešová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veřejná podpora.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veřejná podpora.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veřejné podpory podle uzavřeného právnío aktu. Datum uveďte ve tvaru </t>
        </r>
        <r>
          <rPr>
            <b/>
            <sz val="8"/>
            <color indexed="81"/>
            <rFont val="Tahoma"/>
            <family val="2"/>
            <charset val="238"/>
          </rPr>
          <t>dd/mm/rrrr.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sumu aktuálně prokazovaných výdajů za monitorované období
</t>
        </r>
      </text>
    </comment>
    <comment ref="G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1" authorId="2">
      <text>
        <r>
          <rPr>
            <sz val="8"/>
            <color indexed="81"/>
            <rFont val="Tahoma"/>
            <family val="2"/>
            <charset val="238"/>
          </rPr>
          <t>Uveďte kumulativní sumu čerpané podpory v uvedeném roce, tj. způsobilé odsouhlasené výdaje  (mimo aktuálně prokazované období).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A28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4.xml><?xml version="1.0" encoding="utf-8"?>
<comments xmlns="http://schemas.openxmlformats.org/spreadsheetml/2006/main">
  <authors>
    <author>ZachystalovaD</author>
    <author>zachystalovad</author>
    <author>ciz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 podporade minimis.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 podpora podle de minimis.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podpory podle de minimis dle právního aktu.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family val="2"/>
            <charset val="238"/>
          </rPr>
          <t xml:space="preserve">, např. 04/02/2008
</t>
        </r>
      </text>
    </comment>
    <comment ref="E10" authorId="2">
      <text>
        <r>
          <rPr>
            <b/>
            <sz val="8"/>
            <color indexed="81"/>
            <rFont val="Tahoma"/>
            <family val="2"/>
            <charset val="238"/>
          </rPr>
          <t>uveďte částku poskytnutou příjemci/partnerovi dle právního aktu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Uveďte výši  podpory de minimis čerpané příjemcem/partnerem v monitorovaném období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Uveďte výši podpory de minimis čerpané (schválené poskytovatelem) příjemcem/partnerem v monitorovaném období v Kč.</t>
        </r>
      </text>
    </comment>
    <comment ref="A31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5.xml><?xml version="1.0" encoding="utf-8"?>
<comments xmlns="http://schemas.openxmlformats.org/spreadsheetml/2006/main">
  <authors>
    <author>Helena Barbořáková</author>
    <author>Jana Hvězdová</author>
    <author>Iva Tužinská</author>
    <author>prochazkovak</author>
    <author>Dana Mihulkova</author>
    <author>svarickovap</author>
    <author xml:space="preserve">Zlámalová Petra </author>
  </authors>
  <commentList>
    <comment ref="A8" authorId="0">
      <text>
        <r>
          <rPr>
            <sz val="8"/>
            <color indexed="81"/>
            <rFont val="Tahoma"/>
            <family val="2"/>
            <charset val="238"/>
          </rPr>
          <t xml:space="preserve">Číslo monitorovací zprávy se žádostí o platbu, k němuž se tato soupiska účetních výdajů vztahuje ve tvaru např.   pořadové číslo v rámci projektu/rok předložení MZ.
</t>
        </r>
      </text>
    </comment>
    <comment ref="A9" authorId="1">
      <text>
        <r>
          <rPr>
            <sz val="8"/>
            <color indexed="81"/>
            <rFont val="Tahoma"/>
            <family val="2"/>
            <charset val="238"/>
          </rPr>
          <t xml:space="preserve">Uveďte období, za které je předkládána soupiska účetních dokladů. Období musí navazovat na období uvedené v minulé MZ se žádostí o platbu. </t>
        </r>
      </text>
    </comment>
    <comment ref="A11" authorId="2">
      <text>
        <r>
          <rPr>
            <sz val="8"/>
            <color indexed="81"/>
            <rFont val="Tahoma"/>
            <family val="2"/>
            <charset val="238"/>
          </rPr>
          <t xml:space="preserve">Doporučujeme číslování výdajů ve formátu: číslo MZ/číslo výdaje
</t>
        </r>
      </text>
    </comment>
    <comment ref="B11" authorId="3">
      <text>
        <r>
          <rPr>
            <sz val="8"/>
            <color indexed="81"/>
            <rFont val="Tahoma"/>
            <family val="2"/>
            <charset val="238"/>
          </rPr>
          <t xml:space="preserve">Používejte čísla kapitol/položek, která jsou uvedena v rozpočtu projektu, ve vzestupném pořadí.
Např. : 1.1.1.1.3
</t>
        </r>
      </text>
    </comment>
    <comment ref="D11" authorId="2">
      <text>
        <r>
          <rPr>
            <sz val="8"/>
            <color indexed="81"/>
            <rFont val="Tahoma"/>
            <family val="2"/>
            <charset val="238"/>
          </rPr>
          <t xml:space="preserve">Uveďte např. číslo faktury, pokladního výdajového dokladu, paragonu, apod.
</t>
        </r>
      </text>
    </comment>
    <comment ref="E11" authorId="4">
      <text>
        <r>
          <rPr>
            <sz val="8"/>
            <color indexed="81"/>
            <rFont val="Tahoma"/>
            <family val="2"/>
            <charset val="238"/>
          </rPr>
          <t xml:space="preserve"> Popis výdaje má mít vypovídající hodnotu o účetním případu. </t>
        </r>
      </text>
    </comment>
    <comment ref="M11" authorId="5">
      <text>
        <r>
          <rPr>
            <sz val="8"/>
            <color indexed="81"/>
            <rFont val="Tahoma"/>
            <family val="2"/>
            <charset val="238"/>
          </rPr>
          <t xml:space="preserve">Vyplňuje se datum výdaje realizovaného z projektového účtu.
V případě, že byl výdaj uhrazen prvotně z provozního účtu, uveďte do závorky i toto datum. 
</t>
        </r>
      </text>
    </comment>
    <comment ref="N11" authorId="1">
      <text>
        <r>
          <rPr>
            <sz val="8"/>
            <color indexed="81"/>
            <rFont val="Tahoma"/>
            <family val="2"/>
            <charset val="238"/>
          </rPr>
          <t>Vyplňuje písemně ZS/ŘO při administraci žádosti o platbu.
Pro tyto účely se korekcí rozumí případné snížení o nezpůsobilé výdaje</t>
        </r>
      </text>
    </comment>
    <comment ref="H32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 kapitol 3.8 a 6.2 (Křížové financování)</t>
        </r>
      </text>
    </comment>
    <comment ref="I32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podkapitoly 3.8.1 a 6.2 (Křížové financování investiční)</t>
        </r>
      </text>
    </comment>
    <comment ref="H34" authorId="6">
      <text>
        <r>
          <rPr>
            <sz val="8"/>
            <color indexed="81"/>
            <rFont val="Tahoma"/>
            <family val="2"/>
            <charset val="238"/>
          </rPr>
          <t xml:space="preserve">Doplňte částku úroků připsaných na projektovém účtu v monitorovaném období.
Výši úroků doplňte také do žádosti o platbu do pole Zdůvodnění platby.
</t>
        </r>
        <r>
          <rPr>
            <b/>
            <sz val="8"/>
            <color indexed="81"/>
            <rFont val="Tahoma"/>
            <family val="2"/>
            <charset val="238"/>
          </rPr>
          <t>Netýká se veřejné podpory/podpory de minimis</t>
        </r>
      </text>
    </comment>
    <comment ref="L34" authorId="4">
      <text>
        <r>
          <rPr>
            <sz val="8"/>
            <color indexed="81"/>
            <rFont val="Tahoma"/>
            <family val="2"/>
            <charset val="238"/>
          </rPr>
          <t xml:space="preserve">O tuto částku si žádejte v žádosti o platbu.
</t>
        </r>
      </text>
    </comment>
  </commentList>
</comments>
</file>

<file path=xl/comments6.xml><?xml version="1.0" encoding="utf-8"?>
<comments xmlns="http://schemas.openxmlformats.org/spreadsheetml/2006/main">
  <authors>
    <author>Vanda Lomecká</author>
    <author>Iva Tužinská</author>
    <author>svarickovap</author>
    <author>Burešová</author>
    <author>zachystalovad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>Uveďte období, za které je předkládán přehled čerpání způsobilých výdajů projektu. Období musí navazovat na období uvedené v minulé MZ s žádostí o platbu.</t>
        </r>
      </text>
    </comment>
    <comment ref="C1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financování ex-ante:
</t>
        </r>
        <r>
          <rPr>
            <sz val="8"/>
            <color indexed="81"/>
            <rFont val="Tahoma"/>
            <family val="2"/>
            <charset val="238"/>
          </rPr>
          <t>uveďte veškeré dosud vykázané výdaje předložené ve všech žop, tzn. včetně těch, které 
byly poskytovatelem podpory označeny jako nezpůsobilé</t>
        </r>
        <r>
          <rPr>
            <b/>
            <sz val="8"/>
            <color indexed="81"/>
            <rFont val="Tahoma"/>
            <family val="2"/>
            <charset val="238"/>
          </rPr>
          <t xml:space="preserve">
v případě financování ex-post:
 </t>
        </r>
        <r>
          <rPr>
            <sz val="8"/>
            <color indexed="81"/>
            <rFont val="Tahoma"/>
            <family val="2"/>
            <charset val="238"/>
          </rPr>
          <t xml:space="preserve">uveďte veškeré dosud vykázané </t>
        </r>
        <r>
          <rPr>
            <u/>
            <sz val="8"/>
            <color indexed="81"/>
            <rFont val="Tahoma"/>
            <family val="2"/>
            <charset val="238"/>
          </rPr>
          <t>způsobilé výdaje (schválené)</t>
        </r>
      </text>
    </comment>
    <comment ref="A83" authorId="0">
      <text>
        <r>
          <rPr>
            <sz val="8"/>
            <color indexed="81"/>
            <rFont val="Tahoma"/>
            <family val="2"/>
            <charset val="238"/>
          </rPr>
          <t xml:space="preserve">Příjemce vyplňuje pouze v případě, že takové výdaje v rozpočtu plánoval (zde se NEVYPLŇUJÍ výdaje, </t>
        </r>
        <r>
          <rPr>
            <i/>
            <sz val="8"/>
            <color indexed="81"/>
            <rFont val="Tahoma"/>
            <family val="2"/>
            <charset val="238"/>
          </rPr>
          <t>které</t>
        </r>
        <r>
          <rPr>
            <sz val="8"/>
            <color indexed="81"/>
            <rFont val="Tahoma"/>
            <family val="2"/>
            <charset val="238"/>
          </rPr>
          <t xml:space="preserve"> byly poskytovatelem označeny jako nezpůsobilé)</t>
        </r>
      </text>
    </comment>
    <comment ref="A84" authorId="0">
      <text>
        <r>
          <rPr>
            <sz val="8"/>
            <color indexed="81"/>
            <rFont val="Tahoma"/>
            <family val="2"/>
            <charset val="238"/>
          </rPr>
          <t xml:space="preserve">Příjemce vyplňuje pouze v případě, že takové výdaje v rozpočtu plánoval (zde se NEVYPLŇUJÍ výdaje, které byly poskytovatelem označeny jako nezpůsobilé)
</t>
        </r>
      </text>
    </comment>
    <comment ref="A88" authorId="2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vzniklé na projektovém účtu atd.)</t>
        </r>
      </text>
    </comment>
    <comment ref="A93" authorId="3">
      <text>
        <r>
          <rPr>
            <sz val="8"/>
            <color indexed="81"/>
            <rFont val="Tahoma"/>
            <family val="2"/>
            <charset val="238"/>
          </rPr>
          <t>Vyplňuje poskytovatel dle inforací poskytnutých příjemcem nebo dle údajů vyplývajících z výpisu z bankovního účtu.</t>
        </r>
      </text>
    </comment>
    <comment ref="B97" authorId="4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7.xml><?xml version="1.0" encoding="utf-8"?>
<comments xmlns="http://schemas.openxmlformats.org/spreadsheetml/2006/main">
  <authors>
    <author>Vanda Lomecká</author>
    <author>Helena Barbořáková</author>
    <author>Dana Mihulkova</author>
    <author>zachystalovad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Uveďte název příjemce podpory tak, jak je uveden v právním aktu o poskytnutí podpory.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1">
      <text>
        <r>
          <rPr>
            <sz val="8"/>
            <color indexed="81"/>
            <rFont val="Tahoma"/>
            <family val="2"/>
            <charset val="238"/>
          </rPr>
          <t>Číslo monitorovací zprávy se žádostí o platbu, k němuž se tato soupiska účetních výdajů vztahuje ve tvaru např.   pořadové číslo v rámci projektu/rok předložení MZ.</t>
        </r>
      </text>
    </comment>
    <comment ref="E16" authorId="2">
      <text>
        <r>
          <rPr>
            <sz val="8"/>
            <color indexed="81"/>
            <rFont val="Tahoma"/>
            <family val="2"/>
            <charset val="238"/>
          </rPr>
          <t>Vyplňte kumulativně všechny změny, které nejsou zachyceny v právním aktu nebo dodatku, včetně změn provedených v daném monitorovaném období.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6" authorId="2">
      <text>
        <r>
          <rPr>
            <sz val="8"/>
            <color indexed="81"/>
            <rFont val="Tahoma"/>
            <family val="2"/>
            <charset val="238"/>
          </rPr>
          <t>Vyplňte všechny změny, které nejsou zachyceny v právním aktu nebo dodatku a které nastaly v daném monitorovaném období.</t>
        </r>
        <r>
          <rPr>
            <b/>
            <sz val="8"/>
            <color indexed="81"/>
            <rFont val="Tahoma"/>
            <family val="2"/>
            <charset val="238"/>
          </rPr>
          <t xml:space="preserve">
Součet změn musí být roven nule</t>
        </r>
      </text>
    </comment>
    <comment ref="A91" authorId="1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vzniklé na projektovém účtu atd.)</t>
        </r>
      </text>
    </comment>
    <comment ref="E99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8.xml><?xml version="1.0" encoding="utf-8"?>
<comments xmlns="http://schemas.openxmlformats.org/spreadsheetml/2006/main">
  <authors>
    <author>Dana Mihulkova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Doplňte názvy klíčových aktivit tak, jak jsou uvedené v projektové žádosti.</t>
        </r>
      </text>
    </comment>
  </commentList>
</comments>
</file>

<file path=xl/comments9.xml><?xml version="1.0" encoding="utf-8"?>
<comments xmlns="http://schemas.openxmlformats.org/spreadsheetml/2006/main">
  <authors>
    <author>Dana Mihulkova</author>
  </authors>
  <commentList>
    <comment ref="C10" authorId="0">
      <text>
        <r>
          <rPr>
            <sz val="8"/>
            <color indexed="81"/>
            <rFont val="Tahoma"/>
            <family val="2"/>
            <charset val="238"/>
          </rPr>
          <t>Doplňte, co je osoba oprávněna podepisovat a schvalovat.</t>
        </r>
      </text>
    </comment>
    <comment ref="D10" authorId="0">
      <text>
        <r>
          <rPr>
            <sz val="8"/>
            <color indexed="81"/>
            <rFont val="Tahoma"/>
            <family val="2"/>
            <charset val="238"/>
          </rPr>
          <t>Doplňte datum platnosti od kdy (v případě omezené platnosti i do kdy) je platné oprávnění a podpisový vzor dané osoby.</t>
        </r>
      </text>
    </comment>
  </commentList>
</comments>
</file>

<file path=xl/sharedStrings.xml><?xml version="1.0" encoding="utf-8"?>
<sst xmlns="http://schemas.openxmlformats.org/spreadsheetml/2006/main" count="637" uniqueCount="385">
  <si>
    <t>Příloha č. 1 Monitorovací zprávy OP VK</t>
  </si>
  <si>
    <t>MONITOROVACÍ INDIKÁTORY</t>
  </si>
  <si>
    <t>Registrační číslo projektu</t>
  </si>
  <si>
    <t>Název projektu</t>
  </si>
  <si>
    <t>Stav ke dni</t>
  </si>
  <si>
    <t>Výstupy a výsledky</t>
  </si>
  <si>
    <t>Kód indikátoru</t>
  </si>
  <si>
    <t>Název indikátoru</t>
  </si>
  <si>
    <t>Měrná jednotka</t>
  </si>
  <si>
    <t>Dosažená hodnota</t>
  </si>
  <si>
    <t>v tomto období</t>
  </si>
  <si>
    <t>celkem</t>
  </si>
  <si>
    <t>Je možné přidávat další řádky.</t>
  </si>
  <si>
    <t>Datum</t>
  </si>
  <si>
    <t>Podpis oprávněné osoby</t>
  </si>
  <si>
    <r>
      <t>P</t>
    </r>
    <r>
      <rPr>
        <sz val="11"/>
        <color indexed="62"/>
        <rFont val="Times New Roman"/>
        <family val="1"/>
        <charset val="238"/>
      </rPr>
      <t>říloha č. 2 Monitorovací zprávy OP VK</t>
    </r>
  </si>
  <si>
    <t>PŘEHLED UZAVŘENÝCH ZADÁVACÍCH/VÝBĚROVÝCH ŘÍZENÍ</t>
  </si>
  <si>
    <t xml:space="preserve">Vyhlašovatel zadávacího/výběrového řízení (příjemce/partner) </t>
  </si>
  <si>
    <t>Pořadové číslo Monitorovací zprávy</t>
  </si>
  <si>
    <t>Pořadové číslo zadávacího/výběrového řízení</t>
  </si>
  <si>
    <t>Název dodavatele</t>
  </si>
  <si>
    <t>IČ
dodavatele</t>
  </si>
  <si>
    <t>Typ
zadávacího/výběrového 
 řízení</t>
  </si>
  <si>
    <t>Datum podpisu smlouvy s dodavatelem</t>
  </si>
  <si>
    <t>Celková výše zakázky bez DPH
 (v Kč)</t>
  </si>
  <si>
    <t xml:space="preserve">Celková výše zakázky s DPH
 (v Kč) </t>
  </si>
  <si>
    <t>Celkem</t>
  </si>
  <si>
    <t>Příloha č. 3A Monitorovací  zprávy OP VK</t>
  </si>
  <si>
    <t xml:space="preserve">       </t>
  </si>
  <si>
    <t>Vyplňujte pouze bílé buňky</t>
  </si>
  <si>
    <t>PŘEHLED ČERPÁNÍ VEŘEJNÉ PODPORY  - "Český přechodný rámec - State aid N 236/2009 Czech Republic"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</si>
  <si>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</si>
  <si>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</si>
  <si>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</si>
  <si>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</si>
  <si>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</si>
  <si>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 xml:space="preserve">Čerpaná veřejná podpora
 </t>
  </si>
  <si>
    <t>v monitorov.
 období
 (v Kč)</t>
  </si>
  <si>
    <t>celkem v roce 2010</t>
  </si>
  <si>
    <t>celkem v roce 2011</t>
  </si>
  <si>
    <t>celkem v roce 2012</t>
  </si>
  <si>
    <t>celkem v roce 2013</t>
  </si>
  <si>
    <t>celkem od začátku
 projektu
(v Kč)</t>
  </si>
  <si>
    <t>Příloha č. 3B Monitorovací zprávy OP VK</t>
  </si>
  <si>
    <t>PŘEHLED ČERPÁNÍ VEŘEJNÉ PODPORY PODLE DE MINIMIS</t>
  </si>
  <si>
    <t xml:space="preserve">Název příjemce podpory </t>
  </si>
  <si>
    <t xml:space="preserve">v monitorovaném
 období
 </t>
  </si>
  <si>
    <t xml:space="preserve">celkem od začátku projektu 
</t>
  </si>
  <si>
    <t>(v Kč)</t>
  </si>
  <si>
    <t>(v EUR)</t>
  </si>
  <si>
    <t>Příloha č. 10 Monitorovací zprávy OP VK</t>
  </si>
  <si>
    <t xml:space="preserve">PŘEPRACOVANÝ HARMONOGRAM PROJEKTU </t>
  </si>
  <si>
    <t>Název příjemce podpory</t>
  </si>
  <si>
    <t>Rok:</t>
  </si>
  <si>
    <t>Název klíčové aktivity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</si>
  <si>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</si>
  <si>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</si>
  <si>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</si>
  <si>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</si>
  <si>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</si>
  <si>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</si>
  <si>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</si>
  <si>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</si>
  <si>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</si>
  <si>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</si>
  <si>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</si>
  <si>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</si>
  <si>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1. název klíčové aktivity</t>
  </si>
  <si>
    <t>2. název klíčové aktivity</t>
  </si>
  <si>
    <t>3. název klíčové aktivity</t>
  </si>
  <si>
    <t>V případě potřeby příjemce doplní další tabulku pro následující rok, kterého se dotkne změna schváleného harmonogramu projektu.</t>
  </si>
  <si>
    <t>Příloha č. 11 Monitorovací zprávy OP VK</t>
  </si>
  <si>
    <t xml:space="preserve">      </t>
  </si>
  <si>
    <t>PODPISOVÝ VZOR OSOB OPRÁVNĚNÝCH K PODEPISOVÁNÍ A SCHVALOVÁNÍ DOKUMETŮ A OPERACÍ V RÁMCI PROJEKTU OP VK</t>
  </si>
  <si>
    <t>Jméno a příjmení</t>
  </si>
  <si>
    <t>Pozice</t>
  </si>
  <si>
    <t>Rozsah oprávnění</t>
  </si>
  <si>
    <t>Platnost</t>
  </si>
  <si>
    <t>Podpis</t>
  </si>
  <si>
    <t xml:space="preserve">Podpis statutárního zástupce                                                       </t>
  </si>
  <si>
    <t>Zaměstnanec</t>
  </si>
  <si>
    <t>Druh pracovního poměru</t>
  </si>
  <si>
    <t>Příloha č. 13 Monitorovací zprávy OP VK</t>
  </si>
  <si>
    <r>
      <t>ROZPIS MZDOVÝCH/PLATOVÝCH VÝDAJŮ REALIZAČNÍHO TÝMU PROJEKTU</t>
    </r>
    <r>
      <rPr>
        <b/>
        <vertAlign val="superscript"/>
        <sz val="14"/>
        <rFont val="Times New Roman"/>
        <family val="1"/>
        <charset val="238"/>
      </rPr>
      <t>1)</t>
    </r>
  </si>
  <si>
    <t>Vazba na položku v rozpočtu</t>
  </si>
  <si>
    <t>Hrubá mzda/plat v daném měsíci v Kč</t>
  </si>
  <si>
    <t>Počet odpracov. hodin</t>
  </si>
  <si>
    <t>Hodinová mzda/plat v Kč</t>
  </si>
  <si>
    <t>Pojistné na sociální pojištění
 v Kč</t>
  </si>
  <si>
    <t>Pojistné na zdravotní pojištění
 v Kč</t>
  </si>
  <si>
    <t>FKSP</t>
  </si>
  <si>
    <t>Nemocenská hrazená zaměstnavatelem</t>
  </si>
  <si>
    <t>Další zákonné odvody</t>
  </si>
  <si>
    <t>Způsobilé osobní náklady
 v Kč</t>
  </si>
  <si>
    <t>1) Uvádí se všichni členové realizačního týmu (odborní i administrativní zaměstnanci), včetně partnerů</t>
  </si>
  <si>
    <t xml:space="preserve">Datum </t>
  </si>
  <si>
    <t>Příloha č. 15 Monitorovací zprávy OP VK</t>
  </si>
  <si>
    <t>ODPISY</t>
  </si>
  <si>
    <t>Období</t>
  </si>
  <si>
    <t>Příjemce/partner</t>
  </si>
  <si>
    <t>Inventární číslo</t>
  </si>
  <si>
    <t>Název odepisovaného majetku</t>
  </si>
  <si>
    <r>
      <t>Daňová odpisová skupina/způsob odepisování</t>
    </r>
    <r>
      <rPr>
        <b/>
        <vertAlign val="superscript"/>
        <sz val="11"/>
        <rFont val="Times New Roman"/>
        <family val="1"/>
        <charset val="238"/>
      </rPr>
      <t>1)</t>
    </r>
  </si>
  <si>
    <t>Pořizovací cena
 v Kč</t>
  </si>
  <si>
    <t>Využití majetku v projektu (v %)</t>
  </si>
  <si>
    <t>Odpis, který přísluší projektu
 v Kč</t>
  </si>
  <si>
    <t>1) př.: rovnoměrné, zrychlené</t>
  </si>
  <si>
    <t>Příloha č. 20/1 Monitorovací zprávy OP VK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</si>
  <si>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</si>
  <si>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t>ROZPIS MZDOVÝCH PŘÍSPĚVKŮ PRO ŠKOLENÉ OSOBY</t>
  </si>
  <si>
    <t>Rok a měsíc</t>
  </si>
  <si>
    <r>
      <t>Jméno a příjmení zaměstnance</t>
    </r>
    <r>
      <rPr>
        <b/>
        <vertAlign val="superscript"/>
        <sz val="11"/>
        <rFont val="Times New Roman"/>
        <family val="1"/>
        <charset val="238"/>
      </rPr>
      <t>1)</t>
    </r>
  </si>
  <si>
    <t>Měsíc školení</t>
  </si>
  <si>
    <t>Školení dle kódu</t>
  </si>
  <si>
    <t>Počet hodin  školení</t>
  </si>
  <si>
    <t>Měsíční fond pracovní doby v hodinách</t>
  </si>
  <si>
    <t>Zúčtovaná hrubá mzda            v Kč</t>
  </si>
  <si>
    <t>Pojistné na sociální a zdravotní pojištění</t>
  </si>
  <si>
    <t>Další odvody</t>
  </si>
  <si>
    <t>Hodinový mzdový náklad
v Kč</t>
  </si>
  <si>
    <t>Výše minimální mzdy za hodinu</t>
  </si>
  <si>
    <t xml:space="preserve">Podmínka uznatel-
nosti v Kč </t>
  </si>
  <si>
    <t>Uznatelný mzdový náklad          v Kč</t>
  </si>
  <si>
    <t>1) Uvádí se všechny školené osoby, každou osobu je nutno rozepsat na tolika řádcích, v kolika měsících se zúčastnila školení.</t>
  </si>
  <si>
    <t xml:space="preserve">Pozor! Přednastavené vzorce v tabulce jsou použitelné, jen pokud jsou poskytovány mzdové příspěvky do max. výše 70 % mzdových nákladů a 2násobku minimální mzdy. </t>
  </si>
  <si>
    <t>Příloha č. 20/2 Monitorovací zprávy OP VK</t>
  </si>
  <si>
    <t>Vyplňuje se pouze v případě uplatnění přílohy Rozpis mzdových příspěvků pro školené osoby.</t>
  </si>
  <si>
    <r>
      <t xml:space="preserve">SEZNAM ŠKOLENÍ </t>
    </r>
    <r>
      <rPr>
        <b/>
        <vertAlign val="superscript"/>
        <sz val="14"/>
        <rFont val="Times New Roman"/>
        <family val="1"/>
        <charset val="238"/>
      </rPr>
      <t>1)</t>
    </r>
  </si>
  <si>
    <t>Kód školení</t>
  </si>
  <si>
    <t>Název školení</t>
  </si>
  <si>
    <t>Počet školených zaměstnanců</t>
  </si>
  <si>
    <t>Název klíčové aktivity dle právního aktu o poskytnutí podpory</t>
  </si>
  <si>
    <t xml:space="preserve"> 1) Uvádí se všechna školení, kterých se zúčastnili osoby, na které se uplatňují výdaje na mzdové příspěvky, školení se číslují průběžně od začátku projektu.</t>
  </si>
  <si>
    <t>Podpis oprávněné ososby</t>
  </si>
  <si>
    <t>Příloha č. 14 Monitorovací zprávy OP VK</t>
  </si>
  <si>
    <r>
      <t>ROZPIS CESTOVNÍCH NÁHRAD - ZAHRANIČNÍCH</t>
    </r>
    <r>
      <rPr>
        <b/>
        <vertAlign val="superscript"/>
        <sz val="14"/>
        <rFont val="Times New Roman"/>
        <family val="1"/>
      </rPr>
      <t>1)</t>
    </r>
  </si>
  <si>
    <t>Číslo dokladu v účetním systému</t>
  </si>
  <si>
    <t>Datum zahájení pracovní cesty</t>
  </si>
  <si>
    <t>Datum ukončení pracovní cesty</t>
  </si>
  <si>
    <t xml:space="preserve">Účel pracovní cesty                                                                    </t>
  </si>
  <si>
    <t>Stravné v Kč</t>
  </si>
  <si>
    <t>Nutné vedlejší výdaje v Kč</t>
  </si>
  <si>
    <t>Celkem v Kč</t>
  </si>
  <si>
    <t>SOUPISKA ÚČETNÍCH DOKLADŮ</t>
  </si>
  <si>
    <t>Pořadové číslo výdaje</t>
  </si>
  <si>
    <t>Číslo kapitoly/položky, do které je výdaj zahrnut</t>
  </si>
  <si>
    <t>Typ účetního dokladu</t>
  </si>
  <si>
    <t>Popis výdaje</t>
  </si>
  <si>
    <t>Částka uvedená na dokladu</t>
  </si>
  <si>
    <t>Částka zahrnutá k proplacení pro projekt</t>
  </si>
  <si>
    <t xml:space="preserve">Z toho částka připadající na investiční výdaje </t>
  </si>
  <si>
    <t>Označení dokladu v účetnictví organizace</t>
  </si>
  <si>
    <t>Datum uskutečnění výdaje</t>
  </si>
  <si>
    <r>
      <t>Vyplňuje ŘO/ZS</t>
    </r>
    <r>
      <rPr>
        <i/>
        <vertAlign val="superscript"/>
        <sz val="11"/>
        <rFont val="Times New Roman"/>
        <family val="1"/>
        <charset val="238"/>
      </rPr>
      <t>1)</t>
    </r>
  </si>
  <si>
    <t>Korekce v rámci ZS/ŘO</t>
  </si>
  <si>
    <t>Způsobilé výdaje po korekci</t>
  </si>
  <si>
    <t>Křížové financování celkem</t>
  </si>
  <si>
    <t>VEŘEJNÉ ZPŮSOBILÉ VÝDAJE - INVESTIČNÍ</t>
  </si>
  <si>
    <t xml:space="preserve">   z toho křížové - investiční</t>
  </si>
  <si>
    <t>VEŘEJNÉ ZPŮSOBILÉ VÝDAJE - NEINVESTIČNÍ</t>
  </si>
  <si>
    <t xml:space="preserve">   z toho křížové - neinvestiční</t>
  </si>
  <si>
    <t>1) Vyplňuje pouze ZS/ŘO</t>
  </si>
  <si>
    <t>Čestné prohlášení:</t>
  </si>
  <si>
    <t>1. Všechny doklady uvedené na soupisce splňují požadavky formální správnosti účetních dokladů stanovené § 11 zákona č. 563/1991 Sb., o účetnictví ve znění pozdějších předpisů.</t>
  </si>
  <si>
    <t>2. Byla provedena úhrada všech účetních dokladů uvedených na soupisce.</t>
  </si>
  <si>
    <t>3. Kopie účetních dokladů přiložených k soupisce odpovídají jejich originálům.</t>
  </si>
  <si>
    <t>Podpis oprávněné osoby ZS/ŘO</t>
  </si>
  <si>
    <t>PpP 0 - 100 tis. Kč</t>
  </si>
  <si>
    <t>PpP 100 tis. - 500 tis. Kč</t>
  </si>
  <si>
    <t>PpP 500 - 2 mil. Kč.</t>
  </si>
  <si>
    <t>PpP 2 mil. Kč - 6 mil. Kč</t>
  </si>
  <si>
    <t>PpP 6 mil. Kč a více</t>
  </si>
  <si>
    <t>PpP 0 - 200 tis. Kč</t>
  </si>
  <si>
    <t>PpP 200 - 800 tis. Kč</t>
  </si>
  <si>
    <t>PpP 800 tis. - 2 mil. Kč</t>
  </si>
  <si>
    <t>ZVZ otevřené řízení</t>
  </si>
  <si>
    <t>ZVZ užší řízení</t>
  </si>
  <si>
    <t>ZVZ jednací řízení s uveřejněním</t>
  </si>
  <si>
    <t>ZvZ jednací řízení bez uveřejnění</t>
  </si>
  <si>
    <t>ZVZ soutěžní dialog</t>
  </si>
  <si>
    <t>ZVZ zjednodušené podlimitní řízení</t>
  </si>
  <si>
    <t>Je možné přidávat další řádky, v tom případě je však nutno ověřit platnost nastavených vzorců.</t>
  </si>
  <si>
    <t>Cestovné             v Kč</t>
  </si>
  <si>
    <t>Ubytování                v Kč</t>
  </si>
  <si>
    <t>4. název klíčové aktivity…</t>
  </si>
  <si>
    <r>
      <t>ROZPIS CESTOVNÍCH NÁHRAD - TUZEMSKÝCH</t>
    </r>
    <r>
      <rPr>
        <b/>
        <vertAlign val="superscript"/>
        <sz val="14"/>
        <rFont val="Times New Roman"/>
        <family val="1"/>
        <charset val="238"/>
      </rPr>
      <t>1)</t>
    </r>
  </si>
  <si>
    <t>1) Uvádí se všichni členové realizačního týmu, včetně partnerů.</t>
  </si>
  <si>
    <t xml:space="preserve">      Příloha č. 5  Monitorovací zprávy OP VK</t>
  </si>
  <si>
    <t xml:space="preserve">  </t>
  </si>
  <si>
    <t>Název příjemce (i případných partnerů)</t>
  </si>
  <si>
    <t>Číslo účetního dokladu</t>
  </si>
  <si>
    <t>Úroky vzniklé na projektovém účtu</t>
  </si>
  <si>
    <t>VEŘEJNÉ ZPŮSOBILÉ VÝDAJE - CELKOVÉ</t>
  </si>
  <si>
    <t xml:space="preserve">4. Originály účetních dokladů uvedených na soupisce jsou k dispozici a přístupné pro kontrolu u příjemce a partnera/ů. </t>
  </si>
  <si>
    <t>Příloha č. 12 Monitorovací zprávy OP VK</t>
  </si>
  <si>
    <t xml:space="preserve">PRACOVNÍ VÝKAZ </t>
  </si>
  <si>
    <t xml:space="preserve">             </t>
  </si>
  <si>
    <t>Pracovní pozice</t>
  </si>
  <si>
    <t>Výše měsíčního úvazku pro projekt  v hodinách*</t>
  </si>
  <si>
    <t>Vykazovaný měsíc a rok</t>
  </si>
  <si>
    <t>Další úvazek v projektech příjemce/partnera*</t>
  </si>
  <si>
    <t>Úvazek v další činnosti pro příjemce/partnera*</t>
  </si>
  <si>
    <t xml:space="preserve">Přehled odpracovaných hodin </t>
  </si>
  <si>
    <t>Den v měsíci</t>
  </si>
  <si>
    <t>Název dne</t>
  </si>
  <si>
    <t>Počet odprac. hodin</t>
  </si>
  <si>
    <t>Detailní popis vykonaných aktivit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</si>
  <si>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</si>
  <si>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</si>
  <si>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</si>
  <si>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</si>
  <si>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</si>
  <si>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</si>
  <si>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</si>
  <si>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</si>
  <si>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</si>
  <si>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</si>
  <si>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</si>
  <si>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</si>
  <si>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</si>
  <si>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</si>
  <si>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</si>
  <si>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</si>
  <si>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</si>
  <si>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</si>
  <si>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</si>
  <si>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</si>
  <si>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</si>
  <si>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</si>
  <si>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</si>
  <si>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</si>
  <si>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</si>
  <si>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</si>
  <si>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</si>
  <si>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</si>
  <si>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</si>
  <si>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</si>
  <si>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</si>
  <si>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hodin</t>
  </si>
  <si>
    <t>Dovolená</t>
  </si>
  <si>
    <t>Ppracovní neschopnost</t>
  </si>
  <si>
    <t>Termíny dovolené</t>
  </si>
  <si>
    <t>Termíny neschopnosti</t>
  </si>
  <si>
    <t>Počet dní celkem</t>
  </si>
  <si>
    <t>Počet hodin dovolené celkem</t>
  </si>
  <si>
    <t>Počet hodin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</si>
  <si>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</si>
  <si>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</si>
  <si>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</si>
  <si>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Počet hodin proplacených v daném měsíci za projekt</t>
  </si>
  <si>
    <t>*) V případě, že je pracovní výkaz podepsaný pracovníkem, stvrzuje pracovník svým podpisem pravdivost všech zde uvedených informací. V případě, že je tento formulář podepsán jen nadřízeným pracovníkem, je zaměstnanec povinen předložit čestné prohlášení o výši úvazku prací, vykonávaných pro příjemce a partnera, v samostatném dokumentu.</t>
  </si>
  <si>
    <t>Podpis pracovníka</t>
  </si>
  <si>
    <t>Podpis nadřízeného pracovníka</t>
  </si>
  <si>
    <t xml:space="preserve">      Příloha č. 8 Monitorovací zprávy OP VK</t>
  </si>
  <si>
    <t>PŘEHLED ČERPÁNÍ ZPŮSOBILÝCH VÝDAJŮ PROJEKTU</t>
  </si>
  <si>
    <t>Výdaje na celý projekt</t>
  </si>
  <si>
    <t>Druh výdajů rozpočtu</t>
  </si>
  <si>
    <t>Platný rozpočet (schválený či upravený příjemcem) v Kč*</t>
  </si>
  <si>
    <t>Dosud prokázané výdaje v Kč*</t>
  </si>
  <si>
    <t>Dosud prokázáno v % (vůči platnému rozpočtu)</t>
  </si>
  <si>
    <t>Aktuálně prokazované výdaje v Kč*</t>
  </si>
  <si>
    <t>Aktuálně prokazováno v % (vůči platnému rozpočtu)</t>
  </si>
  <si>
    <t>Součet prokázaného a prokazovaného v Kč</t>
  </si>
  <si>
    <t xml:space="preserve">Součet prokázaného a prokazovaného v % </t>
  </si>
  <si>
    <t>Pořadová čísla účetních dokladů na soupisce</t>
  </si>
  <si>
    <t>Nezpůsobilé výdaje - kumulovaně (Vyplňuje ŘO/ZS)</t>
  </si>
  <si>
    <t>1. Osobní výdaje</t>
  </si>
  <si>
    <t>1.1 Platy, odměny z dohod a pojistné</t>
  </si>
  <si>
    <t>1.1.1 Výdaje na odborné zaměstnance, v tom</t>
  </si>
  <si>
    <t>1.1.1.1 Platy</t>
  </si>
  <si>
    <t>1.1.1.2 Odměny z dohod (DPČ)</t>
  </si>
  <si>
    <t>1.1.1.3 Odměny z dohod (DPP)</t>
  </si>
  <si>
    <t>1.1.1.4 Autorské honoráře</t>
  </si>
  <si>
    <t>1.1.2 Výdaje na administrativní zaměstnance, v tom</t>
  </si>
  <si>
    <t>1.1.2.1 Platy</t>
  </si>
  <si>
    <t>1.1.2.2 Odměny z dohod (DPČ)</t>
  </si>
  <si>
    <t>1.1.2.3 Odměny z dohod (DPP)</t>
  </si>
  <si>
    <t>1.1.2.4 Autorské honoráře</t>
  </si>
  <si>
    <t>1.2 Sociální pojištění</t>
  </si>
  <si>
    <t>1.3 Zdravotní pojištění</t>
  </si>
  <si>
    <t>1.4 FKSP</t>
  </si>
  <si>
    <t>1.5 Jiné povinné údaje</t>
  </si>
  <si>
    <t>2. Cestovní náhrady</t>
  </si>
  <si>
    <t>2.1 Služební cesty tuzemské</t>
  </si>
  <si>
    <t>2.1.1 Cestovné (vč. provozu služebního auta)</t>
  </si>
  <si>
    <t>2.1.2 Ubytování</t>
  </si>
  <si>
    <t>2.1.3 Stravné</t>
  </si>
  <si>
    <t>2.1.4 Ostatní</t>
  </si>
  <si>
    <t>2.2 Služební cesty zahraniční</t>
  </si>
  <si>
    <t>2.2.1 Cestovné (vč. provozu služebního auta)</t>
  </si>
  <si>
    <t>2.2.2 Ubytování</t>
  </si>
  <si>
    <t>2.2.3 Stravné</t>
  </si>
  <si>
    <t>2.2.4 Ostatní</t>
  </si>
  <si>
    <t xml:space="preserve">3. Zařízení </t>
  </si>
  <si>
    <t>3.1 Nehmotný majetek do 60 tis. Kč</t>
  </si>
  <si>
    <t>3.1.1 Software</t>
  </si>
  <si>
    <t>3.1.2 Ostatní</t>
  </si>
  <si>
    <t>3.2 Dlouhodobý nehmotný majetek</t>
  </si>
  <si>
    <t>3.2.1 Software</t>
  </si>
  <si>
    <t>3.2.2 Ostatní</t>
  </si>
  <si>
    <t>3.3 Drobný hmotný majetek</t>
  </si>
  <si>
    <t>3.4 Použitý drobný hmotný majetek</t>
  </si>
  <si>
    <t>3.5 Nájem zařízení, leasing</t>
  </si>
  <si>
    <t>3.6 Odpisy</t>
  </si>
  <si>
    <t>3.7 Výdaje na opravy a údržbu</t>
  </si>
  <si>
    <t>3.8 Křížové financování</t>
  </si>
  <si>
    <t>3.8.1 Investiční část</t>
  </si>
  <si>
    <t>3.8.2 Neinvestiční část</t>
  </si>
  <si>
    <t>4. Místní kancelář</t>
  </si>
  <si>
    <t>4.1 Spotřební zboží a provozní materiál</t>
  </si>
  <si>
    <t>4.2 Telefon, poštovné, fax</t>
  </si>
  <si>
    <t>4.3 Spotřeba vody, paliv a energie</t>
  </si>
  <si>
    <t xml:space="preserve">4.4 Nájemné </t>
  </si>
  <si>
    <t>5. Nákup služeb</t>
  </si>
  <si>
    <t>5.1 Publikace / školící materiály / manuály</t>
  </si>
  <si>
    <t>5.2 Odborné služby / Studie a výzkum</t>
  </si>
  <si>
    <t>5.3 Výdaje na konference/kurzy</t>
  </si>
  <si>
    <t xml:space="preserve">5.4 Podpora účastníků </t>
  </si>
  <si>
    <t>5.5 Jiné výdaje</t>
  </si>
  <si>
    <t>6. Stavební úpravy</t>
  </si>
  <si>
    <t>6.1 Drobné stavební úpravy</t>
  </si>
  <si>
    <t>6.2 Stavební úpravy v rámci křížového financování</t>
  </si>
  <si>
    <t>7. Přímá podpora</t>
  </si>
  <si>
    <t>7.1 Mzdové příspěvky</t>
  </si>
  <si>
    <t>7.2 Cestovné, ubytování a stravné</t>
  </si>
  <si>
    <t>7.3 Doprovodné aktivity</t>
  </si>
  <si>
    <t>8. Výdaje vyplývající přímo ze Smlouvy/Rozhodnutí</t>
  </si>
  <si>
    <t>8.1 Audit</t>
  </si>
  <si>
    <t>8.2 Publicita</t>
  </si>
  <si>
    <t>8.3 Ostatní</t>
  </si>
  <si>
    <t>9. Celkové způsobilé výdaje</t>
  </si>
  <si>
    <t>9.1 Celkové způsobilé výdaje investiční</t>
  </si>
  <si>
    <t>9.2 Celkové způsobilé výdaje neinvestiční</t>
  </si>
  <si>
    <t>10 Celkové nezpůsobilé výdaje</t>
  </si>
  <si>
    <t>-</t>
  </si>
  <si>
    <t>10.1 Celkové nezpůsobilé výdaje investiční</t>
  </si>
  <si>
    <t>10.2 Celkové nezpůsobilé výdaje neinvestiční</t>
  </si>
  <si>
    <t>11 Celkové výdaje projektu</t>
  </si>
  <si>
    <t>11.1 Celkem investiční výdaje</t>
  </si>
  <si>
    <t>11.2 Celkem neinvestiční výdaje</t>
  </si>
  <si>
    <t>12 Příjmy projektu celkem</t>
  </si>
  <si>
    <t>12.1 Příjmy projektu připadající na způsobilé výdaje</t>
  </si>
  <si>
    <t>12.2 Příjmy projektu připadající na nezpůsobilé výdaje</t>
  </si>
  <si>
    <t>13 Zdroje připadající na nezpůsobilé výdaje</t>
  </si>
  <si>
    <t>14 Křížové financování</t>
  </si>
  <si>
    <t>Mylné platby (Vyplňuje ŘO/ZS)</t>
  </si>
  <si>
    <t>Vyplňují se bílá pole v Kč na dvě desetinná místa.</t>
  </si>
  <si>
    <t>Přílohu je nutné vyplnit v souladu s Přepracovaným rozpočtem projektu, tzn. rozpracovat rozpočet přidáním řádků.</t>
  </si>
  <si>
    <t xml:space="preserve">                           Příloha č. 9 Monitorovací zprávy OP VK</t>
  </si>
  <si>
    <t xml:space="preserve">PŘEPRACOVANÝ ROZPOČET PROJEKTU </t>
  </si>
  <si>
    <t>Schválený rozpočet v Kč</t>
  </si>
  <si>
    <t>Počet jednotek</t>
  </si>
  <si>
    <t>Jednotková cena</t>
  </si>
  <si>
    <t>Celkové náklady na položku</t>
  </si>
  <si>
    <t>Přesun (navýšení, zmenšení) na úkor/ve prospěch položky</t>
  </si>
  <si>
    <t>Přesun z kapitoly
 v %</t>
  </si>
  <si>
    <t xml:space="preserve">   2.1 Služební cesty tuzemské</t>
  </si>
  <si>
    <t xml:space="preserve">   2.2 Služební cesty zahraniční</t>
  </si>
  <si>
    <t xml:space="preserve">   3.1 Nehmotný majetek do 60 tis. Kč</t>
  </si>
  <si>
    <t xml:space="preserve">   3.2 Dlouhodobý nehmotný majetek</t>
  </si>
  <si>
    <t xml:space="preserve">   3.8 Křížové financování</t>
  </si>
  <si>
    <t>4.4 Nájemné</t>
  </si>
  <si>
    <t xml:space="preserve">   9.1 Celkové způsobilé výdaje investiční</t>
  </si>
  <si>
    <t xml:space="preserve">   9.2 Celkové způsobilé výdaje neinvestiční</t>
  </si>
  <si>
    <t>10. Celkové nezpůsobilé výdaje</t>
  </si>
  <si>
    <t>11. Celkové výdaje projektu</t>
  </si>
  <si>
    <t xml:space="preserve">   11.1 Celkem investiční výdaje</t>
  </si>
  <si>
    <t xml:space="preserve">   11.2 Celkem neinvestiční výdaje</t>
  </si>
  <si>
    <t>12. Příjmy projektu celkem</t>
  </si>
  <si>
    <t>13. Zdroje připadající na nezpůsobilé výdaje</t>
  </si>
  <si>
    <t>14. Kříížové financování</t>
  </si>
  <si>
    <t>Je možné přidávat/odebrat řádky</t>
  </si>
  <si>
    <t>Přílohu je nutné vyplnit v souladu s rozpočtem, který je přílohou právního aktu, tzn. rozpracovat rozpočet přidáním řádků.</t>
  </si>
  <si>
    <t>V případě přidání dalších řádků je však nutno ověřit  platnost nastavených vzorců.</t>
  </si>
  <si>
    <r>
      <t>Rozpočet přepracovaný příjemcem v Kč 
-</t>
    </r>
    <r>
      <rPr>
        <b/>
        <sz val="11"/>
        <rFont val="Times New Roman"/>
        <family val="1"/>
        <charset val="238"/>
      </rPr>
      <t xml:space="preserve"> kumulativně od začátku realizace</t>
    </r>
  </si>
  <si>
    <t xml:space="preserve">     1.1.1 Výdaje na odborné zaměstnance, v tom</t>
  </si>
  <si>
    <t xml:space="preserve">  1.1 Platy, odměny z dohod a pojistné</t>
  </si>
  <si>
    <t>Platné od 1.3.2011</t>
  </si>
  <si>
    <t>Počet měsíců, po které byl majetek používán
 v projektu v monitorovacím období</t>
  </si>
  <si>
    <t>Výše měsíčního odpisu
 v Kč</t>
  </si>
  <si>
    <r>
      <t>změny prováděné příjemcem v Kč</t>
    </r>
    <r>
      <rPr>
        <b/>
        <sz val="11"/>
        <rFont val="Times New Roman"/>
        <family val="1"/>
        <charset val="238"/>
      </rPr>
      <t xml:space="preserve">  
- pouze změny v daném monitorovaném období</t>
    </r>
  </si>
  <si>
    <t>Poskytnutá částka pro subjekt  - dle právního aktu                                         (v Kč)</t>
  </si>
  <si>
    <t>x</t>
  </si>
  <si>
    <t>Částka uskutečněná v rámci VZ/VŘ</t>
  </si>
  <si>
    <t>Pořadové číslo VZ/VŘ</t>
  </si>
</sst>
</file>

<file path=xl/styles.xml><?xml version="1.0" encoding="utf-8"?>
<styleSheet xmlns="http://schemas.openxmlformats.org/spreadsheetml/2006/main">
  <numFmts count="5">
    <numFmt numFmtId="43" formatCode="_-* #,##0.00\ _K_č_-;\-* #,##0.00\ _K_č_-;_-* &quot;-&quot;??\ _K_č_-;_-@_-"/>
    <numFmt numFmtId="164" formatCode="0.0"/>
    <numFmt numFmtId="165" formatCode="mm\/yyyy"/>
    <numFmt numFmtId="166" formatCode="d/m/yy;@"/>
    <numFmt numFmtId="167" formatCode="0.0%"/>
  </numFmts>
  <fonts count="7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62"/>
      <name val="Times New Roman"/>
      <family val="1"/>
      <charset val="238"/>
    </font>
    <font>
      <sz val="11"/>
      <color indexed="6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2"/>
      <color indexed="62"/>
      <name val="Times New Roman"/>
      <family val="1"/>
    </font>
    <font>
      <b/>
      <sz val="14"/>
      <name val="Times New Roman"/>
      <family val="1"/>
    </font>
    <font>
      <b/>
      <sz val="11"/>
      <color indexed="62"/>
      <name val="Times New Roman"/>
      <family val="1"/>
      <charset val="238"/>
    </font>
    <font>
      <b/>
      <sz val="14"/>
      <color indexed="62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38"/>
    </font>
    <font>
      <b/>
      <sz val="11"/>
      <color indexed="10"/>
      <name val="Times New Roman"/>
      <family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sz val="11"/>
      <color indexed="18"/>
      <name val="Times New Roman"/>
      <family val="1"/>
    </font>
    <font>
      <i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vertAlign val="superscript"/>
      <sz val="14"/>
      <name val="Times New Roman"/>
      <family val="1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2"/>
      <color indexed="6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10"/>
      <name val="Arial"/>
      <charset val="238"/>
    </font>
    <font>
      <sz val="8"/>
      <color indexed="81"/>
      <name val="Tahoma"/>
      <charset val="1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8"/>
      <color indexed="81"/>
      <name val="Tahoma"/>
      <family val="2"/>
      <charset val="238"/>
    </font>
    <font>
      <b/>
      <sz val="14"/>
      <color indexed="6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6" tint="-0.249977111117893"/>
      <name val="Arial"/>
      <family val="2"/>
      <charset val="238"/>
    </font>
    <font>
      <b/>
      <sz val="11"/>
      <color theme="6" tint="-0.249977111117893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FDD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43" fontId="60" fillId="0" borderId="0" applyFont="0" applyFill="0" applyBorder="0" applyAlignment="0" applyProtection="0"/>
    <xf numFmtId="0" fontId="2" fillId="0" borderId="0"/>
    <xf numFmtId="0" fontId="23" fillId="0" borderId="0"/>
    <xf numFmtId="0" fontId="2" fillId="0" borderId="0"/>
    <xf numFmtId="0" fontId="2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9" fontId="6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0">
    <xf numFmtId="0" fontId="0" fillId="0" borderId="0" xfId="0"/>
    <xf numFmtId="0" fontId="4" fillId="0" borderId="0" xfId="2" applyFont="1" applyAlignment="1"/>
    <xf numFmtId="0" fontId="5" fillId="0" borderId="0" xfId="2" applyFont="1"/>
    <xf numFmtId="0" fontId="8" fillId="2" borderId="1" xfId="2" applyFont="1" applyFill="1" applyBorder="1"/>
    <xf numFmtId="0" fontId="8" fillId="0" borderId="2" xfId="2" applyFont="1" applyFill="1" applyBorder="1"/>
    <xf numFmtId="0" fontId="8" fillId="0" borderId="0" xfId="2" applyFont="1" applyBorder="1" applyAlignment="1"/>
    <xf numFmtId="0" fontId="8" fillId="0" borderId="0" xfId="2" applyFont="1" applyBorder="1"/>
    <xf numFmtId="0" fontId="8" fillId="0" borderId="3" xfId="2" applyFont="1" applyBorder="1"/>
    <xf numFmtId="0" fontId="8" fillId="2" borderId="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0" borderId="5" xfId="2" applyFont="1" applyBorder="1" applyAlignment="1"/>
    <xf numFmtId="0" fontId="9" fillId="0" borderId="6" xfId="2" applyFont="1" applyBorder="1" applyAlignment="1"/>
    <xf numFmtId="0" fontId="5" fillId="0" borderId="0" xfId="2" applyFont="1" applyBorder="1"/>
    <xf numFmtId="0" fontId="9" fillId="0" borderId="7" xfId="2" applyFont="1" applyBorder="1" applyAlignment="1"/>
    <xf numFmtId="0" fontId="9" fillId="0" borderId="8" xfId="2" applyFont="1" applyBorder="1" applyAlignment="1"/>
    <xf numFmtId="0" fontId="9" fillId="0" borderId="9" xfId="2" applyFont="1" applyBorder="1" applyAlignment="1"/>
    <xf numFmtId="0" fontId="9" fillId="0" borderId="10" xfId="2" applyFont="1" applyBorder="1" applyAlignment="1"/>
    <xf numFmtId="0" fontId="9" fillId="0" borderId="11" xfId="2" applyFont="1" applyBorder="1" applyAlignment="1"/>
    <xf numFmtId="0" fontId="9" fillId="0" borderId="12" xfId="2" applyFont="1" applyBorder="1" applyAlignment="1"/>
    <xf numFmtId="0" fontId="9" fillId="0" borderId="13" xfId="2" applyFont="1" applyBorder="1" applyAlignment="1"/>
    <xf numFmtId="0" fontId="9" fillId="0" borderId="0" xfId="2" applyFont="1" applyBorder="1"/>
    <xf numFmtId="0" fontId="9" fillId="0" borderId="0" xfId="2" applyFont="1" applyBorder="1" applyAlignment="1"/>
    <xf numFmtId="0" fontId="9" fillId="0" borderId="0" xfId="2" applyFont="1"/>
    <xf numFmtId="49" fontId="8" fillId="2" borderId="1" xfId="2" applyNumberFormat="1" applyFont="1" applyFill="1" applyBorder="1"/>
    <xf numFmtId="49" fontId="9" fillId="0" borderId="1" xfId="2" applyNumberFormat="1" applyFont="1" applyBorder="1" applyAlignment="1" applyProtection="1">
      <alignment horizontal="left"/>
      <protection locked="0"/>
    </xf>
    <xf numFmtId="0" fontId="9" fillId="0" borderId="0" xfId="2" applyFont="1" applyAlignment="1">
      <alignment vertical="center"/>
    </xf>
    <xf numFmtId="0" fontId="2" fillId="0" borderId="0" xfId="2"/>
    <xf numFmtId="0" fontId="9" fillId="0" borderId="14" xfId="2" applyFont="1" applyBorder="1"/>
    <xf numFmtId="49" fontId="9" fillId="0" borderId="11" xfId="2" applyNumberFormat="1" applyFont="1" applyBorder="1" applyAlignment="1" applyProtection="1">
      <alignment horizontal="left" wrapText="1"/>
      <protection locked="0"/>
    </xf>
    <xf numFmtId="49" fontId="9" fillId="0" borderId="11" xfId="2" applyNumberFormat="1" applyFont="1" applyBorder="1" applyAlignment="1" applyProtection="1">
      <alignment horizontal="right" wrapText="1"/>
      <protection locked="0"/>
    </xf>
    <xf numFmtId="3" fontId="9" fillId="0" borderId="11" xfId="2" applyNumberFormat="1" applyFont="1" applyBorder="1" applyAlignment="1" applyProtection="1">
      <alignment horizontal="right" wrapText="1"/>
      <protection locked="0"/>
    </xf>
    <xf numFmtId="49" fontId="9" fillId="0" borderId="13" xfId="2" applyNumberFormat="1" applyFont="1" applyBorder="1" applyAlignment="1" applyProtection="1">
      <alignment horizontal="left" wrapText="1"/>
      <protection locked="0"/>
    </xf>
    <xf numFmtId="49" fontId="9" fillId="0" borderId="13" xfId="2" applyNumberFormat="1" applyFont="1" applyBorder="1" applyAlignment="1" applyProtection="1">
      <alignment horizontal="right" wrapText="1"/>
      <protection locked="0"/>
    </xf>
    <xf numFmtId="3" fontId="9" fillId="0" borderId="13" xfId="2" applyNumberFormat="1" applyFont="1" applyBorder="1" applyAlignment="1" applyProtection="1">
      <alignment horizontal="right" wrapText="1"/>
      <protection locked="0"/>
    </xf>
    <xf numFmtId="3" fontId="15" fillId="3" borderId="15" xfId="2" applyNumberFormat="1" applyFont="1" applyFill="1" applyBorder="1" applyAlignment="1" applyProtection="1">
      <alignment horizontal="right"/>
    </xf>
    <xf numFmtId="0" fontId="8" fillId="4" borderId="4" xfId="2" applyFont="1" applyFill="1" applyBorder="1"/>
    <xf numFmtId="0" fontId="8" fillId="4" borderId="14" xfId="2" applyFont="1" applyFill="1" applyBorder="1"/>
    <xf numFmtId="0" fontId="9" fillId="0" borderId="4" xfId="2" applyFont="1" applyBorder="1"/>
    <xf numFmtId="0" fontId="9" fillId="0" borderId="16" xfId="2" applyFont="1" applyBorder="1"/>
    <xf numFmtId="0" fontId="9" fillId="0" borderId="17" xfId="2" applyFont="1" applyBorder="1"/>
    <xf numFmtId="0" fontId="8" fillId="0" borderId="17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49" fontId="8" fillId="2" borderId="16" xfId="2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 vertical="top" wrapText="1"/>
    </xf>
    <xf numFmtId="1" fontId="9" fillId="0" borderId="9" xfId="2" applyNumberFormat="1" applyFont="1" applyBorder="1" applyAlignment="1" applyProtection="1">
      <alignment horizontal="center"/>
      <protection locked="0"/>
    </xf>
    <xf numFmtId="49" fontId="9" fillId="0" borderId="6" xfId="2" applyNumberFormat="1" applyFont="1" applyBorder="1" applyAlignment="1" applyProtection="1">
      <alignment horizontal="left" wrapText="1"/>
      <protection locked="0"/>
    </xf>
    <xf numFmtId="3" fontId="9" fillId="0" borderId="6" xfId="2" applyNumberFormat="1" applyFont="1" applyBorder="1" applyAlignment="1" applyProtection="1">
      <alignment horizontal="right" wrapText="1"/>
      <protection locked="0"/>
    </xf>
    <xf numFmtId="3" fontId="9" fillId="6" borderId="6" xfId="2" applyNumberFormat="1" applyFont="1" applyFill="1" applyBorder="1" applyAlignment="1" applyProtection="1">
      <alignment horizontal="right" wrapText="1"/>
      <protection locked="0"/>
    </xf>
    <xf numFmtId="1" fontId="9" fillId="0" borderId="11" xfId="2" applyNumberFormat="1" applyFont="1" applyBorder="1" applyAlignment="1" applyProtection="1">
      <alignment horizontal="center"/>
      <protection locked="0"/>
    </xf>
    <xf numFmtId="1" fontId="9" fillId="0" borderId="13" xfId="2" applyNumberFormat="1" applyFont="1" applyBorder="1" applyAlignment="1" applyProtection="1">
      <alignment horizontal="center"/>
      <protection locked="0"/>
    </xf>
    <xf numFmtId="3" fontId="15" fillId="3" borderId="1" xfId="2" applyNumberFormat="1" applyFont="1" applyFill="1" applyBorder="1" applyAlignment="1">
      <alignment horizontal="right"/>
    </xf>
    <xf numFmtId="49" fontId="9" fillId="0" borderId="0" xfId="2" applyNumberFormat="1" applyFont="1" applyBorder="1" applyAlignment="1" applyProtection="1">
      <protection locked="0"/>
    </xf>
    <xf numFmtId="49" fontId="9" fillId="0" borderId="14" xfId="2" applyNumberFormat="1" applyFont="1" applyBorder="1" applyAlignment="1" applyProtection="1">
      <protection locked="0"/>
    </xf>
    <xf numFmtId="49" fontId="9" fillId="0" borderId="16" xfId="2" applyNumberFormat="1" applyFont="1" applyBorder="1" applyAlignment="1" applyProtection="1">
      <protection locked="0"/>
    </xf>
    <xf numFmtId="0" fontId="14" fillId="0" borderId="0" xfId="2" applyFont="1"/>
    <xf numFmtId="0" fontId="16" fillId="0" borderId="0" xfId="2" applyFont="1" applyAlignment="1">
      <alignment horizontal="right" vertical="center"/>
    </xf>
    <xf numFmtId="49" fontId="9" fillId="0" borderId="9" xfId="2" applyNumberFormat="1" applyFont="1" applyBorder="1" applyAlignment="1" applyProtection="1">
      <alignment horizontal="center"/>
      <protection locked="0"/>
    </xf>
    <xf numFmtId="49" fontId="9" fillId="0" borderId="6" xfId="2" applyNumberFormat="1" applyFont="1" applyBorder="1" applyAlignment="1" applyProtection="1">
      <alignment wrapText="1"/>
      <protection locked="0"/>
    </xf>
    <xf numFmtId="49" fontId="9" fillId="0" borderId="6" xfId="2" applyNumberFormat="1" applyFont="1" applyBorder="1" applyAlignment="1" applyProtection="1">
      <alignment horizontal="right" wrapText="1"/>
      <protection locked="0"/>
    </xf>
    <xf numFmtId="49" fontId="9" fillId="0" borderId="11" xfId="2" applyNumberFormat="1" applyFont="1" applyBorder="1" applyAlignment="1" applyProtection="1">
      <alignment horizontal="center"/>
      <protection locked="0"/>
    </xf>
    <xf numFmtId="49" fontId="9" fillId="0" borderId="11" xfId="2" applyNumberFormat="1" applyFont="1" applyBorder="1" applyAlignment="1" applyProtection="1">
      <alignment wrapText="1"/>
      <protection locked="0"/>
    </xf>
    <xf numFmtId="49" fontId="9" fillId="0" borderId="13" xfId="2" applyNumberFormat="1" applyFont="1" applyBorder="1" applyAlignment="1" applyProtection="1">
      <alignment horizontal="center"/>
      <protection locked="0"/>
    </xf>
    <xf numFmtId="49" fontId="9" fillId="0" borderId="13" xfId="2" applyNumberFormat="1" applyFont="1" applyBorder="1" applyAlignment="1" applyProtection="1">
      <alignment wrapText="1"/>
      <protection locked="0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right" vertical="center"/>
    </xf>
    <xf numFmtId="0" fontId="19" fillId="0" borderId="0" xfId="2" applyFont="1" applyAlignment="1"/>
    <xf numFmtId="49" fontId="20" fillId="2" borderId="1" xfId="2" applyNumberFormat="1" applyFont="1" applyFill="1" applyBorder="1" applyAlignment="1">
      <alignment horizontal="left" vertical="center"/>
    </xf>
    <xf numFmtId="49" fontId="8" fillId="2" borderId="1" xfId="2" applyNumberFormat="1" applyFont="1" applyFill="1" applyBorder="1" applyAlignment="1">
      <alignment horizontal="left" vertical="center"/>
    </xf>
    <xf numFmtId="49" fontId="8" fillId="0" borderId="1" xfId="2" applyNumberFormat="1" applyFont="1" applyFill="1" applyBorder="1" applyAlignment="1"/>
    <xf numFmtId="49" fontId="8" fillId="0" borderId="17" xfId="2" applyNumberFormat="1" applyFont="1" applyFill="1" applyBorder="1" applyAlignment="1"/>
    <xf numFmtId="49" fontId="8" fillId="2" borderId="19" xfId="2" applyNumberFormat="1" applyFont="1" applyFill="1" applyBorder="1" applyAlignment="1">
      <alignment horizontal="left" vertical="center" wrapText="1"/>
    </xf>
    <xf numFmtId="49" fontId="8" fillId="2" borderId="19" xfId="2" applyNumberFormat="1" applyFont="1" applyFill="1" applyBorder="1" applyAlignment="1">
      <alignment horizontal="center" vertical="center" wrapText="1"/>
    </xf>
    <xf numFmtId="49" fontId="8" fillId="2" borderId="20" xfId="2" applyNumberFormat="1" applyFont="1" applyFill="1" applyBorder="1" applyAlignment="1">
      <alignment horizontal="center" vertical="center" wrapText="1"/>
    </xf>
    <xf numFmtId="49" fontId="8" fillId="2" borderId="21" xfId="2" applyNumberFormat="1" applyFont="1" applyFill="1" applyBorder="1" applyAlignment="1">
      <alignment horizontal="center" vertical="center" wrapText="1"/>
    </xf>
    <xf numFmtId="3" fontId="9" fillId="0" borderId="22" xfId="2" applyNumberFormat="1" applyFont="1" applyFill="1" applyBorder="1" applyAlignment="1" applyProtection="1">
      <alignment horizontal="center" vertical="center"/>
      <protection locked="0"/>
    </xf>
    <xf numFmtId="3" fontId="9" fillId="0" borderId="23" xfId="2" applyNumberFormat="1" applyFont="1" applyFill="1" applyBorder="1" applyAlignment="1" applyProtection="1">
      <alignment horizontal="center" vertical="center"/>
      <protection locked="0"/>
    </xf>
    <xf numFmtId="10" fontId="9" fillId="0" borderId="23" xfId="2" applyNumberFormat="1" applyFont="1" applyFill="1" applyBorder="1" applyAlignment="1" applyProtection="1">
      <alignment horizontal="center" vertical="center"/>
      <protection locked="0"/>
    </xf>
    <xf numFmtId="0" fontId="9" fillId="0" borderId="23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3" fontId="9" fillId="0" borderId="25" xfId="2" applyNumberFormat="1" applyFont="1" applyFill="1" applyBorder="1" applyAlignment="1" applyProtection="1">
      <alignment horizontal="center" vertical="center"/>
      <protection locked="0"/>
    </xf>
    <xf numFmtId="3" fontId="9" fillId="0" borderId="26" xfId="2" applyNumberFormat="1" applyFont="1" applyFill="1" applyBorder="1" applyAlignment="1" applyProtection="1">
      <alignment horizontal="center" vertical="center"/>
      <protection locked="0"/>
    </xf>
    <xf numFmtId="10" fontId="9" fillId="0" borderId="26" xfId="2" applyNumberFormat="1" applyFont="1" applyFill="1" applyBorder="1" applyAlignment="1" applyProtection="1">
      <alignment horizontal="center" vertical="center"/>
      <protection locked="0"/>
    </xf>
    <xf numFmtId="0" fontId="9" fillId="0" borderId="26" xfId="2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49" fontId="8" fillId="2" borderId="28" xfId="2" applyNumberFormat="1" applyFont="1" applyFill="1" applyBorder="1" applyAlignment="1">
      <alignment horizontal="center" vertical="center" wrapText="1"/>
    </xf>
    <xf numFmtId="49" fontId="8" fillId="2" borderId="29" xfId="2" applyNumberFormat="1" applyFont="1" applyFill="1" applyBorder="1" applyAlignment="1">
      <alignment horizontal="center" vertical="center" wrapText="1"/>
    </xf>
    <xf numFmtId="49" fontId="8" fillId="2" borderId="30" xfId="2" applyNumberFormat="1" applyFont="1" applyFill="1" applyBorder="1" applyAlignment="1">
      <alignment horizontal="center" vertical="center" wrapText="1"/>
    </xf>
    <xf numFmtId="3" fontId="9" fillId="0" borderId="31" xfId="2" applyNumberFormat="1" applyFont="1" applyFill="1" applyBorder="1" applyAlignment="1" applyProtection="1">
      <alignment horizontal="center" vertical="center"/>
      <protection locked="0"/>
    </xf>
    <xf numFmtId="3" fontId="9" fillId="0" borderId="32" xfId="2" applyNumberFormat="1" applyFont="1" applyFill="1" applyBorder="1" applyAlignment="1" applyProtection="1">
      <alignment horizontal="center" vertical="center"/>
      <protection locked="0"/>
    </xf>
    <xf numFmtId="10" fontId="9" fillId="0" borderId="32" xfId="2" applyNumberFormat="1" applyFont="1" applyFill="1" applyBorder="1" applyAlignment="1" applyProtection="1">
      <alignment horizontal="center" vertical="center"/>
      <protection locked="0"/>
    </xf>
    <xf numFmtId="0" fontId="9" fillId="0" borderId="32" xfId="2" applyFont="1" applyBorder="1" applyAlignment="1">
      <alignment horizontal="center"/>
    </xf>
    <xf numFmtId="0" fontId="9" fillId="0" borderId="33" xfId="2" applyFont="1" applyBorder="1" applyAlignment="1">
      <alignment horizontal="center"/>
    </xf>
    <xf numFmtId="3" fontId="9" fillId="0" borderId="34" xfId="2" applyNumberFormat="1" applyFont="1" applyFill="1" applyBorder="1" applyAlignment="1" applyProtection="1">
      <alignment horizontal="center" vertical="center"/>
      <protection locked="0"/>
    </xf>
    <xf numFmtId="3" fontId="9" fillId="0" borderId="35" xfId="2" applyNumberFormat="1" applyFont="1" applyFill="1" applyBorder="1" applyAlignment="1" applyProtection="1">
      <alignment horizontal="center" vertical="center"/>
      <protection locked="0"/>
    </xf>
    <xf numFmtId="0" fontId="61" fillId="0" borderId="0" xfId="2" applyFont="1" applyAlignment="1">
      <alignment horizontal="left"/>
    </xf>
    <xf numFmtId="0" fontId="2" fillId="0" borderId="0" xfId="2" applyAlignment="1">
      <alignment vertical="center"/>
    </xf>
    <xf numFmtId="0" fontId="9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49" fontId="9" fillId="0" borderId="0" xfId="2" applyNumberFormat="1" applyFont="1" applyFill="1" applyBorder="1" applyAlignment="1" applyProtection="1">
      <alignment horizontal="left" vertical="center"/>
      <protection locked="0"/>
    </xf>
    <xf numFmtId="0" fontId="9" fillId="2" borderId="16" xfId="2" applyFont="1" applyFill="1" applyBorder="1" applyAlignment="1">
      <alignment horizontal="left" vertical="center"/>
    </xf>
    <xf numFmtId="0" fontId="23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0" fontId="24" fillId="0" borderId="0" xfId="2" applyFont="1" applyAlignment="1">
      <alignment horizontal="center"/>
    </xf>
    <xf numFmtId="0" fontId="2" fillId="0" borderId="0" xfId="2" applyBorder="1"/>
    <xf numFmtId="0" fontId="26" fillId="0" borderId="0" xfId="2" applyFont="1" applyBorder="1" applyAlignment="1">
      <alignment horizontal="center" wrapText="1"/>
    </xf>
    <xf numFmtId="0" fontId="27" fillId="0" borderId="0" xfId="2" applyFont="1" applyBorder="1" applyAlignment="1">
      <alignment horizontal="center" wrapText="1"/>
    </xf>
    <xf numFmtId="0" fontId="20" fillId="0" borderId="19" xfId="2" applyFont="1" applyFill="1" applyBorder="1" applyAlignment="1">
      <alignment horizontal="left" vertical="center" wrapText="1"/>
    </xf>
    <xf numFmtId="49" fontId="29" fillId="0" borderId="20" xfId="2" applyNumberFormat="1" applyFont="1" applyFill="1" applyBorder="1" applyAlignment="1">
      <alignment horizontal="left" vertical="center" wrapText="1"/>
    </xf>
    <xf numFmtId="49" fontId="29" fillId="0" borderId="21" xfId="2" applyNumberFormat="1" applyFont="1" applyFill="1" applyBorder="1" applyAlignment="1" applyProtection="1">
      <alignment horizontal="left" wrapText="1"/>
      <protection locked="0"/>
    </xf>
    <xf numFmtId="0" fontId="20" fillId="0" borderId="22" xfId="2" applyFont="1" applyFill="1" applyBorder="1" applyAlignment="1">
      <alignment horizontal="left" vertical="center" wrapText="1"/>
    </xf>
    <xf numFmtId="49" fontId="29" fillId="0" borderId="23" xfId="2" applyNumberFormat="1" applyFont="1" applyFill="1" applyBorder="1" applyAlignment="1">
      <alignment horizontal="left" vertical="center" wrapText="1"/>
    </xf>
    <xf numFmtId="49" fontId="29" fillId="0" borderId="24" xfId="2" applyNumberFormat="1" applyFont="1" applyFill="1" applyBorder="1" applyAlignment="1" applyProtection="1">
      <alignment horizontal="left" wrapText="1"/>
      <protection locked="0"/>
    </xf>
    <xf numFmtId="0" fontId="20" fillId="0" borderId="25" xfId="2" applyFont="1" applyFill="1" applyBorder="1" applyAlignment="1">
      <alignment horizontal="left" vertical="center" wrapText="1"/>
    </xf>
    <xf numFmtId="49" fontId="29" fillId="0" borderId="26" xfId="2" applyNumberFormat="1" applyFont="1" applyFill="1" applyBorder="1" applyAlignment="1">
      <alignment horizontal="left" vertical="center" wrapText="1"/>
    </xf>
    <xf numFmtId="49" fontId="29" fillId="0" borderId="27" xfId="2" applyNumberFormat="1" applyFont="1" applyFill="1" applyBorder="1" applyAlignment="1" applyProtection="1">
      <alignment horizontal="left" wrapText="1"/>
      <protection locked="0"/>
    </xf>
    <xf numFmtId="0" fontId="61" fillId="0" borderId="0" xfId="2" applyFont="1"/>
    <xf numFmtId="0" fontId="61" fillId="0" borderId="0" xfId="2" applyFont="1" applyAlignment="1">
      <alignment horizontal="left" vertical="center"/>
    </xf>
    <xf numFmtId="0" fontId="30" fillId="0" borderId="0" xfId="2" applyNumberFormat="1" applyFont="1" applyFill="1" applyBorder="1" applyAlignment="1">
      <alignment horizontal="left" vertical="center" wrapText="1"/>
    </xf>
    <xf numFmtId="49" fontId="31" fillId="0" borderId="0" xfId="2" applyNumberFormat="1" applyFont="1" applyFill="1" applyBorder="1" applyAlignment="1">
      <alignment horizontal="left" vertical="center" wrapText="1"/>
    </xf>
    <xf numFmtId="0" fontId="8" fillId="7" borderId="1" xfId="2" applyFont="1" applyFill="1" applyBorder="1" applyAlignment="1">
      <alignment wrapText="1"/>
    </xf>
    <xf numFmtId="0" fontId="23" fillId="0" borderId="16" xfId="2" applyFont="1" applyBorder="1"/>
    <xf numFmtId="49" fontId="31" fillId="0" borderId="1" xfId="2" applyNumberFormat="1" applyFont="1" applyFill="1" applyBorder="1" applyAlignment="1" applyProtection="1">
      <alignment horizontal="right" wrapText="1"/>
      <protection locked="0"/>
    </xf>
    <xf numFmtId="0" fontId="8" fillId="2" borderId="4" xfId="2" applyNumberFormat="1" applyFont="1" applyFill="1" applyBorder="1" applyAlignment="1">
      <alignment horizontal="center" vertical="center" wrapText="1"/>
    </xf>
    <xf numFmtId="0" fontId="8" fillId="2" borderId="36" xfId="2" applyNumberFormat="1" applyFont="1" applyFill="1" applyBorder="1" applyAlignment="1">
      <alignment horizontal="center" vertical="center" wrapText="1"/>
    </xf>
    <xf numFmtId="0" fontId="8" fillId="2" borderId="37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8" fillId="2" borderId="14" xfId="2" applyNumberFormat="1" applyFont="1" applyFill="1" applyBorder="1" applyAlignment="1">
      <alignment horizontal="center" vertical="center" wrapText="1"/>
    </xf>
    <xf numFmtId="0" fontId="8" fillId="2" borderId="16" xfId="2" applyNumberFormat="1" applyFont="1" applyFill="1" applyBorder="1" applyAlignment="1">
      <alignment horizontal="center" vertical="center" wrapText="1"/>
    </xf>
    <xf numFmtId="0" fontId="8" fillId="2" borderId="38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 applyProtection="1">
      <alignment horizontal="left" wrapText="1"/>
      <protection locked="0"/>
    </xf>
    <xf numFmtId="49" fontId="9" fillId="8" borderId="5" xfId="2" applyNumberFormat="1" applyFont="1" applyFill="1" applyBorder="1" applyAlignment="1" applyProtection="1">
      <alignment horizontal="left" wrapText="1"/>
      <protection locked="0"/>
    </xf>
    <xf numFmtId="49" fontId="9" fillId="0" borderId="6" xfId="2" applyNumberFormat="1" applyFont="1" applyFill="1" applyBorder="1" applyAlignment="1" applyProtection="1">
      <alignment horizontal="left" wrapText="1"/>
      <protection locked="0"/>
    </xf>
    <xf numFmtId="4" fontId="9" fillId="0" borderId="6" xfId="2" applyNumberFormat="1" applyFont="1" applyFill="1" applyBorder="1" applyAlignment="1" applyProtection="1">
      <alignment horizontal="right"/>
      <protection locked="0"/>
    </xf>
    <xf numFmtId="164" fontId="9" fillId="0" borderId="39" xfId="2" applyNumberFormat="1" applyFont="1" applyFill="1" applyBorder="1" applyAlignment="1" applyProtection="1">
      <alignment horizontal="right"/>
      <protection locked="0"/>
    </xf>
    <xf numFmtId="4" fontId="9" fillId="5" borderId="40" xfId="2" applyNumberFormat="1" applyFont="1" applyFill="1" applyBorder="1" applyAlignment="1" applyProtection="1">
      <alignment horizontal="right"/>
    </xf>
    <xf numFmtId="4" fontId="9" fillId="0" borderId="6" xfId="2" applyNumberFormat="1" applyFont="1" applyFill="1" applyBorder="1" applyAlignment="1">
      <alignment horizontal="right"/>
    </xf>
    <xf numFmtId="4" fontId="9" fillId="0" borderId="41" xfId="2" applyNumberFormat="1" applyFont="1" applyFill="1" applyBorder="1" applyAlignment="1">
      <alignment horizontal="right"/>
    </xf>
    <xf numFmtId="4" fontId="9" fillId="0" borderId="5" xfId="2" applyNumberFormat="1" applyFont="1" applyFill="1" applyBorder="1" applyAlignment="1" applyProtection="1">
      <alignment horizontal="right"/>
      <protection locked="0"/>
    </xf>
    <xf numFmtId="4" fontId="8" fillId="2" borderId="6" xfId="2" applyNumberFormat="1" applyFont="1" applyFill="1" applyBorder="1" applyAlignment="1">
      <alignment horizontal="right"/>
    </xf>
    <xf numFmtId="49" fontId="9" fillId="0" borderId="10" xfId="2" applyNumberFormat="1" applyFont="1" applyFill="1" applyBorder="1" applyAlignment="1" applyProtection="1">
      <alignment horizontal="left" wrapText="1"/>
      <protection locked="0"/>
    </xf>
    <xf numFmtId="49" fontId="9" fillId="8" borderId="10" xfId="2" applyNumberFormat="1" applyFont="1" applyFill="1" applyBorder="1" applyAlignment="1" applyProtection="1">
      <alignment horizontal="left" wrapText="1"/>
      <protection locked="0"/>
    </xf>
    <xf numFmtId="49" fontId="9" fillId="0" borderId="11" xfId="2" applyNumberFormat="1" applyFont="1" applyFill="1" applyBorder="1" applyAlignment="1" applyProtection="1">
      <alignment horizontal="left" wrapText="1"/>
      <protection locked="0"/>
    </xf>
    <xf numFmtId="4" fontId="9" fillId="0" borderId="11" xfId="2" applyNumberFormat="1" applyFont="1" applyFill="1" applyBorder="1" applyAlignment="1" applyProtection="1">
      <alignment horizontal="right"/>
      <protection locked="0"/>
    </xf>
    <xf numFmtId="164" fontId="9" fillId="0" borderId="41" xfId="2" applyNumberFormat="1" applyFont="1" applyFill="1" applyBorder="1" applyAlignment="1" applyProtection="1">
      <alignment horizontal="right"/>
      <protection locked="0"/>
    </xf>
    <xf numFmtId="4" fontId="9" fillId="0" borderId="9" xfId="2" applyNumberFormat="1" applyFont="1" applyFill="1" applyBorder="1" applyAlignment="1">
      <alignment horizontal="right"/>
    </xf>
    <xf numFmtId="4" fontId="9" fillId="0" borderId="11" xfId="2" applyNumberFormat="1" applyFont="1" applyFill="1" applyBorder="1" applyAlignment="1">
      <alignment horizontal="right"/>
    </xf>
    <xf numFmtId="4" fontId="9" fillId="0" borderId="10" xfId="2" applyNumberFormat="1" applyFont="1" applyFill="1" applyBorder="1" applyAlignment="1" applyProtection="1">
      <alignment horizontal="right"/>
      <protection locked="0"/>
    </xf>
    <xf numFmtId="49" fontId="9" fillId="0" borderId="42" xfId="2" applyNumberFormat="1" applyFont="1" applyFill="1" applyBorder="1" applyAlignment="1" applyProtection="1">
      <alignment horizontal="left" wrapText="1"/>
      <protection locked="0"/>
    </xf>
    <xf numFmtId="49" fontId="9" fillId="8" borderId="42" xfId="2" applyNumberFormat="1" applyFont="1" applyFill="1" applyBorder="1" applyAlignment="1" applyProtection="1">
      <alignment horizontal="left" wrapText="1"/>
      <protection locked="0"/>
    </xf>
    <xf numFmtId="49" fontId="9" fillId="0" borderId="13" xfId="2" applyNumberFormat="1" applyFont="1" applyFill="1" applyBorder="1" applyAlignment="1" applyProtection="1">
      <alignment horizontal="left" wrapText="1"/>
      <protection locked="0"/>
    </xf>
    <xf numFmtId="4" fontId="9" fillId="0" borderId="13" xfId="2" applyNumberFormat="1" applyFont="1" applyFill="1" applyBorder="1" applyAlignment="1" applyProtection="1">
      <alignment horizontal="right"/>
      <protection locked="0"/>
    </xf>
    <xf numFmtId="4" fontId="9" fillId="0" borderId="43" xfId="2" applyNumberFormat="1" applyFont="1" applyFill="1" applyBorder="1" applyAlignment="1">
      <alignment horizontal="right"/>
    </xf>
    <xf numFmtId="4" fontId="9" fillId="0" borderId="44" xfId="2" applyNumberFormat="1" applyFont="1" applyFill="1" applyBorder="1" applyAlignment="1">
      <alignment horizontal="right"/>
    </xf>
    <xf numFmtId="4" fontId="9" fillId="0" borderId="13" xfId="2" applyNumberFormat="1" applyFont="1" applyFill="1" applyBorder="1" applyAlignment="1">
      <alignment horizontal="right"/>
    </xf>
    <xf numFmtId="4" fontId="9" fillId="0" borderId="12" xfId="2" applyNumberFormat="1" applyFont="1" applyFill="1" applyBorder="1" applyAlignment="1" applyProtection="1">
      <alignment horizontal="right"/>
      <protection locked="0"/>
    </xf>
    <xf numFmtId="0" fontId="15" fillId="3" borderId="4" xfId="2" applyNumberFormat="1" applyFont="1" applyFill="1" applyBorder="1" applyAlignment="1">
      <alignment horizontal="left" vertical="center" wrapText="1"/>
    </xf>
    <xf numFmtId="0" fontId="15" fillId="3" borderId="14" xfId="2" applyNumberFormat="1" applyFont="1" applyFill="1" applyBorder="1" applyAlignment="1">
      <alignment horizontal="left" vertical="center" wrapText="1"/>
    </xf>
    <xf numFmtId="4" fontId="15" fillId="3" borderId="1" xfId="2" applyNumberFormat="1" applyFont="1" applyFill="1" applyBorder="1" applyAlignment="1">
      <alignment horizontal="right" vertical="center" wrapText="1"/>
    </xf>
    <xf numFmtId="4" fontId="15" fillId="3" borderId="14" xfId="2" applyNumberFormat="1" applyFont="1" applyFill="1" applyBorder="1" applyAlignment="1">
      <alignment horizontal="left" vertical="center" wrapText="1"/>
    </xf>
    <xf numFmtId="4" fontId="15" fillId="3" borderId="4" xfId="2" applyNumberFormat="1" applyFont="1" applyFill="1" applyBorder="1" applyAlignment="1">
      <alignment vertical="center" wrapText="1"/>
    </xf>
    <xf numFmtId="4" fontId="15" fillId="3" borderId="1" xfId="2" applyNumberFormat="1" applyFont="1" applyFill="1" applyBorder="1" applyAlignment="1">
      <alignment vertical="center" wrapText="1"/>
    </xf>
    <xf numFmtId="4" fontId="15" fillId="3" borderId="14" xfId="2" applyNumberFormat="1" applyFont="1" applyFill="1" applyBorder="1" applyAlignment="1">
      <alignment vertical="center" wrapText="1"/>
    </xf>
    <xf numFmtId="4" fontId="15" fillId="3" borderId="18" xfId="2" applyNumberFormat="1" applyFont="1" applyFill="1" applyBorder="1" applyAlignment="1">
      <alignment horizontal="right" vertical="center" wrapText="1"/>
    </xf>
    <xf numFmtId="0" fontId="62" fillId="0" borderId="0" xfId="2" applyFont="1" applyAlignment="1"/>
    <xf numFmtId="49" fontId="8" fillId="2" borderId="1" xfId="2" applyNumberFormat="1" applyFont="1" applyFill="1" applyBorder="1" applyAlignment="1" applyProtection="1">
      <alignment horizontal="center" vertical="center" wrapText="1"/>
    </xf>
    <xf numFmtId="49" fontId="8" fillId="2" borderId="14" xfId="2" applyNumberFormat="1" applyFont="1" applyFill="1" applyBorder="1" applyAlignment="1" applyProtection="1">
      <alignment horizontal="center" vertical="center" wrapText="1"/>
    </xf>
    <xf numFmtId="49" fontId="8" fillId="2" borderId="16" xfId="2" applyNumberFormat="1" applyFont="1" applyFill="1" applyBorder="1" applyAlignment="1" applyProtection="1">
      <alignment horizontal="center" vertical="center" wrapText="1"/>
    </xf>
    <xf numFmtId="49" fontId="8" fillId="2" borderId="36" xfId="2" applyNumberFormat="1" applyFont="1" applyFill="1" applyBorder="1" applyAlignment="1" applyProtection="1">
      <alignment horizontal="center" vertical="center" wrapText="1"/>
    </xf>
    <xf numFmtId="0" fontId="9" fillId="0" borderId="6" xfId="2" applyFont="1" applyFill="1" applyBorder="1" applyAlignment="1" applyProtection="1">
      <alignment horizontal="center"/>
      <protection locked="0"/>
    </xf>
    <xf numFmtId="0" fontId="9" fillId="0" borderId="45" xfId="2" applyFont="1" applyFill="1" applyBorder="1" applyAlignment="1" applyProtection="1">
      <alignment horizontal="center"/>
      <protection locked="0"/>
    </xf>
    <xf numFmtId="49" fontId="9" fillId="0" borderId="6" xfId="2" applyNumberFormat="1" applyFont="1" applyFill="1" applyBorder="1" applyAlignment="1" applyProtection="1">
      <alignment horizontal="left"/>
      <protection locked="0"/>
    </xf>
    <xf numFmtId="49" fontId="9" fillId="0" borderId="39" xfId="2" applyNumberFormat="1" applyFont="1" applyFill="1" applyBorder="1" applyAlignment="1" applyProtection="1">
      <alignment horizontal="left" wrapText="1"/>
      <protection locked="0"/>
    </xf>
    <xf numFmtId="49" fontId="9" fillId="0" borderId="45" xfId="2" applyNumberFormat="1" applyFont="1" applyFill="1" applyBorder="1" applyAlignment="1" applyProtection="1">
      <alignment horizontal="left"/>
      <protection locked="0"/>
    </xf>
    <xf numFmtId="4" fontId="9" fillId="0" borderId="6" xfId="2" applyNumberFormat="1" applyFont="1" applyFill="1" applyBorder="1" applyProtection="1">
      <protection locked="0"/>
    </xf>
    <xf numFmtId="3" fontId="9" fillId="0" borderId="45" xfId="2" applyNumberFormat="1" applyFont="1" applyFill="1" applyBorder="1" applyAlignment="1" applyProtection="1">
      <alignment horizontal="center"/>
      <protection locked="0"/>
    </xf>
    <xf numFmtId="2" fontId="9" fillId="0" borderId="6" xfId="19" applyNumberFormat="1" applyFont="1" applyFill="1" applyBorder="1" applyProtection="1">
      <protection locked="0"/>
    </xf>
    <xf numFmtId="4" fontId="8" fillId="2" borderId="11" xfId="2" applyNumberFormat="1" applyFont="1" applyFill="1" applyBorder="1" applyAlignment="1" applyProtection="1">
      <alignment horizontal="right"/>
    </xf>
    <xf numFmtId="0" fontId="9" fillId="0" borderId="11" xfId="2" applyFont="1" applyFill="1" applyBorder="1" applyAlignment="1" applyProtection="1">
      <alignment horizontal="center"/>
      <protection locked="0"/>
    </xf>
    <xf numFmtId="0" fontId="9" fillId="0" borderId="40" xfId="2" applyFont="1" applyFill="1" applyBorder="1" applyAlignment="1" applyProtection="1">
      <alignment horizontal="center"/>
      <protection locked="0"/>
    </xf>
    <xf numFmtId="49" fontId="9" fillId="0" borderId="11" xfId="2" applyNumberFormat="1" applyFont="1" applyFill="1" applyBorder="1" applyAlignment="1" applyProtection="1">
      <alignment horizontal="left"/>
      <protection locked="0"/>
    </xf>
    <xf numFmtId="49" fontId="9" fillId="0" borderId="41" xfId="2" applyNumberFormat="1" applyFont="1" applyFill="1" applyBorder="1" applyAlignment="1" applyProtection="1">
      <alignment horizontal="left" wrapText="1"/>
      <protection locked="0"/>
    </xf>
    <xf numFmtId="49" fontId="9" fillId="0" borderId="40" xfId="2" applyNumberFormat="1" applyFont="1" applyFill="1" applyBorder="1" applyAlignment="1" applyProtection="1">
      <alignment horizontal="left"/>
      <protection locked="0"/>
    </xf>
    <xf numFmtId="4" fontId="9" fillId="0" borderId="11" xfId="2" applyNumberFormat="1" applyFont="1" applyFill="1" applyBorder="1" applyProtection="1">
      <protection locked="0"/>
    </xf>
    <xf numFmtId="3" fontId="9" fillId="0" borderId="40" xfId="2" applyNumberFormat="1" applyFont="1" applyFill="1" applyBorder="1" applyAlignment="1" applyProtection="1">
      <alignment horizontal="center"/>
      <protection locked="0"/>
    </xf>
    <xf numFmtId="2" fontId="9" fillId="0" borderId="11" xfId="19" applyNumberFormat="1" applyFont="1" applyFill="1" applyBorder="1" applyProtection="1">
      <protection locked="0"/>
    </xf>
    <xf numFmtId="49" fontId="9" fillId="0" borderId="41" xfId="2" applyNumberFormat="1" applyFont="1" applyFill="1" applyBorder="1" applyAlignment="1" applyProtection="1">
      <alignment horizontal="center" wrapText="1"/>
      <protection locked="0"/>
    </xf>
    <xf numFmtId="0" fontId="9" fillId="0" borderId="13" xfId="2" applyFont="1" applyFill="1" applyBorder="1" applyAlignment="1" applyProtection="1">
      <alignment horizontal="center"/>
      <protection locked="0"/>
    </xf>
    <xf numFmtId="0" fontId="9" fillId="0" borderId="46" xfId="2" applyFont="1" applyFill="1" applyBorder="1" applyAlignment="1" applyProtection="1">
      <alignment horizontal="center"/>
      <protection locked="0"/>
    </xf>
    <xf numFmtId="49" fontId="9" fillId="0" borderId="13" xfId="2" applyNumberFormat="1" applyFont="1" applyFill="1" applyBorder="1" applyAlignment="1" applyProtection="1">
      <alignment horizontal="left"/>
      <protection locked="0"/>
    </xf>
    <xf numFmtId="49" fontId="9" fillId="0" borderId="44" xfId="2" applyNumberFormat="1" applyFont="1" applyFill="1" applyBorder="1" applyAlignment="1" applyProtection="1">
      <alignment horizontal="left" wrapText="1"/>
      <protection locked="0"/>
    </xf>
    <xf numFmtId="49" fontId="9" fillId="0" borderId="46" xfId="2" applyNumberFormat="1" applyFont="1" applyFill="1" applyBorder="1" applyAlignment="1" applyProtection="1">
      <alignment horizontal="left"/>
      <protection locked="0"/>
    </xf>
    <xf numFmtId="4" fontId="9" fillId="0" borderId="13" xfId="2" applyNumberFormat="1" applyFont="1" applyFill="1" applyBorder="1" applyProtection="1">
      <protection locked="0"/>
    </xf>
    <xf numFmtId="3" fontId="9" fillId="0" borderId="46" xfId="2" applyNumberFormat="1" applyFont="1" applyFill="1" applyBorder="1" applyAlignment="1" applyProtection="1">
      <alignment horizontal="center"/>
      <protection locked="0"/>
    </xf>
    <xf numFmtId="2" fontId="9" fillId="0" borderId="13" xfId="19" applyNumberFormat="1" applyFont="1" applyFill="1" applyBorder="1" applyProtection="1">
      <protection locked="0"/>
    </xf>
    <xf numFmtId="4" fontId="15" fillId="3" borderId="15" xfId="2" applyNumberFormat="1" applyFont="1" applyFill="1" applyBorder="1" applyProtection="1"/>
    <xf numFmtId="0" fontId="9" fillId="0" borderId="0" xfId="2" applyFont="1" applyAlignment="1">
      <alignment horizontal="left"/>
    </xf>
    <xf numFmtId="0" fontId="8" fillId="2" borderId="1" xfId="2" applyFont="1" applyFill="1" applyBorder="1" applyAlignment="1">
      <alignment vertical="center"/>
    </xf>
    <xf numFmtId="49" fontId="9" fillId="0" borderId="4" xfId="2" applyNumberFormat="1" applyFont="1" applyFill="1" applyBorder="1" applyAlignment="1" applyProtection="1">
      <protection locked="0"/>
    </xf>
    <xf numFmtId="49" fontId="9" fillId="0" borderId="16" xfId="2" applyNumberFormat="1" applyFont="1" applyFill="1" applyBorder="1" applyAlignment="1" applyProtection="1">
      <protection locked="0"/>
    </xf>
    <xf numFmtId="0" fontId="2" fillId="0" borderId="0" xfId="2" applyAlignment="1"/>
    <xf numFmtId="0" fontId="2" fillId="0" borderId="0" xfId="2" applyAlignment="1">
      <alignment horizontal="right"/>
    </xf>
    <xf numFmtId="0" fontId="63" fillId="9" borderId="2" xfId="2" applyNumberFormat="1" applyFont="1" applyFill="1" applyBorder="1" applyAlignment="1">
      <alignment horizontal="left" vertical="center" wrapText="1"/>
    </xf>
    <xf numFmtId="0" fontId="63" fillId="9" borderId="17" xfId="2" applyNumberFormat="1" applyFont="1" applyFill="1" applyBorder="1" applyAlignment="1">
      <alignment horizontal="right" vertical="center" wrapText="1"/>
    </xf>
    <xf numFmtId="0" fontId="63" fillId="9" borderId="47" xfId="2" applyNumberFormat="1" applyFont="1" applyFill="1" applyBorder="1" applyAlignment="1">
      <alignment horizontal="right" vertical="center" wrapText="1"/>
    </xf>
    <xf numFmtId="3" fontId="63" fillId="9" borderId="18" xfId="2" applyNumberFormat="1" applyFont="1" applyFill="1" applyBorder="1" applyAlignment="1">
      <alignment vertical="center"/>
    </xf>
    <xf numFmtId="0" fontId="64" fillId="0" borderId="0" xfId="2" applyFont="1"/>
    <xf numFmtId="0" fontId="63" fillId="0" borderId="0" xfId="2" applyNumberFormat="1" applyFont="1" applyFill="1" applyBorder="1" applyAlignment="1">
      <alignment horizontal="right" vertical="center" wrapText="1"/>
    </xf>
    <xf numFmtId="3" fontId="63" fillId="0" borderId="0" xfId="2" applyNumberFormat="1" applyFont="1" applyFill="1" applyBorder="1" applyAlignment="1">
      <alignment vertical="center"/>
    </xf>
    <xf numFmtId="0" fontId="64" fillId="0" borderId="0" xfId="2" applyFont="1" applyFill="1"/>
    <xf numFmtId="0" fontId="61" fillId="0" borderId="0" xfId="2" applyFont="1" applyAlignment="1">
      <alignment wrapText="1"/>
    </xf>
    <xf numFmtId="0" fontId="9" fillId="0" borderId="1" xfId="2" applyFont="1" applyFill="1" applyBorder="1" applyAlignment="1">
      <alignment horizontal="left"/>
    </xf>
    <xf numFmtId="0" fontId="65" fillId="0" borderId="0" xfId="2" applyFont="1"/>
    <xf numFmtId="0" fontId="62" fillId="0" borderId="0" xfId="2" applyFont="1" applyAlignment="1">
      <alignment horizontal="center"/>
    </xf>
    <xf numFmtId="0" fontId="8" fillId="7" borderId="36" xfId="2" applyFont="1" applyFill="1" applyBorder="1" applyAlignment="1">
      <alignment horizontal="center" vertical="center"/>
    </xf>
    <xf numFmtId="0" fontId="8" fillId="7" borderId="48" xfId="2" applyFont="1" applyFill="1" applyBorder="1" applyAlignment="1">
      <alignment horizontal="center" vertical="center" wrapText="1"/>
    </xf>
    <xf numFmtId="0" fontId="9" fillId="0" borderId="6" xfId="2" applyFont="1" applyBorder="1" applyAlignment="1">
      <alignment horizontal="left" vertical="center"/>
    </xf>
    <xf numFmtId="0" fontId="9" fillId="8" borderId="6" xfId="2" applyFont="1" applyFill="1" applyBorder="1" applyAlignment="1" applyProtection="1">
      <alignment horizontal="left" vertical="center" wrapText="1"/>
      <protection locked="0"/>
    </xf>
    <xf numFmtId="1" fontId="9" fillId="8" borderId="5" xfId="2" applyNumberFormat="1" applyFont="1" applyFill="1" applyBorder="1" applyAlignment="1" applyProtection="1">
      <alignment horizontal="left" vertical="center"/>
      <protection locked="0"/>
    </xf>
    <xf numFmtId="0" fontId="9" fillId="0" borderId="11" xfId="2" applyFont="1" applyBorder="1" applyAlignment="1">
      <alignment horizontal="left" vertical="center"/>
    </xf>
    <xf numFmtId="0" fontId="9" fillId="8" borderId="11" xfId="2" applyFont="1" applyFill="1" applyBorder="1" applyAlignment="1" applyProtection="1">
      <alignment horizontal="left" vertical="center" wrapText="1"/>
      <protection locked="0"/>
    </xf>
    <xf numFmtId="1" fontId="9" fillId="8" borderId="10" xfId="2" applyNumberFormat="1" applyFont="1" applyFill="1" applyBorder="1" applyAlignment="1" applyProtection="1">
      <alignment horizontal="left" vertical="center"/>
      <protection locked="0"/>
    </xf>
    <xf numFmtId="0" fontId="9" fillId="0" borderId="13" xfId="2" applyFont="1" applyBorder="1" applyAlignment="1">
      <alignment horizontal="left" vertical="center"/>
    </xf>
    <xf numFmtId="0" fontId="9" fillId="8" borderId="13" xfId="2" applyFont="1" applyFill="1" applyBorder="1" applyAlignment="1" applyProtection="1">
      <alignment horizontal="left" vertical="center" wrapText="1"/>
      <protection locked="0"/>
    </xf>
    <xf numFmtId="1" fontId="9" fillId="8" borderId="12" xfId="2" applyNumberFormat="1" applyFont="1" applyFill="1" applyBorder="1" applyAlignment="1" applyProtection="1">
      <alignment horizontal="left" vertical="center"/>
      <protection locked="0"/>
    </xf>
    <xf numFmtId="1" fontId="66" fillId="10" borderId="4" xfId="2" applyNumberFormat="1" applyFont="1" applyFill="1" applyBorder="1" applyAlignment="1">
      <alignment horizontal="right" vertical="center"/>
    </xf>
    <xf numFmtId="0" fontId="67" fillId="0" borderId="0" xfId="2" applyFont="1"/>
    <xf numFmtId="0" fontId="68" fillId="0" borderId="0" xfId="2" applyFont="1"/>
    <xf numFmtId="0" fontId="32" fillId="0" borderId="1" xfId="2" applyFont="1" applyFill="1" applyBorder="1" applyAlignment="1">
      <alignment wrapText="1"/>
    </xf>
    <xf numFmtId="0" fontId="69" fillId="0" borderId="0" xfId="2" applyFont="1"/>
    <xf numFmtId="0" fontId="4" fillId="0" borderId="0" xfId="2" applyFont="1" applyAlignment="1">
      <alignment horizontal="center"/>
    </xf>
    <xf numFmtId="49" fontId="8" fillId="2" borderId="37" xfId="2" applyNumberFormat="1" applyFont="1" applyFill="1" applyBorder="1" applyAlignment="1" applyProtection="1">
      <alignment horizontal="center" vertical="center" wrapText="1"/>
    </xf>
    <xf numFmtId="49" fontId="8" fillId="2" borderId="48" xfId="2" applyNumberFormat="1" applyFont="1" applyFill="1" applyBorder="1" applyAlignment="1" applyProtection="1">
      <alignment horizontal="center" vertical="center" wrapText="1"/>
    </xf>
    <xf numFmtId="49" fontId="8" fillId="2" borderId="38" xfId="2" applyNumberFormat="1" applyFont="1" applyFill="1" applyBorder="1" applyAlignment="1" applyProtection="1">
      <alignment horizontal="center" vertical="center" wrapText="1"/>
    </xf>
    <xf numFmtId="49" fontId="8" fillId="5" borderId="36" xfId="2" applyNumberFormat="1" applyFont="1" applyFill="1" applyBorder="1" applyAlignment="1" applyProtection="1">
      <alignment horizontal="center" vertical="center" wrapText="1"/>
    </xf>
    <xf numFmtId="49" fontId="8" fillId="5" borderId="45" xfId="2" applyNumberFormat="1" applyFont="1" applyFill="1" applyBorder="1" applyAlignment="1" applyProtection="1">
      <alignment horizontal="center" vertical="center" wrapText="1"/>
    </xf>
    <xf numFmtId="49" fontId="8" fillId="5" borderId="6" xfId="2" applyNumberFormat="1" applyFont="1" applyFill="1" applyBorder="1" applyAlignment="1" applyProtection="1">
      <alignment horizontal="center" vertical="center" wrapText="1"/>
    </xf>
    <xf numFmtId="4" fontId="8" fillId="5" borderId="6" xfId="2" applyNumberFormat="1" applyFont="1" applyFill="1" applyBorder="1" applyAlignment="1" applyProtection="1">
      <alignment horizontal="center" vertical="center" wrapText="1"/>
    </xf>
    <xf numFmtId="4" fontId="8" fillId="5" borderId="45" xfId="2" applyNumberFormat="1" applyFont="1" applyFill="1" applyBorder="1" applyAlignment="1" applyProtection="1">
      <alignment horizontal="center" vertical="center" wrapText="1"/>
    </xf>
    <xf numFmtId="4" fontId="8" fillId="2" borderId="6" xfId="2" applyNumberFormat="1" applyFont="1" applyFill="1" applyBorder="1" applyAlignment="1" applyProtection="1">
      <alignment horizontal="center" vertical="center" wrapText="1"/>
    </xf>
    <xf numFmtId="49" fontId="8" fillId="5" borderId="43" xfId="2" applyNumberFormat="1" applyFont="1" applyFill="1" applyBorder="1" applyAlignment="1" applyProtection="1">
      <alignment horizontal="center" vertical="center" wrapText="1"/>
    </xf>
    <xf numFmtId="49" fontId="8" fillId="5" borderId="40" xfId="2" applyNumberFormat="1" applyFont="1" applyFill="1" applyBorder="1" applyAlignment="1" applyProtection="1">
      <alignment horizontal="center" vertical="center" wrapText="1"/>
    </xf>
    <xf numFmtId="49" fontId="8" fillId="5" borderId="11" xfId="2" applyNumberFormat="1" applyFont="1" applyFill="1" applyBorder="1" applyAlignment="1" applyProtection="1">
      <alignment horizontal="center" vertical="center" wrapText="1"/>
    </xf>
    <xf numFmtId="4" fontId="8" fillId="5" borderId="11" xfId="2" applyNumberFormat="1" applyFont="1" applyFill="1" applyBorder="1" applyAlignment="1" applyProtection="1">
      <alignment horizontal="center" vertical="center" wrapText="1"/>
    </xf>
    <xf numFmtId="4" fontId="8" fillId="5" borderId="40" xfId="2" applyNumberFormat="1" applyFont="1" applyFill="1" applyBorder="1" applyAlignment="1" applyProtection="1">
      <alignment horizontal="center" vertical="center" wrapText="1"/>
    </xf>
    <xf numFmtId="4" fontId="8" fillId="2" borderId="11" xfId="2" applyNumberFormat="1" applyFont="1" applyFill="1" applyBorder="1" applyAlignment="1" applyProtection="1">
      <alignment horizontal="center" vertical="center" wrapText="1"/>
    </xf>
    <xf numFmtId="49" fontId="8" fillId="5" borderId="13" xfId="2" applyNumberFormat="1" applyFont="1" applyFill="1" applyBorder="1" applyAlignment="1" applyProtection="1">
      <alignment horizontal="center" vertical="center" wrapText="1"/>
    </xf>
    <xf numFmtId="49" fontId="8" fillId="5" borderId="46" xfId="2" applyNumberFormat="1" applyFont="1" applyFill="1" applyBorder="1" applyAlignment="1" applyProtection="1">
      <alignment horizontal="center" vertical="center" wrapText="1"/>
    </xf>
    <xf numFmtId="4" fontId="8" fillId="5" borderId="13" xfId="2" applyNumberFormat="1" applyFont="1" applyFill="1" applyBorder="1" applyAlignment="1" applyProtection="1">
      <alignment horizontal="center" vertical="center" wrapText="1"/>
    </xf>
    <xf numFmtId="4" fontId="8" fillId="5" borderId="46" xfId="2" applyNumberFormat="1" applyFont="1" applyFill="1" applyBorder="1" applyAlignment="1" applyProtection="1">
      <alignment horizontal="center" vertical="center" wrapText="1"/>
    </xf>
    <xf numFmtId="4" fontId="8" fillId="2" borderId="13" xfId="2" applyNumberFormat="1" applyFont="1" applyFill="1" applyBorder="1" applyAlignment="1" applyProtection="1">
      <alignment horizontal="center" vertical="center" wrapText="1"/>
    </xf>
    <xf numFmtId="0" fontId="15" fillId="3" borderId="17" xfId="2" applyFont="1" applyFill="1" applyBorder="1" applyAlignment="1" applyProtection="1">
      <alignment horizontal="left"/>
    </xf>
    <xf numFmtId="0" fontId="15" fillId="3" borderId="47" xfId="2" applyFont="1" applyFill="1" applyBorder="1" applyAlignment="1" applyProtection="1">
      <alignment horizontal="left"/>
    </xf>
    <xf numFmtId="4" fontId="15" fillId="3" borderId="49" xfId="2" applyNumberFormat="1" applyFont="1" applyFill="1" applyBorder="1" applyAlignment="1" applyProtection="1">
      <alignment horizontal="center"/>
    </xf>
    <xf numFmtId="0" fontId="2" fillId="0" borderId="50" xfId="2" applyBorder="1"/>
    <xf numFmtId="0" fontId="8" fillId="4" borderId="1" xfId="2" applyFont="1" applyFill="1" applyBorder="1"/>
    <xf numFmtId="0" fontId="9" fillId="0" borderId="1" xfId="2" applyFont="1" applyBorder="1"/>
    <xf numFmtId="0" fontId="8" fillId="0" borderId="14" xfId="2" applyFont="1" applyBorder="1"/>
    <xf numFmtId="0" fontId="8" fillId="0" borderId="16" xfId="2" applyFont="1" applyBorder="1"/>
    <xf numFmtId="0" fontId="9" fillId="0" borderId="0" xfId="15" applyFont="1"/>
    <xf numFmtId="0" fontId="5" fillId="0" borderId="0" xfId="15" applyFont="1"/>
    <xf numFmtId="0" fontId="9" fillId="0" borderId="0" xfId="15" applyFont="1" applyBorder="1"/>
    <xf numFmtId="0" fontId="8" fillId="0" borderId="0" xfId="15" applyFont="1" applyBorder="1" applyAlignment="1">
      <alignment horizontal="center"/>
    </xf>
    <xf numFmtId="49" fontId="9" fillId="0" borderId="6" xfId="15" applyNumberFormat="1" applyFont="1" applyBorder="1" applyAlignment="1" applyProtection="1">
      <alignment horizontal="left" wrapText="1"/>
      <protection locked="0"/>
    </xf>
    <xf numFmtId="49" fontId="9" fillId="0" borderId="11" xfId="15" applyNumberFormat="1" applyFont="1" applyBorder="1" applyAlignment="1" applyProtection="1">
      <alignment horizontal="left" wrapText="1"/>
      <protection locked="0"/>
    </xf>
    <xf numFmtId="4" fontId="9" fillId="0" borderId="11" xfId="15" applyNumberFormat="1" applyFont="1" applyBorder="1" applyAlignment="1">
      <alignment horizontal="right" wrapText="1"/>
    </xf>
    <xf numFmtId="49" fontId="9" fillId="0" borderId="13" xfId="15" applyNumberFormat="1" applyFont="1" applyBorder="1" applyAlignment="1" applyProtection="1">
      <alignment horizontal="left" wrapText="1"/>
      <protection locked="0"/>
    </xf>
    <xf numFmtId="0" fontId="5" fillId="0" borderId="0" xfId="15" applyFont="1" applyAlignment="1">
      <alignment horizontal="right"/>
    </xf>
    <xf numFmtId="0" fontId="46" fillId="0" borderId="0" xfId="15" applyNumberFormat="1" applyFont="1" applyFill="1" applyBorder="1" applyAlignment="1">
      <alignment horizontal="left" vertical="center" wrapText="1"/>
    </xf>
    <xf numFmtId="0" fontId="47" fillId="0" borderId="0" xfId="15" applyFont="1"/>
    <xf numFmtId="49" fontId="8" fillId="2" borderId="1" xfId="15" applyNumberFormat="1" applyFont="1" applyFill="1" applyBorder="1" applyAlignment="1">
      <alignment vertical="center"/>
    </xf>
    <xf numFmtId="49" fontId="9" fillId="0" borderId="1" xfId="15" applyNumberFormat="1" applyFont="1" applyBorder="1" applyAlignment="1" applyProtection="1">
      <alignment horizontal="left" vertical="center"/>
      <protection locked="0"/>
    </xf>
    <xf numFmtId="49" fontId="9" fillId="0" borderId="0" xfId="15" applyNumberFormat="1" applyFont="1" applyBorder="1" applyAlignment="1" applyProtection="1">
      <alignment horizontal="left" vertical="center"/>
      <protection locked="0"/>
    </xf>
    <xf numFmtId="0" fontId="9" fillId="0" borderId="0" xfId="15" applyFont="1" applyAlignment="1">
      <alignment vertical="center"/>
    </xf>
    <xf numFmtId="0" fontId="8" fillId="2" borderId="4" xfId="15" applyFont="1" applyFill="1" applyBorder="1" applyAlignment="1">
      <alignment vertical="center"/>
    </xf>
    <xf numFmtId="0" fontId="14" fillId="2" borderId="14" xfId="15" applyFont="1" applyFill="1" applyBorder="1" applyAlignment="1">
      <alignment vertical="center"/>
    </xf>
    <xf numFmtId="0" fontId="48" fillId="0" borderId="0" xfId="15" applyFont="1"/>
    <xf numFmtId="0" fontId="48" fillId="0" borderId="16" xfId="15" applyFont="1" applyBorder="1"/>
    <xf numFmtId="0" fontId="5" fillId="0" borderId="0" xfId="15" applyFont="1" applyAlignment="1">
      <alignment vertical="center"/>
    </xf>
    <xf numFmtId="0" fontId="5" fillId="0" borderId="0" xfId="17" applyFont="1"/>
    <xf numFmtId="0" fontId="9" fillId="8" borderId="5" xfId="2" applyFont="1" applyFill="1" applyBorder="1" applyAlignment="1">
      <alignment horizontal="left" vertical="center"/>
    </xf>
    <xf numFmtId="165" fontId="9" fillId="8" borderId="6" xfId="2" applyNumberFormat="1" applyFont="1" applyFill="1" applyBorder="1" applyAlignment="1" applyProtection="1">
      <alignment horizontal="left" vertical="center"/>
      <protection locked="0"/>
    </xf>
    <xf numFmtId="49" fontId="9" fillId="8" borderId="6" xfId="2" applyNumberFormat="1" applyFont="1" applyFill="1" applyBorder="1" applyAlignment="1" applyProtection="1">
      <alignment horizontal="left" vertical="center" wrapText="1"/>
      <protection locked="0"/>
    </xf>
    <xf numFmtId="0" fontId="9" fillId="8" borderId="45" xfId="2" applyFont="1" applyFill="1" applyBorder="1" applyAlignment="1" applyProtection="1">
      <alignment horizontal="left" vertical="center"/>
      <protection locked="0"/>
    </xf>
    <xf numFmtId="0" fontId="9" fillId="8" borderId="6" xfId="2" applyFont="1" applyFill="1" applyBorder="1" applyAlignment="1" applyProtection="1">
      <alignment horizontal="left" vertical="center"/>
      <protection locked="0"/>
    </xf>
    <xf numFmtId="3" fontId="9" fillId="8" borderId="45" xfId="2" applyNumberFormat="1" applyFont="1" applyFill="1" applyBorder="1" applyAlignment="1" applyProtection="1">
      <alignment horizontal="left" vertical="center"/>
      <protection locked="0"/>
    </xf>
    <xf numFmtId="3" fontId="9" fillId="8" borderId="6" xfId="2" applyNumberFormat="1" applyFont="1" applyFill="1" applyBorder="1" applyAlignment="1">
      <alignment horizontal="left" vertical="center"/>
    </xf>
    <xf numFmtId="3" fontId="9" fillId="8" borderId="45" xfId="2" applyNumberFormat="1" applyFont="1" applyFill="1" applyBorder="1" applyAlignment="1">
      <alignment horizontal="left" vertical="center"/>
    </xf>
    <xf numFmtId="4" fontId="9" fillId="0" borderId="45" xfId="2" applyNumberFormat="1" applyFont="1" applyFill="1" applyBorder="1" applyAlignment="1" applyProtection="1">
      <alignment horizontal="left" vertical="center"/>
    </xf>
    <xf numFmtId="0" fontId="9" fillId="8" borderId="10" xfId="2" applyFont="1" applyFill="1" applyBorder="1" applyAlignment="1">
      <alignment horizontal="left" vertical="center"/>
    </xf>
    <xf numFmtId="165" fontId="9" fillId="8" borderId="11" xfId="2" applyNumberFormat="1" applyFont="1" applyFill="1" applyBorder="1" applyAlignment="1" applyProtection="1">
      <alignment horizontal="left" vertical="center"/>
      <protection locked="0"/>
    </xf>
    <xf numFmtId="49" fontId="9" fillId="8" borderId="11" xfId="2" applyNumberFormat="1" applyFont="1" applyFill="1" applyBorder="1" applyAlignment="1" applyProtection="1">
      <alignment horizontal="left" vertical="center" wrapText="1"/>
      <protection locked="0"/>
    </xf>
    <xf numFmtId="0" fontId="9" fillId="8" borderId="40" xfId="2" applyFont="1" applyFill="1" applyBorder="1" applyAlignment="1" applyProtection="1">
      <alignment horizontal="left" vertical="center"/>
      <protection locked="0"/>
    </xf>
    <xf numFmtId="0" fontId="9" fillId="8" borderId="11" xfId="2" applyFont="1" applyFill="1" applyBorder="1" applyAlignment="1" applyProtection="1">
      <alignment horizontal="left" vertical="center"/>
      <protection locked="0"/>
    </xf>
    <xf numFmtId="3" fontId="9" fillId="8" borderId="40" xfId="2" applyNumberFormat="1" applyFont="1" applyFill="1" applyBorder="1" applyAlignment="1" applyProtection="1">
      <alignment horizontal="left" vertical="center"/>
      <protection locked="0"/>
    </xf>
    <xf numFmtId="3" fontId="9" fillId="8" borderId="11" xfId="2" applyNumberFormat="1" applyFont="1" applyFill="1" applyBorder="1" applyAlignment="1">
      <alignment horizontal="left" vertical="center"/>
    </xf>
    <xf numFmtId="3" fontId="9" fillId="8" borderId="40" xfId="2" applyNumberFormat="1" applyFont="1" applyFill="1" applyBorder="1" applyAlignment="1">
      <alignment horizontal="left" vertical="center"/>
    </xf>
    <xf numFmtId="4" fontId="9" fillId="0" borderId="40" xfId="2" applyNumberFormat="1" applyFont="1" applyFill="1" applyBorder="1" applyAlignment="1" applyProtection="1">
      <alignment horizontal="left" vertical="center"/>
    </xf>
    <xf numFmtId="0" fontId="9" fillId="8" borderId="12" xfId="2" applyFont="1" applyFill="1" applyBorder="1" applyAlignment="1">
      <alignment horizontal="left" vertical="center"/>
    </xf>
    <xf numFmtId="165" fontId="9" fillId="8" borderId="13" xfId="2" applyNumberFormat="1" applyFont="1" applyFill="1" applyBorder="1" applyAlignment="1" applyProtection="1">
      <alignment horizontal="left" vertical="center"/>
      <protection locked="0"/>
    </xf>
    <xf numFmtId="49" fontId="9" fillId="8" borderId="13" xfId="2" applyNumberFormat="1" applyFont="1" applyFill="1" applyBorder="1" applyAlignment="1" applyProtection="1">
      <alignment horizontal="left" vertical="center" wrapText="1"/>
      <protection locked="0"/>
    </xf>
    <xf numFmtId="0" fontId="9" fillId="8" borderId="46" xfId="2" applyFont="1" applyFill="1" applyBorder="1" applyAlignment="1" applyProtection="1">
      <alignment horizontal="left" vertical="center"/>
      <protection locked="0"/>
    </xf>
    <xf numFmtId="0" fontId="9" fillId="8" borderId="13" xfId="2" applyFont="1" applyFill="1" applyBorder="1" applyAlignment="1" applyProtection="1">
      <alignment horizontal="left" vertical="center"/>
      <protection locked="0"/>
    </xf>
    <xf numFmtId="3" fontId="9" fillId="8" borderId="46" xfId="2" applyNumberFormat="1" applyFont="1" applyFill="1" applyBorder="1" applyAlignment="1" applyProtection="1">
      <alignment horizontal="left" vertical="center"/>
      <protection locked="0"/>
    </xf>
    <xf numFmtId="3" fontId="9" fillId="8" borderId="13" xfId="2" applyNumberFormat="1" applyFont="1" applyFill="1" applyBorder="1" applyAlignment="1">
      <alignment horizontal="left" vertical="center"/>
    </xf>
    <xf numFmtId="3" fontId="9" fillId="8" borderId="46" xfId="2" applyNumberFormat="1" applyFont="1" applyFill="1" applyBorder="1" applyAlignment="1">
      <alignment horizontal="left" vertical="center"/>
    </xf>
    <xf numFmtId="4" fontId="9" fillId="0" borderId="46" xfId="2" applyNumberFormat="1" applyFont="1" applyFill="1" applyBorder="1" applyAlignment="1" applyProtection="1">
      <alignment horizontal="left" vertical="center"/>
    </xf>
    <xf numFmtId="0" fontId="8" fillId="2" borderId="1" xfId="2" applyFont="1" applyFill="1" applyBorder="1" applyAlignment="1"/>
    <xf numFmtId="4" fontId="9" fillId="6" borderId="6" xfId="2" applyNumberFormat="1" applyFont="1" applyFill="1" applyBorder="1" applyAlignment="1">
      <alignment horizontal="left" vertical="center"/>
    </xf>
    <xf numFmtId="3" fontId="8" fillId="6" borderId="39" xfId="2" applyNumberFormat="1" applyFont="1" applyFill="1" applyBorder="1" applyAlignment="1">
      <alignment horizontal="left" vertical="center"/>
    </xf>
    <xf numFmtId="4" fontId="9" fillId="6" borderId="11" xfId="2" applyNumberFormat="1" applyFont="1" applyFill="1" applyBorder="1" applyAlignment="1">
      <alignment horizontal="left" vertical="center"/>
    </xf>
    <xf numFmtId="3" fontId="8" fillId="6" borderId="41" xfId="2" applyNumberFormat="1" applyFont="1" applyFill="1" applyBorder="1" applyAlignment="1">
      <alignment horizontal="left" vertical="center"/>
    </xf>
    <xf numFmtId="4" fontId="9" fillId="6" borderId="13" xfId="2" applyNumberFormat="1" applyFont="1" applyFill="1" applyBorder="1" applyAlignment="1">
      <alignment horizontal="left" vertical="center"/>
    </xf>
    <xf numFmtId="3" fontId="8" fillId="6" borderId="44" xfId="2" applyNumberFormat="1" applyFont="1" applyFill="1" applyBorder="1" applyAlignment="1">
      <alignment horizontal="left" vertical="center"/>
    </xf>
    <xf numFmtId="49" fontId="9" fillId="0" borderId="10" xfId="2" applyNumberFormat="1" applyFont="1" applyFill="1" applyBorder="1" applyAlignment="1">
      <alignment horizontal="left" vertical="center"/>
    </xf>
    <xf numFmtId="49" fontId="9" fillId="0" borderId="12" xfId="2" applyNumberFormat="1" applyFont="1" applyFill="1" applyBorder="1" applyAlignment="1">
      <alignment horizontal="left" vertical="center"/>
    </xf>
    <xf numFmtId="49" fontId="9" fillId="0" borderId="6" xfId="2" applyNumberFormat="1" applyFont="1" applyFill="1" applyBorder="1" applyAlignment="1">
      <alignment horizontal="left" vertical="center"/>
    </xf>
    <xf numFmtId="49" fontId="9" fillId="0" borderId="11" xfId="2" applyNumberFormat="1" applyFont="1" applyFill="1" applyBorder="1" applyAlignment="1">
      <alignment horizontal="left" vertical="center"/>
    </xf>
    <xf numFmtId="49" fontId="9" fillId="0" borderId="13" xfId="2" applyNumberFormat="1" applyFont="1" applyFill="1" applyBorder="1" applyAlignment="1">
      <alignment horizontal="left" vertical="center"/>
    </xf>
    <xf numFmtId="49" fontId="9" fillId="0" borderId="40" xfId="2" applyNumberFormat="1" applyFont="1" applyBorder="1" applyAlignment="1" applyProtection="1">
      <alignment horizontal="left" wrapText="1"/>
      <protection locked="0"/>
    </xf>
    <xf numFmtId="3" fontId="9" fillId="0" borderId="40" xfId="2" applyNumberFormat="1" applyFont="1" applyBorder="1" applyAlignment="1" applyProtection="1">
      <alignment horizontal="right" wrapText="1"/>
      <protection locked="0"/>
    </xf>
    <xf numFmtId="49" fontId="9" fillId="0" borderId="45" xfId="2" applyNumberFormat="1" applyFont="1" applyBorder="1" applyAlignment="1" applyProtection="1">
      <alignment horizontal="left" wrapText="1"/>
      <protection locked="0"/>
    </xf>
    <xf numFmtId="3" fontId="9" fillId="0" borderId="45" xfId="2" applyNumberFormat="1" applyFont="1" applyBorder="1" applyAlignment="1" applyProtection="1">
      <alignment horizontal="right" wrapText="1"/>
      <protection locked="0"/>
    </xf>
    <xf numFmtId="49" fontId="9" fillId="0" borderId="46" xfId="2" applyNumberFormat="1" applyFont="1" applyBorder="1" applyAlignment="1" applyProtection="1">
      <alignment horizontal="left" wrapText="1"/>
      <protection locked="0"/>
    </xf>
    <xf numFmtId="3" fontId="9" fillId="0" borderId="46" xfId="2" applyNumberFormat="1" applyFont="1" applyBorder="1" applyAlignment="1" applyProtection="1">
      <alignment horizontal="right" wrapText="1"/>
      <protection locked="0"/>
    </xf>
    <xf numFmtId="49" fontId="47" fillId="0" borderId="45" xfId="2" applyNumberFormat="1" applyFont="1" applyBorder="1" applyAlignment="1" applyProtection="1">
      <alignment horizontal="left" wrapText="1"/>
      <protection locked="0"/>
    </xf>
    <xf numFmtId="49" fontId="47" fillId="0" borderId="40" xfId="2" applyNumberFormat="1" applyFont="1" applyBorder="1" applyAlignment="1" applyProtection="1">
      <alignment horizontal="left" wrapText="1"/>
      <protection locked="0"/>
    </xf>
    <xf numFmtId="49" fontId="47" fillId="0" borderId="46" xfId="2" applyNumberFormat="1" applyFont="1" applyBorder="1" applyAlignment="1" applyProtection="1">
      <alignment horizontal="left" wrapText="1"/>
      <protection locked="0"/>
    </xf>
    <xf numFmtId="49" fontId="9" fillId="0" borderId="6" xfId="2" applyNumberFormat="1" applyFont="1" applyBorder="1" applyAlignment="1" applyProtection="1">
      <alignment horizontal="left"/>
      <protection locked="0"/>
    </xf>
    <xf numFmtId="49" fontId="9" fillId="0" borderId="11" xfId="2" applyNumberFormat="1" applyFont="1" applyBorder="1" applyAlignment="1" applyProtection="1">
      <alignment horizontal="left"/>
      <protection locked="0"/>
    </xf>
    <xf numFmtId="0" fontId="5" fillId="0" borderId="51" xfId="2" applyFont="1" applyBorder="1" applyAlignment="1">
      <alignment horizontal="left"/>
    </xf>
    <xf numFmtId="0" fontId="5" fillId="0" borderId="40" xfId="2" applyFont="1" applyBorder="1" applyAlignment="1">
      <alignment horizontal="left"/>
    </xf>
    <xf numFmtId="49" fontId="9" fillId="0" borderId="13" xfId="2" applyNumberFormat="1" applyFont="1" applyBorder="1" applyAlignment="1" applyProtection="1">
      <alignment horizontal="left"/>
      <protection locked="0"/>
    </xf>
    <xf numFmtId="0" fontId="9" fillId="0" borderId="8" xfId="2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2" xfId="2" applyFont="1" applyBorder="1" applyAlignment="1">
      <alignment horizontal="left"/>
    </xf>
    <xf numFmtId="0" fontId="50" fillId="0" borderId="0" xfId="15" applyFont="1" applyFill="1" applyAlignment="1">
      <alignment horizontal="left" vertical="justify" wrapText="1"/>
    </xf>
    <xf numFmtId="0" fontId="12" fillId="0" borderId="0" xfId="15" applyFont="1" applyAlignment="1">
      <alignment horizontal="center" wrapText="1" shrinkToFit="1"/>
    </xf>
    <xf numFmtId="0" fontId="50" fillId="0" borderId="0" xfId="15" applyFont="1" applyFill="1" applyAlignment="1">
      <alignment horizontal="center" vertical="justify" wrapText="1"/>
    </xf>
    <xf numFmtId="0" fontId="5" fillId="5" borderId="0" xfId="15" applyFont="1" applyFill="1"/>
    <xf numFmtId="0" fontId="5" fillId="0" borderId="0" xfId="15" applyFont="1" applyAlignment="1">
      <alignment wrapText="1" shrinkToFit="1"/>
    </xf>
    <xf numFmtId="0" fontId="51" fillId="0" borderId="0" xfId="15" applyFont="1" applyAlignment="1">
      <alignment horizontal="right" vertical="center"/>
    </xf>
    <xf numFmtId="0" fontId="8" fillId="2" borderId="4" xfId="15" applyFont="1" applyFill="1" applyBorder="1" applyAlignment="1"/>
    <xf numFmtId="0" fontId="8" fillId="2" borderId="14" xfId="15" applyFont="1" applyFill="1" applyBorder="1" applyAlignment="1"/>
    <xf numFmtId="0" fontId="8" fillId="2" borderId="16" xfId="15" applyFont="1" applyFill="1" applyBorder="1" applyAlignment="1"/>
    <xf numFmtId="0" fontId="44" fillId="4" borderId="15" xfId="15" applyFont="1" applyFill="1" applyBorder="1" applyAlignment="1">
      <alignment horizontal="center" vertical="center" wrapText="1"/>
    </xf>
    <xf numFmtId="49" fontId="9" fillId="0" borderId="6" xfId="15" applyNumberFormat="1" applyFont="1" applyBorder="1" applyAlignment="1" applyProtection="1">
      <alignment horizontal="right"/>
      <protection locked="0"/>
    </xf>
    <xf numFmtId="49" fontId="9" fillId="0" borderId="6" xfId="15" applyNumberFormat="1" applyFont="1" applyBorder="1" applyAlignment="1">
      <alignment wrapText="1"/>
    </xf>
    <xf numFmtId="0" fontId="9" fillId="0" borderId="19" xfId="15" applyFont="1" applyBorder="1" applyAlignment="1">
      <alignment wrapText="1"/>
    </xf>
    <xf numFmtId="4" fontId="9" fillId="0" borderId="6" xfId="15" applyNumberFormat="1" applyFont="1" applyBorder="1" applyAlignment="1">
      <alignment horizontal="right" wrapText="1"/>
    </xf>
    <xf numFmtId="166" fontId="9" fillId="0" borderId="45" xfId="15" applyNumberFormat="1" applyFont="1" applyBorder="1" applyAlignment="1">
      <alignment wrapText="1"/>
    </xf>
    <xf numFmtId="4" fontId="9" fillId="2" borderId="6" xfId="15" applyNumberFormat="1" applyFont="1" applyFill="1" applyBorder="1" applyAlignment="1">
      <alignment horizontal="right" wrapText="1"/>
    </xf>
    <xf numFmtId="49" fontId="9" fillId="0" borderId="11" xfId="15" applyNumberFormat="1" applyFont="1" applyBorder="1" applyAlignment="1" applyProtection="1">
      <alignment horizontal="right"/>
      <protection locked="0"/>
    </xf>
    <xf numFmtId="49" fontId="9" fillId="0" borderId="11" xfId="15" applyNumberFormat="1" applyFont="1" applyBorder="1" applyAlignment="1">
      <alignment wrapText="1"/>
    </xf>
    <xf numFmtId="0" fontId="9" fillId="0" borderId="22" xfId="15" applyFont="1" applyBorder="1" applyAlignment="1">
      <alignment wrapText="1"/>
    </xf>
    <xf numFmtId="166" fontId="9" fillId="0" borderId="40" xfId="15" applyNumberFormat="1" applyFont="1" applyBorder="1" applyAlignment="1">
      <alignment wrapText="1"/>
    </xf>
    <xf numFmtId="4" fontId="9" fillId="2" borderId="11" xfId="15" applyNumberFormat="1" applyFont="1" applyFill="1" applyBorder="1" applyAlignment="1">
      <alignment horizontal="right" wrapText="1"/>
    </xf>
    <xf numFmtId="49" fontId="9" fillId="0" borderId="43" xfId="15" applyNumberFormat="1" applyFont="1" applyBorder="1" applyAlignment="1" applyProtection="1">
      <alignment horizontal="right"/>
      <protection locked="0"/>
    </xf>
    <xf numFmtId="49" fontId="9" fillId="0" borderId="13" xfId="15" applyNumberFormat="1" applyFont="1" applyBorder="1" applyAlignment="1">
      <alignment wrapText="1"/>
    </xf>
    <xf numFmtId="0" fontId="9" fillId="0" borderId="25" xfId="15" applyFont="1" applyBorder="1" applyAlignment="1">
      <alignment wrapText="1"/>
    </xf>
    <xf numFmtId="4" fontId="9" fillId="0" borderId="13" xfId="15" applyNumberFormat="1" applyFont="1" applyBorder="1" applyAlignment="1">
      <alignment horizontal="right" wrapText="1"/>
    </xf>
    <xf numFmtId="166" fontId="9" fillId="0" borderId="46" xfId="15" applyNumberFormat="1" applyFont="1" applyBorder="1" applyAlignment="1">
      <alignment wrapText="1"/>
    </xf>
    <xf numFmtId="4" fontId="15" fillId="3" borderId="1" xfId="15" applyNumberFormat="1" applyFont="1" applyFill="1" applyBorder="1" applyAlignment="1">
      <alignment horizontal="right" wrapText="1"/>
    </xf>
    <xf numFmtId="4" fontId="14" fillId="0" borderId="1" xfId="15" applyNumberFormat="1" applyFont="1" applyBorder="1" applyAlignment="1">
      <alignment horizontal="right"/>
    </xf>
    <xf numFmtId="4" fontId="14" fillId="0" borderId="1" xfId="15" applyNumberFormat="1" applyFont="1" applyFill="1" applyBorder="1" applyAlignment="1">
      <alignment horizontal="right"/>
    </xf>
    <xf numFmtId="4" fontId="14" fillId="0" borderId="4" xfId="15" applyNumberFormat="1" applyFont="1" applyBorder="1" applyAlignment="1">
      <alignment horizontal="right"/>
    </xf>
    <xf numFmtId="0" fontId="37" fillId="0" borderId="0" xfId="15" applyFont="1"/>
    <xf numFmtId="0" fontId="14" fillId="0" borderId="0" xfId="15" applyNumberFormat="1" applyFont="1" applyFill="1" applyBorder="1" applyAlignment="1">
      <alignment horizontal="left" vertical="center"/>
    </xf>
    <xf numFmtId="0" fontId="14" fillId="0" borderId="0" xfId="15" applyNumberFormat="1" applyFont="1" applyFill="1" applyBorder="1" applyAlignment="1">
      <alignment horizontal="left" vertical="center" wrapText="1"/>
    </xf>
    <xf numFmtId="0" fontId="32" fillId="4" borderId="1" xfId="15" applyFont="1" applyFill="1" applyBorder="1"/>
    <xf numFmtId="0" fontId="35" fillId="0" borderId="0" xfId="15" applyFont="1"/>
    <xf numFmtId="0" fontId="14" fillId="2" borderId="4" xfId="15" applyNumberFormat="1" applyFont="1" applyFill="1" applyBorder="1" applyAlignment="1">
      <alignment vertical="center" wrapText="1"/>
    </xf>
    <xf numFmtId="0" fontId="14" fillId="2" borderId="14" xfId="15" applyNumberFormat="1" applyFont="1" applyFill="1" applyBorder="1" applyAlignment="1">
      <alignment vertical="center" wrapText="1"/>
    </xf>
    <xf numFmtId="0" fontId="14" fillId="2" borderId="16" xfId="15" applyNumberFormat="1" applyFont="1" applyFill="1" applyBorder="1" applyAlignment="1">
      <alignment vertical="center" wrapText="1"/>
    </xf>
    <xf numFmtId="0" fontId="8" fillId="5" borderId="4" xfId="15" applyFont="1" applyFill="1" applyBorder="1" applyAlignment="1">
      <alignment horizontal="left"/>
    </xf>
    <xf numFmtId="0" fontId="8" fillId="5" borderId="14" xfId="15" applyFont="1" applyFill="1" applyBorder="1" applyAlignment="1">
      <alignment horizontal="left"/>
    </xf>
    <xf numFmtId="0" fontId="8" fillId="5" borderId="16" xfId="15" applyFont="1" applyFill="1" applyBorder="1" applyAlignment="1">
      <alignment horizontal="left"/>
    </xf>
    <xf numFmtId="0" fontId="9" fillId="0" borderId="0" xfId="6" applyFont="1"/>
    <xf numFmtId="0" fontId="12" fillId="0" borderId="0" xfId="6" applyFont="1" applyAlignment="1">
      <alignment horizontal="center"/>
    </xf>
    <xf numFmtId="0" fontId="5" fillId="0" borderId="0" xfId="6" applyFont="1"/>
    <xf numFmtId="0" fontId="5" fillId="0" borderId="0" xfId="6" applyFont="1" applyAlignment="1">
      <alignment vertical="center"/>
    </xf>
    <xf numFmtId="0" fontId="14" fillId="0" borderId="0" xfId="6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/>
    </xf>
    <xf numFmtId="0" fontId="8" fillId="0" borderId="0" xfId="6" applyFont="1" applyAlignment="1">
      <alignment vertical="center"/>
    </xf>
    <xf numFmtId="0" fontId="14" fillId="0" borderId="0" xfId="6" applyFont="1" applyAlignment="1">
      <alignment vertical="center"/>
    </xf>
    <xf numFmtId="49" fontId="9" fillId="0" borderId="1" xfId="6" applyNumberFormat="1" applyFont="1" applyFill="1" applyBorder="1" applyAlignment="1" applyProtection="1">
      <alignment horizontal="left" wrapText="1"/>
      <protection locked="0"/>
    </xf>
    <xf numFmtId="0" fontId="9" fillId="0" borderId="0" xfId="6" applyFont="1" applyFill="1" applyBorder="1" applyAlignment="1">
      <alignment horizontal="left" vertical="center"/>
    </xf>
    <xf numFmtId="49" fontId="9" fillId="0" borderId="38" xfId="6" applyNumberFormat="1" applyFont="1" applyFill="1" applyBorder="1" applyAlignment="1" applyProtection="1">
      <alignment horizontal="left" wrapText="1"/>
      <protection locked="0"/>
    </xf>
    <xf numFmtId="0" fontId="9" fillId="0" borderId="16" xfId="6" applyNumberFormat="1" applyFont="1" applyFill="1" applyBorder="1" applyAlignment="1" applyProtection="1">
      <alignment horizontal="left" wrapText="1"/>
      <protection locked="0"/>
    </xf>
    <xf numFmtId="49" fontId="9" fillId="0" borderId="3" xfId="6" applyNumberFormat="1" applyFont="1" applyFill="1" applyBorder="1" applyAlignment="1" applyProtection="1">
      <alignment horizontal="left" wrapText="1"/>
      <protection locked="0"/>
    </xf>
    <xf numFmtId="0" fontId="9" fillId="0" borderId="0" xfId="6" applyFont="1" applyFill="1" applyBorder="1" applyAlignment="1">
      <alignment vertical="center"/>
    </xf>
    <xf numFmtId="0" fontId="9" fillId="0" borderId="1" xfId="6" applyFont="1" applyBorder="1" applyAlignment="1">
      <alignment horizontal="left"/>
    </xf>
    <xf numFmtId="0" fontId="8" fillId="2" borderId="4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19" xfId="6" applyFont="1" applyFill="1" applyBorder="1" applyAlignment="1">
      <alignment horizontal="center" vertical="center"/>
    </xf>
    <xf numFmtId="0" fontId="8" fillId="0" borderId="52" xfId="6" applyFont="1" applyFill="1" applyBorder="1" applyAlignment="1">
      <alignment horizontal="center" vertical="center"/>
    </xf>
    <xf numFmtId="0" fontId="9" fillId="0" borderId="20" xfId="6" applyNumberFormat="1" applyFont="1" applyFill="1" applyBorder="1" applyAlignment="1" applyProtection="1">
      <alignment horizontal="left" vertical="center"/>
      <protection locked="0"/>
    </xf>
    <xf numFmtId="0" fontId="8" fillId="2" borderId="22" xfId="6" applyFont="1" applyFill="1" applyBorder="1" applyAlignment="1">
      <alignment horizontal="center" vertical="center"/>
    </xf>
    <xf numFmtId="0" fontId="8" fillId="0" borderId="34" xfId="6" applyFont="1" applyFill="1" applyBorder="1" applyAlignment="1">
      <alignment horizontal="center" vertical="center"/>
    </xf>
    <xf numFmtId="0" fontId="9" fillId="0" borderId="23" xfId="6" applyNumberFormat="1" applyFont="1" applyFill="1" applyBorder="1" applyAlignment="1" applyProtection="1">
      <alignment horizontal="left" vertical="center"/>
      <protection locked="0"/>
    </xf>
    <xf numFmtId="0" fontId="9" fillId="0" borderId="23" xfId="6" applyFont="1" applyFill="1" applyBorder="1" applyAlignment="1" applyProtection="1">
      <alignment horizontal="left" vertical="center"/>
      <protection locked="0"/>
    </xf>
    <xf numFmtId="0" fontId="15" fillId="3" borderId="2" xfId="6" applyFont="1" applyFill="1" applyBorder="1" applyAlignment="1">
      <alignment vertical="center"/>
    </xf>
    <xf numFmtId="0" fontId="15" fillId="3" borderId="17" xfId="6" applyFont="1" applyFill="1" applyBorder="1" applyAlignment="1">
      <alignment vertical="center"/>
    </xf>
    <xf numFmtId="0" fontId="8" fillId="0" borderId="0" xfId="6" applyFont="1" applyBorder="1" applyAlignment="1">
      <alignment horizontal="left" vertical="center"/>
    </xf>
    <xf numFmtId="49" fontId="9" fillId="0" borderId="33" xfId="6" applyNumberFormat="1" applyFont="1" applyBorder="1" applyAlignment="1" applyProtection="1">
      <alignment horizontal="left" vertical="center" wrapText="1"/>
      <protection locked="0"/>
    </xf>
    <xf numFmtId="0" fontId="9" fillId="0" borderId="0" xfId="6" applyFont="1" applyBorder="1" applyAlignment="1">
      <alignment vertical="center"/>
    </xf>
    <xf numFmtId="0" fontId="8" fillId="2" borderId="8" xfId="6" applyFont="1" applyFill="1" applyBorder="1" applyAlignment="1">
      <alignment horizontal="left" vertical="center"/>
    </xf>
    <xf numFmtId="0" fontId="8" fillId="2" borderId="7" xfId="6" applyFont="1" applyFill="1" applyBorder="1" applyAlignment="1">
      <alignment horizontal="left" vertical="center"/>
    </xf>
    <xf numFmtId="0" fontId="8" fillId="2" borderId="31" xfId="6" applyFont="1" applyFill="1" applyBorder="1" applyAlignment="1">
      <alignment horizontal="left" vertical="center"/>
    </xf>
    <xf numFmtId="0" fontId="9" fillId="0" borderId="33" xfId="6" applyNumberFormat="1" applyFont="1" applyBorder="1" applyAlignment="1" applyProtection="1">
      <alignment horizontal="left" vertical="center" wrapText="1"/>
      <protection locked="0"/>
    </xf>
    <xf numFmtId="0" fontId="9" fillId="0" borderId="24" xfId="6" applyNumberFormat="1" applyFont="1" applyBorder="1" applyAlignment="1" applyProtection="1">
      <alignment horizontal="left" vertical="center" wrapText="1"/>
      <protection locked="0"/>
    </xf>
    <xf numFmtId="0" fontId="9" fillId="0" borderId="27" xfId="6" applyNumberFormat="1" applyFont="1" applyBorder="1" applyAlignment="1" applyProtection="1">
      <alignment horizontal="left" vertical="center" wrapText="1"/>
      <protection locked="0"/>
    </xf>
    <xf numFmtId="0" fontId="15" fillId="3" borderId="14" xfId="6" applyFont="1" applyFill="1" applyBorder="1" applyAlignment="1">
      <alignment vertical="center"/>
    </xf>
    <xf numFmtId="0" fontId="15" fillId="3" borderId="16" xfId="6" applyFont="1" applyFill="1" applyBorder="1" applyAlignment="1">
      <alignment vertical="center"/>
    </xf>
    <xf numFmtId="0" fontId="15" fillId="3" borderId="4" xfId="6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15" fillId="0" borderId="0" xfId="6" applyFont="1" applyFill="1" applyBorder="1" applyAlignment="1">
      <alignment horizontal="right" vertical="center"/>
    </xf>
    <xf numFmtId="0" fontId="5" fillId="0" borderId="0" xfId="6" applyFont="1" applyFill="1"/>
    <xf numFmtId="49" fontId="9" fillId="0" borderId="1" xfId="6" applyNumberFormat="1" applyFont="1" applyBorder="1" applyAlignment="1" applyProtection="1">
      <alignment horizontal="left" wrapText="1"/>
      <protection locked="0"/>
    </xf>
    <xf numFmtId="0" fontId="9" fillId="0" borderId="0" xfId="6" applyFont="1" applyBorder="1" applyAlignment="1"/>
    <xf numFmtId="0" fontId="8" fillId="0" borderId="0" xfId="6" applyFont="1" applyFill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49" fontId="9" fillId="0" borderId="1" xfId="6" applyNumberFormat="1" applyFont="1" applyBorder="1" applyAlignment="1" applyProtection="1">
      <alignment horizontal="left" vertical="center"/>
      <protection locked="0"/>
    </xf>
    <xf numFmtId="0" fontId="9" fillId="0" borderId="0" xfId="6" applyFont="1" applyAlignment="1">
      <alignment vertical="center"/>
    </xf>
    <xf numFmtId="4" fontId="8" fillId="6" borderId="1" xfId="15" applyNumberFormat="1" applyFont="1" applyFill="1" applyBorder="1" applyAlignment="1">
      <alignment horizontal="right"/>
    </xf>
    <xf numFmtId="4" fontId="8" fillId="6" borderId="15" xfId="15" applyNumberFormat="1" applyFont="1" applyFill="1" applyBorder="1" applyAlignment="1">
      <alignment horizontal="right"/>
    </xf>
    <xf numFmtId="0" fontId="9" fillId="0" borderId="0" xfId="16" applyFont="1"/>
    <xf numFmtId="0" fontId="5" fillId="0" borderId="0" xfId="16" applyFont="1"/>
    <xf numFmtId="49" fontId="8" fillId="2" borderId="1" xfId="16" applyNumberFormat="1" applyFont="1" applyFill="1" applyBorder="1" applyAlignment="1">
      <alignment horizontal="left" vertical="center"/>
    </xf>
    <xf numFmtId="49" fontId="8" fillId="2" borderId="51" xfId="16" applyNumberFormat="1" applyFont="1" applyFill="1" applyBorder="1" applyAlignment="1">
      <alignment horizontal="left" vertical="center"/>
    </xf>
    <xf numFmtId="49" fontId="9" fillId="4" borderId="11" xfId="16" applyNumberFormat="1" applyFont="1" applyFill="1" applyBorder="1" applyAlignment="1">
      <alignment horizontal="left" vertical="center"/>
    </xf>
    <xf numFmtId="4" fontId="9" fillId="4" borderId="11" xfId="16" applyNumberFormat="1" applyFont="1" applyFill="1" applyBorder="1" applyAlignment="1">
      <alignment horizontal="center" vertical="center"/>
    </xf>
    <xf numFmtId="4" fontId="5" fillId="4" borderId="41" xfId="16" applyNumberFormat="1" applyFont="1" applyFill="1" applyBorder="1"/>
    <xf numFmtId="49" fontId="9" fillId="0" borderId="11" xfId="16" applyNumberFormat="1" applyFont="1" applyFill="1" applyBorder="1" applyAlignment="1">
      <alignment horizontal="left" vertical="center"/>
    </xf>
    <xf numFmtId="4" fontId="9" fillId="0" borderId="11" xfId="16" applyNumberFormat="1" applyFont="1" applyFill="1" applyBorder="1" applyAlignment="1" applyProtection="1">
      <alignment horizontal="center" vertical="center"/>
      <protection locked="0"/>
    </xf>
    <xf numFmtId="4" fontId="9" fillId="2" borderId="11" xfId="16" applyNumberFormat="1" applyFont="1" applyFill="1" applyBorder="1" applyAlignment="1">
      <alignment horizontal="center" vertical="center"/>
    </xf>
    <xf numFmtId="4" fontId="9" fillId="0" borderId="11" xfId="16" applyNumberFormat="1" applyFont="1" applyFill="1" applyBorder="1" applyAlignment="1">
      <alignment horizontal="center" vertical="center"/>
    </xf>
    <xf numFmtId="4" fontId="5" fillId="0" borderId="11" xfId="16" applyNumberFormat="1" applyFont="1" applyBorder="1" applyAlignment="1">
      <alignment horizontal="center" vertical="center"/>
    </xf>
    <xf numFmtId="4" fontId="5" fillId="0" borderId="11" xfId="16" applyNumberFormat="1" applyFont="1" applyBorder="1"/>
    <xf numFmtId="4" fontId="9" fillId="4" borderId="11" xfId="16" applyNumberFormat="1" applyFont="1" applyFill="1" applyBorder="1" applyAlignment="1" applyProtection="1">
      <alignment horizontal="center" vertical="center"/>
    </xf>
    <xf numFmtId="49" fontId="9" fillId="5" borderId="11" xfId="16" applyNumberFormat="1" applyFont="1" applyFill="1" applyBorder="1" applyAlignment="1">
      <alignment horizontal="left" vertical="center"/>
    </xf>
    <xf numFmtId="4" fontId="9" fillId="0" borderId="11" xfId="16" applyNumberFormat="1" applyFont="1" applyFill="1" applyBorder="1" applyAlignment="1" applyProtection="1">
      <alignment horizontal="center" vertical="center"/>
    </xf>
    <xf numFmtId="4" fontId="9" fillId="4" borderId="13" xfId="16" applyNumberFormat="1" applyFont="1" applyFill="1" applyBorder="1" applyAlignment="1" applyProtection="1">
      <alignment horizontal="center" vertical="center"/>
    </xf>
    <xf numFmtId="0" fontId="44" fillId="0" borderId="0" xfId="16" applyFont="1" applyBorder="1" applyAlignment="1">
      <alignment horizontal="left" vertical="center" indent="1"/>
    </xf>
    <xf numFmtId="0" fontId="9" fillId="0" borderId="0" xfId="16" applyFont="1" applyAlignment="1">
      <alignment vertical="center"/>
    </xf>
    <xf numFmtId="43" fontId="9" fillId="0" borderId="0" xfId="16" applyNumberFormat="1" applyFont="1" applyAlignment="1">
      <alignment horizontal="center" vertical="center"/>
    </xf>
    <xf numFmtId="0" fontId="9" fillId="0" borderId="0" xfId="16" applyFont="1" applyAlignment="1">
      <alignment horizontal="center" vertical="center"/>
    </xf>
    <xf numFmtId="0" fontId="9" fillId="0" borderId="0" xfId="16" applyFont="1" applyAlignment="1">
      <alignment horizontal="left" vertical="center"/>
    </xf>
    <xf numFmtId="0" fontId="5" fillId="0" borderId="0" xfId="16" applyFont="1" applyAlignment="1">
      <alignment horizontal="left" vertical="center"/>
    </xf>
    <xf numFmtId="49" fontId="9" fillId="4" borderId="4" xfId="16" applyNumberFormat="1" applyFont="1" applyFill="1" applyBorder="1" applyAlignment="1">
      <alignment horizontal="left" vertical="center"/>
    </xf>
    <xf numFmtId="43" fontId="9" fillId="0" borderId="1" xfId="16" applyNumberFormat="1" applyFont="1" applyBorder="1" applyAlignment="1" applyProtection="1">
      <alignment horizontal="left" vertical="center"/>
      <protection locked="0"/>
    </xf>
    <xf numFmtId="0" fontId="5" fillId="0" borderId="0" xfId="16" applyFont="1" applyAlignment="1">
      <alignment horizontal="left"/>
    </xf>
    <xf numFmtId="0" fontId="35" fillId="0" borderId="0" xfId="16" applyFont="1" applyAlignment="1">
      <alignment horizontal="left" vertical="center"/>
    </xf>
    <xf numFmtId="0" fontId="57" fillId="0" borderId="0" xfId="16" applyFont="1" applyAlignment="1">
      <alignment vertical="center"/>
    </xf>
    <xf numFmtId="0" fontId="57" fillId="0" borderId="0" xfId="16" applyFont="1" applyAlignment="1">
      <alignment horizontal="center" vertical="center"/>
    </xf>
    <xf numFmtId="43" fontId="5" fillId="0" borderId="0" xfId="16" applyNumberFormat="1" applyFont="1"/>
    <xf numFmtId="49" fontId="8" fillId="2" borderId="15" xfId="16" applyNumberFormat="1" applyFont="1" applyFill="1" applyBorder="1" applyAlignment="1">
      <alignment horizontal="left" vertical="center"/>
    </xf>
    <xf numFmtId="49" fontId="8" fillId="2" borderId="37" xfId="16" applyNumberFormat="1" applyFont="1" applyFill="1" applyBorder="1" applyAlignment="1">
      <alignment horizontal="center" vertical="center" wrapText="1"/>
    </xf>
    <xf numFmtId="49" fontId="8" fillId="2" borderId="36" xfId="16" applyNumberFormat="1" applyFont="1" applyFill="1" applyBorder="1" applyAlignment="1">
      <alignment horizontal="center" vertical="center" wrapText="1"/>
    </xf>
    <xf numFmtId="49" fontId="9" fillId="4" borderId="9" xfId="16" applyNumberFormat="1" applyFont="1" applyFill="1" applyBorder="1" applyAlignment="1">
      <alignment horizontal="left" vertical="center"/>
    </xf>
    <xf numFmtId="4" fontId="9" fillId="4" borderId="6" xfId="16" applyNumberFormat="1" applyFont="1" applyFill="1" applyBorder="1" applyAlignment="1">
      <alignment horizontal="left" vertical="center"/>
    </xf>
    <xf numFmtId="3" fontId="9" fillId="4" borderId="6" xfId="16" applyNumberFormat="1" applyFont="1" applyFill="1" applyBorder="1" applyAlignment="1">
      <alignment horizontal="left" vertical="center"/>
    </xf>
    <xf numFmtId="4" fontId="9" fillId="4" borderId="6" xfId="16" applyNumberFormat="1" applyFont="1" applyFill="1" applyBorder="1" applyAlignment="1">
      <alignment horizontal="center" vertical="center"/>
    </xf>
    <xf numFmtId="3" fontId="9" fillId="4" borderId="6" xfId="16" applyNumberFormat="1" applyFont="1" applyFill="1" applyBorder="1" applyAlignment="1">
      <alignment horizontal="center" vertical="center"/>
    </xf>
    <xf numFmtId="4" fontId="9" fillId="2" borderId="43" xfId="16" applyNumberFormat="1" applyFont="1" applyFill="1" applyBorder="1" applyAlignment="1" applyProtection="1">
      <alignment horizontal="center" vertical="center"/>
      <protection locked="0"/>
    </xf>
    <xf numFmtId="3" fontId="9" fillId="2" borderId="43" xfId="16" applyNumberFormat="1" applyFont="1" applyFill="1" applyBorder="1" applyAlignment="1" applyProtection="1">
      <alignment horizontal="center" vertical="center"/>
      <protection locked="0"/>
    </xf>
    <xf numFmtId="3" fontId="9" fillId="2" borderId="11" xfId="16" applyNumberFormat="1" applyFont="1" applyFill="1" applyBorder="1" applyAlignment="1">
      <alignment horizontal="center" vertical="center"/>
    </xf>
    <xf numFmtId="4" fontId="9" fillId="2" borderId="11" xfId="16" applyNumberFormat="1" applyFont="1" applyFill="1" applyBorder="1" applyAlignment="1" applyProtection="1">
      <alignment horizontal="center" vertical="center"/>
      <protection locked="0"/>
    </xf>
    <xf numFmtId="3" fontId="9" fillId="2" borderId="11" xfId="16" applyNumberFormat="1" applyFont="1" applyFill="1" applyBorder="1" applyAlignment="1" applyProtection="1">
      <alignment horizontal="center" vertical="center"/>
      <protection locked="0"/>
    </xf>
    <xf numFmtId="49" fontId="9" fillId="0" borderId="11" xfId="16" applyNumberFormat="1" applyFont="1" applyFill="1" applyBorder="1" applyAlignment="1">
      <alignment horizontal="left" vertical="center" indent="2"/>
    </xf>
    <xf numFmtId="3" fontId="9" fillId="0" borderId="11" xfId="16" applyNumberFormat="1" applyFont="1" applyFill="1" applyBorder="1" applyAlignment="1" applyProtection="1">
      <alignment horizontal="center" vertical="center"/>
      <protection locked="0"/>
    </xf>
    <xf numFmtId="49" fontId="9" fillId="0" borderId="11" xfId="16" applyNumberFormat="1" applyFont="1" applyFill="1" applyBorder="1" applyAlignment="1">
      <alignment horizontal="left" vertical="center" indent="1"/>
    </xf>
    <xf numFmtId="3" fontId="9" fillId="4" borderId="11" xfId="16" applyNumberFormat="1" applyFont="1" applyFill="1" applyBorder="1" applyAlignment="1">
      <alignment horizontal="center" vertical="center"/>
    </xf>
    <xf numFmtId="4" fontId="9" fillId="2" borderId="11" xfId="16" applyNumberFormat="1" applyFont="1" applyFill="1" applyBorder="1" applyAlignment="1" applyProtection="1">
      <alignment horizontal="left" vertical="center"/>
      <protection locked="0"/>
    </xf>
    <xf numFmtId="0" fontId="9" fillId="4" borderId="11" xfId="16" applyFont="1" applyFill="1" applyBorder="1" applyAlignment="1" applyProtection="1">
      <alignment horizontal="center" vertical="center"/>
    </xf>
    <xf numFmtId="4" fontId="9" fillId="5" borderId="11" xfId="16" applyNumberFormat="1" applyFont="1" applyFill="1" applyBorder="1" applyAlignment="1" applyProtection="1">
      <alignment horizontal="center" vertical="center"/>
    </xf>
    <xf numFmtId="49" fontId="9" fillId="4" borderId="13" xfId="16" applyNumberFormat="1" applyFont="1" applyFill="1" applyBorder="1" applyAlignment="1">
      <alignment horizontal="left" vertical="center"/>
    </xf>
    <xf numFmtId="0" fontId="9" fillId="4" borderId="13" xfId="16" applyFont="1" applyFill="1" applyBorder="1" applyAlignment="1" applyProtection="1">
      <alignment horizontal="center" vertical="center"/>
    </xf>
    <xf numFmtId="0" fontId="35" fillId="0" borderId="0" xfId="16" applyFont="1" applyAlignment="1">
      <alignment vertical="center"/>
    </xf>
    <xf numFmtId="0" fontId="5" fillId="0" borderId="0" xfId="16" applyFont="1" applyAlignment="1">
      <alignment vertical="center"/>
    </xf>
    <xf numFmtId="0" fontId="5" fillId="0" borderId="0" xfId="16" applyFont="1" applyAlignment="1">
      <alignment horizontal="center" vertical="center"/>
    </xf>
    <xf numFmtId="0" fontId="52" fillId="0" borderId="0" xfId="4" applyFont="1"/>
    <xf numFmtId="49" fontId="44" fillId="6" borderId="13" xfId="16" applyNumberFormat="1" applyFont="1" applyFill="1" applyBorder="1" applyAlignment="1">
      <alignment horizontal="left" vertical="center"/>
    </xf>
    <xf numFmtId="4" fontId="9" fillId="6" borderId="13" xfId="16" applyNumberFormat="1" applyFont="1" applyFill="1" applyBorder="1" applyAlignment="1" applyProtection="1">
      <alignment horizontal="center" vertical="center"/>
    </xf>
    <xf numFmtId="43" fontId="9" fillId="6" borderId="13" xfId="16" applyNumberFormat="1" applyFont="1" applyFill="1" applyBorder="1" applyAlignment="1" applyProtection="1">
      <alignment horizontal="center" vertical="center"/>
    </xf>
    <xf numFmtId="167" fontId="9" fillId="6" borderId="13" xfId="16" applyNumberFormat="1" applyFont="1" applyFill="1" applyBorder="1" applyAlignment="1" applyProtection="1">
      <alignment horizontal="center" vertical="center"/>
    </xf>
    <xf numFmtId="4" fontId="9" fillId="6" borderId="11" xfId="16" applyNumberFormat="1" applyFont="1" applyFill="1" applyBorder="1" applyAlignment="1" applyProtection="1">
      <alignment horizontal="center" vertical="center"/>
    </xf>
    <xf numFmtId="49" fontId="57" fillId="6" borderId="11" xfId="16" applyNumberFormat="1" applyFont="1" applyFill="1" applyBorder="1" applyAlignment="1" applyProtection="1">
      <alignment horizontal="center" vertical="center" wrapText="1"/>
    </xf>
    <xf numFmtId="49" fontId="9" fillId="7" borderId="11" xfId="16" applyNumberFormat="1" applyFont="1" applyFill="1" applyBorder="1" applyAlignment="1">
      <alignment horizontal="left" vertical="center"/>
    </xf>
    <xf numFmtId="4" fontId="9" fillId="7" borderId="11" xfId="16" applyNumberFormat="1" applyFont="1" applyFill="1" applyBorder="1" applyAlignment="1" applyProtection="1">
      <alignment horizontal="center" vertical="center"/>
    </xf>
    <xf numFmtId="49" fontId="57" fillId="7" borderId="11" xfId="16" applyNumberFormat="1" applyFont="1" applyFill="1" applyBorder="1" applyAlignment="1" applyProtection="1">
      <alignment horizontal="center" vertical="center" wrapText="1"/>
    </xf>
    <xf numFmtId="4" fontId="5" fillId="6" borderId="11" xfId="16" applyNumberFormat="1" applyFont="1" applyFill="1" applyBorder="1"/>
    <xf numFmtId="4" fontId="9" fillId="7" borderId="11" xfId="16" applyNumberFormat="1" applyFont="1" applyFill="1" applyBorder="1" applyAlignment="1">
      <alignment horizontal="center" vertical="center"/>
    </xf>
    <xf numFmtId="4" fontId="9" fillId="7" borderId="11" xfId="16" applyNumberFormat="1" applyFont="1" applyFill="1" applyBorder="1" applyAlignment="1">
      <alignment horizontal="left" vertical="center"/>
    </xf>
    <xf numFmtId="4" fontId="9" fillId="6" borderId="11" xfId="16" applyNumberFormat="1" applyFont="1" applyFill="1" applyBorder="1" applyAlignment="1">
      <alignment horizontal="center" vertical="center"/>
    </xf>
    <xf numFmtId="4" fontId="9" fillId="6" borderId="11" xfId="16" applyNumberFormat="1" applyFont="1" applyFill="1" applyBorder="1" applyAlignment="1" applyProtection="1">
      <alignment horizontal="center" vertical="center"/>
      <protection locked="0"/>
    </xf>
    <xf numFmtId="4" fontId="9" fillId="8" borderId="11" xfId="16" applyNumberFormat="1" applyFont="1" applyFill="1" applyBorder="1" applyAlignment="1">
      <alignment horizontal="center" vertical="center"/>
    </xf>
    <xf numFmtId="49" fontId="57" fillId="8" borderId="11" xfId="16" applyNumberFormat="1" applyFont="1" applyFill="1" applyBorder="1" applyAlignment="1" applyProtection="1">
      <alignment horizontal="left" vertical="center" wrapText="1"/>
      <protection locked="0"/>
    </xf>
    <xf numFmtId="49" fontId="57" fillId="8" borderId="11" xfId="16" applyNumberFormat="1" applyFont="1" applyFill="1" applyBorder="1" applyAlignment="1">
      <alignment horizontal="left" vertical="center" wrapText="1"/>
    </xf>
    <xf numFmtId="4" fontId="5" fillId="8" borderId="11" xfId="16" applyNumberFormat="1" applyFont="1" applyFill="1" applyBorder="1"/>
    <xf numFmtId="49" fontId="9" fillId="8" borderId="11" xfId="16" applyNumberFormat="1" applyFont="1" applyFill="1" applyBorder="1" applyAlignment="1" applyProtection="1">
      <alignment horizontal="left" vertical="center" wrapText="1"/>
      <protection locked="0"/>
    </xf>
    <xf numFmtId="49" fontId="9" fillId="6" borderId="4" xfId="16" applyNumberFormat="1" applyFont="1" applyFill="1" applyBorder="1" applyAlignment="1">
      <alignment horizontal="left" vertical="center"/>
    </xf>
    <xf numFmtId="4" fontId="9" fillId="4" borderId="5" xfId="16" applyNumberFormat="1" applyFont="1" applyFill="1" applyBorder="1" applyAlignment="1">
      <alignment horizontal="center" vertical="center"/>
    </xf>
    <xf numFmtId="4" fontId="9" fillId="2" borderId="10" xfId="16" applyNumberFormat="1" applyFont="1" applyFill="1" applyBorder="1" applyAlignment="1">
      <alignment horizontal="center" vertical="center"/>
    </xf>
    <xf numFmtId="4" fontId="9" fillId="4" borderId="10" xfId="16" applyNumberFormat="1" applyFont="1" applyFill="1" applyBorder="1" applyAlignment="1">
      <alignment horizontal="center" vertical="center"/>
    </xf>
    <xf numFmtId="49" fontId="8" fillId="2" borderId="38" xfId="16" applyNumberFormat="1" applyFont="1" applyFill="1" applyBorder="1" applyAlignment="1">
      <alignment horizontal="center" vertical="center" wrapText="1"/>
    </xf>
    <xf numFmtId="49" fontId="8" fillId="2" borderId="48" xfId="16" applyNumberFormat="1" applyFont="1" applyFill="1" applyBorder="1" applyAlignment="1">
      <alignment horizontal="center" vertical="center" wrapText="1"/>
    </xf>
    <xf numFmtId="4" fontId="9" fillId="4" borderId="10" xfId="16" applyNumberFormat="1" applyFont="1" applyFill="1" applyBorder="1" applyAlignment="1" applyProtection="1">
      <alignment horizontal="center" vertical="center"/>
    </xf>
    <xf numFmtId="4" fontId="9" fillId="4" borderId="12" xfId="16" applyNumberFormat="1" applyFont="1" applyFill="1" applyBorder="1" applyAlignment="1" applyProtection="1">
      <alignment horizontal="center" vertical="center"/>
    </xf>
    <xf numFmtId="3" fontId="9" fillId="0" borderId="11" xfId="16" applyNumberFormat="1" applyFont="1" applyFill="1" applyBorder="1" applyAlignment="1">
      <alignment horizontal="center" vertical="center"/>
    </xf>
    <xf numFmtId="3" fontId="9" fillId="4" borderId="11" xfId="16" applyNumberFormat="1" applyFont="1" applyFill="1" applyBorder="1" applyAlignment="1" applyProtection="1">
      <alignment horizontal="center" vertical="center"/>
    </xf>
    <xf numFmtId="4" fontId="9" fillId="4" borderId="13" xfId="16" applyNumberFormat="1" applyFont="1" applyFill="1" applyBorder="1" applyAlignment="1">
      <alignment horizontal="center" vertical="center"/>
    </xf>
    <xf numFmtId="3" fontId="9" fillId="4" borderId="13" xfId="16" applyNumberFormat="1" applyFont="1" applyFill="1" applyBorder="1" applyAlignment="1">
      <alignment horizontal="center" vertical="center"/>
    </xf>
    <xf numFmtId="3" fontId="9" fillId="4" borderId="13" xfId="16" applyNumberFormat="1" applyFont="1" applyFill="1" applyBorder="1" applyAlignment="1" applyProtection="1">
      <alignment horizontal="center" vertical="center"/>
    </xf>
    <xf numFmtId="4" fontId="9" fillId="2" borderId="43" xfId="16" applyNumberFormat="1" applyFont="1" applyFill="1" applyBorder="1" applyAlignment="1" applyProtection="1">
      <alignment horizontal="left" vertical="center"/>
      <protection locked="0"/>
    </xf>
    <xf numFmtId="9" fontId="9" fillId="7" borderId="11" xfId="18" applyFont="1" applyFill="1" applyBorder="1" applyAlignment="1">
      <alignment horizontal="center" vertical="center"/>
    </xf>
    <xf numFmtId="9" fontId="9" fillId="6" borderId="9" xfId="18" applyFont="1" applyFill="1" applyBorder="1" applyAlignment="1">
      <alignment horizontal="center" vertical="center"/>
    </xf>
    <xf numFmtId="9" fontId="9" fillId="6" borderId="11" xfId="18" applyFont="1" applyFill="1" applyBorder="1" applyAlignment="1">
      <alignment horizontal="center" vertical="center"/>
    </xf>
    <xf numFmtId="9" fontId="9" fillId="6" borderId="11" xfId="18" applyFont="1" applyFill="1" applyBorder="1" applyAlignment="1" applyProtection="1">
      <alignment horizontal="center" vertical="center"/>
      <protection locked="0"/>
    </xf>
    <xf numFmtId="9" fontId="9" fillId="7" borderId="9" xfId="18" applyFont="1" applyFill="1" applyBorder="1" applyAlignment="1">
      <alignment horizontal="center" vertical="center"/>
    </xf>
    <xf numFmtId="9" fontId="9" fillId="7" borderId="11" xfId="18" applyFont="1" applyFill="1" applyBorder="1" applyAlignment="1" applyProtection="1">
      <alignment horizontal="center" vertical="center"/>
    </xf>
    <xf numFmtId="9" fontId="9" fillId="6" borderId="13" xfId="18" applyFont="1" applyFill="1" applyBorder="1" applyAlignment="1" applyProtection="1">
      <alignment horizontal="center" vertical="center"/>
    </xf>
    <xf numFmtId="49" fontId="15" fillId="3" borderId="14" xfId="2" applyNumberFormat="1" applyFont="1" applyFill="1" applyBorder="1" applyAlignment="1">
      <alignment horizontal="left"/>
    </xf>
    <xf numFmtId="49" fontId="9" fillId="0" borderId="5" xfId="2" applyNumberFormat="1" applyFont="1" applyBorder="1" applyAlignment="1" applyProtection="1">
      <alignment horizontal="right" wrapText="1"/>
      <protection locked="0"/>
    </xf>
    <xf numFmtId="49" fontId="9" fillId="0" borderId="10" xfId="2" applyNumberFormat="1" applyFont="1" applyBorder="1" applyAlignment="1" applyProtection="1">
      <alignment horizontal="right" wrapText="1"/>
      <protection locked="0"/>
    </xf>
    <xf numFmtId="49" fontId="9" fillId="0" borderId="42" xfId="2" applyNumberFormat="1" applyFont="1" applyBorder="1" applyAlignment="1" applyProtection="1">
      <alignment horizontal="right" wrapText="1"/>
      <protection locked="0"/>
    </xf>
    <xf numFmtId="0" fontId="33" fillId="3" borderId="4" xfId="15" applyFont="1" applyFill="1" applyBorder="1" applyAlignment="1">
      <alignment wrapText="1"/>
    </xf>
    <xf numFmtId="0" fontId="33" fillId="3" borderId="14" xfId="15" applyFont="1" applyFill="1" applyBorder="1" applyAlignment="1">
      <alignment wrapText="1"/>
    </xf>
    <xf numFmtId="4" fontId="9" fillId="2" borderId="43" xfId="15" applyNumberFormat="1" applyFont="1" applyFill="1" applyBorder="1" applyAlignment="1">
      <alignment horizontal="right" wrapText="1"/>
    </xf>
    <xf numFmtId="0" fontId="33" fillId="3" borderId="28" xfId="15" applyFont="1" applyFill="1" applyBorder="1" applyAlignment="1">
      <alignment wrapText="1"/>
    </xf>
    <xf numFmtId="0" fontId="33" fillId="3" borderId="30" xfId="15" applyFont="1" applyFill="1" applyBorder="1" applyAlignment="1">
      <alignment wrapText="1"/>
    </xf>
    <xf numFmtId="49" fontId="9" fillId="6" borderId="13" xfId="16" applyNumberFormat="1" applyFont="1" applyFill="1" applyBorder="1" applyAlignment="1" applyProtection="1">
      <alignment horizontal="center" vertical="center" wrapText="1"/>
    </xf>
    <xf numFmtId="0" fontId="32" fillId="4" borderId="14" xfId="15" applyFont="1" applyFill="1" applyBorder="1" applyAlignment="1"/>
    <xf numFmtId="0" fontId="8" fillId="5" borderId="14" xfId="15" applyFont="1" applyFill="1" applyBorder="1" applyAlignment="1">
      <alignment horizontal="left"/>
    </xf>
    <xf numFmtId="0" fontId="8" fillId="2" borderId="4" xfId="2" applyFont="1" applyFill="1" applyBorder="1" applyAlignment="1">
      <alignment horizontal="left"/>
    </xf>
    <xf numFmtId="0" fontId="8" fillId="2" borderId="16" xfId="2" applyFont="1" applyFill="1" applyBorder="1" applyAlignment="1">
      <alignment horizontal="left"/>
    </xf>
    <xf numFmtId="0" fontId="8" fillId="0" borderId="14" xfId="2" applyFont="1" applyBorder="1" applyAlignment="1">
      <alignment horizontal="left"/>
    </xf>
    <xf numFmtId="0" fontId="8" fillId="0" borderId="16" xfId="2" applyFont="1" applyBorder="1" applyAlignment="1">
      <alignment horizontal="left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9" fillId="0" borderId="22" xfId="2" applyFont="1" applyBorder="1" applyAlignment="1">
      <alignment horizontal="left"/>
    </xf>
    <xf numFmtId="0" fontId="9" fillId="0" borderId="23" xfId="2" applyFont="1" applyBorder="1" applyAlignment="1">
      <alignment horizontal="left"/>
    </xf>
    <xf numFmtId="0" fontId="9" fillId="0" borderId="24" xfId="2" applyFont="1" applyBorder="1" applyAlignment="1">
      <alignment horizontal="left"/>
    </xf>
    <xf numFmtId="0" fontId="8" fillId="2" borderId="4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36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8" fillId="2" borderId="37" xfId="2" applyFont="1" applyFill="1" applyBorder="1" applyAlignment="1">
      <alignment horizontal="center" vertical="center"/>
    </xf>
    <xf numFmtId="0" fontId="8" fillId="2" borderId="38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9" fillId="0" borderId="48" xfId="2" applyFont="1" applyBorder="1" applyAlignment="1">
      <alignment horizontal="left"/>
    </xf>
    <xf numFmtId="0" fontId="9" fillId="0" borderId="37" xfId="2" applyFont="1" applyBorder="1" applyAlignment="1">
      <alignment horizontal="left"/>
    </xf>
    <xf numFmtId="0" fontId="9" fillId="0" borderId="38" xfId="2" applyFont="1" applyBorder="1" applyAlignment="1">
      <alignment horizontal="left"/>
    </xf>
    <xf numFmtId="0" fontId="9" fillId="0" borderId="7" xfId="2" applyFont="1" applyBorder="1" applyAlignment="1"/>
    <xf numFmtId="0" fontId="61" fillId="0" borderId="0" xfId="2" applyNumberFormat="1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9" fillId="0" borderId="34" xfId="2" applyFont="1" applyBorder="1" applyAlignment="1"/>
    <xf numFmtId="0" fontId="9" fillId="0" borderId="53" xfId="2" applyFont="1" applyBorder="1" applyAlignment="1"/>
    <xf numFmtId="0" fontId="9" fillId="0" borderId="25" xfId="2" applyFont="1" applyBorder="1" applyAlignment="1">
      <alignment horizontal="left"/>
    </xf>
    <xf numFmtId="0" fontId="9" fillId="0" borderId="26" xfId="2" applyFont="1" applyBorder="1" applyAlignment="1">
      <alignment horizontal="left"/>
    </xf>
    <xf numFmtId="0" fontId="9" fillId="0" borderId="27" xfId="2" applyFont="1" applyBorder="1" applyAlignment="1">
      <alignment horizontal="left"/>
    </xf>
    <xf numFmtId="0" fontId="9" fillId="0" borderId="35" xfId="2" applyFont="1" applyBorder="1" applyAlignment="1"/>
    <xf numFmtId="0" fontId="9" fillId="0" borderId="54" xfId="2" applyFont="1" applyBorder="1" applyAlignment="1"/>
    <xf numFmtId="0" fontId="9" fillId="0" borderId="0" xfId="2" applyFont="1" applyAlignment="1">
      <alignment horizontal="center" wrapText="1" shrinkToFit="1"/>
    </xf>
    <xf numFmtId="0" fontId="12" fillId="0" borderId="0" xfId="2" applyFont="1" applyAlignment="1">
      <alignment horizontal="center" wrapText="1" shrinkToFit="1"/>
    </xf>
    <xf numFmtId="0" fontId="13" fillId="0" borderId="0" xfId="2" applyFont="1" applyAlignment="1">
      <alignment horizontal="center" wrapText="1" shrinkToFit="1"/>
    </xf>
    <xf numFmtId="0" fontId="7" fillId="0" borderId="1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8" fillId="2" borderId="48" xfId="2" applyFont="1" applyFill="1" applyBorder="1" applyAlignment="1">
      <alignment horizontal="left"/>
    </xf>
    <xf numFmtId="0" fontId="8" fillId="2" borderId="38" xfId="2" applyFont="1" applyFill="1" applyBorder="1" applyAlignment="1">
      <alignment horizontal="left"/>
    </xf>
    <xf numFmtId="49" fontId="8" fillId="0" borderId="4" xfId="2" applyNumberFormat="1" applyFont="1" applyBorder="1" applyAlignment="1" applyProtection="1">
      <alignment horizontal="left"/>
      <protection locked="0"/>
    </xf>
    <xf numFmtId="49" fontId="8" fillId="0" borderId="14" xfId="2" applyNumberFormat="1" applyFont="1" applyBorder="1" applyAlignment="1" applyProtection="1">
      <alignment horizontal="left"/>
      <protection locked="0"/>
    </xf>
    <xf numFmtId="49" fontId="8" fillId="0" borderId="16" xfId="2" applyNumberFormat="1" applyFont="1" applyBorder="1" applyAlignment="1" applyProtection="1">
      <alignment horizontal="left"/>
      <protection locked="0"/>
    </xf>
    <xf numFmtId="0" fontId="8" fillId="2" borderId="4" xfId="2" applyFont="1" applyFill="1" applyBorder="1" applyAlignment="1">
      <alignment horizontal="left" wrapText="1"/>
    </xf>
    <xf numFmtId="0" fontId="8" fillId="2" borderId="16" xfId="2" applyFont="1" applyFill="1" applyBorder="1" applyAlignment="1">
      <alignment horizontal="left" wrapText="1"/>
    </xf>
    <xf numFmtId="49" fontId="8" fillId="0" borderId="4" xfId="2" applyNumberFormat="1" applyFont="1" applyFill="1" applyBorder="1" applyAlignment="1" applyProtection="1">
      <alignment horizontal="left"/>
      <protection locked="0"/>
    </xf>
    <xf numFmtId="49" fontId="8" fillId="0" borderId="14" xfId="2" applyNumberFormat="1" applyFont="1" applyFill="1" applyBorder="1" applyAlignment="1" applyProtection="1">
      <alignment horizontal="left"/>
      <protection locked="0"/>
    </xf>
    <xf numFmtId="49" fontId="8" fillId="0" borderId="16" xfId="2" applyNumberFormat="1" applyFont="1" applyFill="1" applyBorder="1" applyAlignment="1" applyProtection="1">
      <alignment horizontal="left"/>
      <protection locked="0"/>
    </xf>
    <xf numFmtId="0" fontId="8" fillId="2" borderId="2" xfId="2" applyFont="1" applyFill="1" applyBorder="1" applyAlignment="1">
      <alignment horizontal="left" vertical="top" wrapText="1"/>
    </xf>
    <xf numFmtId="0" fontId="8" fillId="2" borderId="18" xfId="2" applyFont="1" applyFill="1" applyBorder="1" applyAlignment="1">
      <alignment horizontal="left" vertical="top" wrapText="1"/>
    </xf>
    <xf numFmtId="49" fontId="8" fillId="0" borderId="4" xfId="2" applyNumberFormat="1" applyFont="1" applyFill="1" applyBorder="1" applyAlignment="1" applyProtection="1">
      <alignment horizontal="left" wrapText="1"/>
      <protection locked="0"/>
    </xf>
    <xf numFmtId="49" fontId="8" fillId="0" borderId="14" xfId="2" applyNumberFormat="1" applyFont="1" applyFill="1" applyBorder="1" applyAlignment="1" applyProtection="1">
      <alignment horizontal="left" wrapText="1"/>
      <protection locked="0"/>
    </xf>
    <xf numFmtId="49" fontId="8" fillId="0" borderId="16" xfId="2" applyNumberFormat="1" applyFont="1" applyFill="1" applyBorder="1" applyAlignment="1" applyProtection="1">
      <alignment horizontal="left" wrapText="1"/>
      <protection locked="0"/>
    </xf>
    <xf numFmtId="0" fontId="8" fillId="6" borderId="4" xfId="2" applyFont="1" applyFill="1" applyBorder="1" applyAlignment="1">
      <alignment horizontal="left"/>
    </xf>
    <xf numFmtId="0" fontId="8" fillId="6" borderId="14" xfId="2" applyFont="1" applyFill="1" applyBorder="1" applyAlignment="1">
      <alignment horizontal="left"/>
    </xf>
    <xf numFmtId="0" fontId="8" fillId="0" borderId="4" xfId="2" applyFont="1" applyFill="1" applyBorder="1" applyAlignment="1">
      <alignment horizontal="left"/>
    </xf>
    <xf numFmtId="0" fontId="8" fillId="0" borderId="14" xfId="2" applyFont="1" applyFill="1" applyBorder="1" applyAlignment="1">
      <alignment horizontal="left"/>
    </xf>
    <xf numFmtId="49" fontId="15" fillId="3" borderId="2" xfId="2" applyNumberFormat="1" applyFont="1" applyFill="1" applyBorder="1" applyAlignment="1" applyProtection="1">
      <alignment horizontal="left"/>
    </xf>
    <xf numFmtId="49" fontId="15" fillId="3" borderId="17" xfId="2" applyNumberFormat="1" applyFont="1" applyFill="1" applyBorder="1" applyAlignment="1" applyProtection="1">
      <alignment horizontal="left"/>
    </xf>
    <xf numFmtId="49" fontId="15" fillId="3" borderId="18" xfId="2" applyNumberFormat="1" applyFont="1" applyFill="1" applyBorder="1" applyAlignment="1" applyProtection="1">
      <alignment horizontal="left"/>
    </xf>
    <xf numFmtId="0" fontId="8" fillId="0" borderId="14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2" borderId="36" xfId="2" applyFont="1" applyFill="1" applyBorder="1" applyAlignment="1">
      <alignment horizontal="center" vertical="top" wrapText="1"/>
    </xf>
    <xf numFmtId="0" fontId="8" fillId="2" borderId="15" xfId="2" applyFont="1" applyFill="1" applyBorder="1" applyAlignment="1">
      <alignment horizontal="center" vertical="top" wrapText="1"/>
    </xf>
    <xf numFmtId="0" fontId="8" fillId="2" borderId="36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top" wrapText="1"/>
    </xf>
    <xf numFmtId="0" fontId="8" fillId="2" borderId="13" xfId="2" applyFont="1" applyFill="1" applyBorder="1" applyAlignment="1">
      <alignment horizontal="center" vertical="top"/>
    </xf>
    <xf numFmtId="0" fontId="8" fillId="2" borderId="15" xfId="2" applyFont="1" applyFill="1" applyBorder="1" applyAlignment="1">
      <alignment horizontal="center" vertical="top"/>
    </xf>
    <xf numFmtId="0" fontId="4" fillId="0" borderId="0" xfId="2" applyFont="1" applyBorder="1" applyAlignment="1">
      <alignment horizontal="center" vertical="center"/>
    </xf>
    <xf numFmtId="49" fontId="8" fillId="2" borderId="48" xfId="2" applyNumberFormat="1" applyFont="1" applyFill="1" applyBorder="1" applyAlignment="1">
      <alignment horizontal="left"/>
    </xf>
    <xf numFmtId="49" fontId="8" fillId="2" borderId="38" xfId="2" applyNumberFormat="1" applyFont="1" applyFill="1" applyBorder="1" applyAlignment="1">
      <alignment horizontal="left"/>
    </xf>
    <xf numFmtId="49" fontId="8" fillId="2" borderId="14" xfId="2" applyNumberFormat="1" applyFont="1" applyFill="1" applyBorder="1" applyAlignment="1">
      <alignment horizontal="center" vertical="top" wrapText="1"/>
    </xf>
    <xf numFmtId="49" fontId="8" fillId="2" borderId="16" xfId="2" applyNumberFormat="1" applyFont="1" applyFill="1" applyBorder="1" applyAlignment="1">
      <alignment horizontal="center" vertical="top" wrapText="1"/>
    </xf>
    <xf numFmtId="49" fontId="9" fillId="0" borderId="8" xfId="2" applyNumberFormat="1" applyFont="1" applyBorder="1" applyAlignment="1" applyProtection="1">
      <alignment horizontal="center" wrapText="1"/>
      <protection locked="0"/>
    </xf>
    <xf numFmtId="49" fontId="9" fillId="0" borderId="55" xfId="2" applyNumberFormat="1" applyFont="1" applyBorder="1" applyAlignment="1" applyProtection="1">
      <alignment horizontal="center" wrapText="1"/>
      <protection locked="0"/>
    </xf>
    <xf numFmtId="49" fontId="8" fillId="2" borderId="4" xfId="2" applyNumberFormat="1" applyFont="1" applyFill="1" applyBorder="1" applyAlignment="1">
      <alignment horizontal="left" wrapText="1"/>
    </xf>
    <xf numFmtId="49" fontId="8" fillId="2" borderId="16" xfId="2" applyNumberFormat="1" applyFont="1" applyFill="1" applyBorder="1" applyAlignment="1">
      <alignment horizontal="left" wrapText="1"/>
    </xf>
    <xf numFmtId="49" fontId="8" fillId="2" borderId="2" xfId="2" applyNumberFormat="1" applyFont="1" applyFill="1" applyBorder="1" applyAlignment="1">
      <alignment horizontal="left" vertical="top" wrapText="1"/>
    </xf>
    <xf numFmtId="49" fontId="8" fillId="2" borderId="18" xfId="2" applyNumberFormat="1" applyFont="1" applyFill="1" applyBorder="1" applyAlignment="1">
      <alignment horizontal="left" vertical="top" wrapText="1"/>
    </xf>
    <xf numFmtId="0" fontId="8" fillId="0" borderId="16" xfId="2" applyFont="1" applyFill="1" applyBorder="1" applyAlignment="1">
      <alignment horizontal="left"/>
    </xf>
    <xf numFmtId="49" fontId="9" fillId="0" borderId="10" xfId="2" applyNumberFormat="1" applyFont="1" applyBorder="1" applyAlignment="1" applyProtection="1">
      <alignment horizontal="center" wrapText="1"/>
      <protection locked="0"/>
    </xf>
    <xf numFmtId="49" fontId="9" fillId="0" borderId="41" xfId="2" applyNumberFormat="1" applyFont="1" applyBorder="1" applyAlignment="1" applyProtection="1">
      <alignment horizontal="center" wrapText="1"/>
      <protection locked="0"/>
    </xf>
    <xf numFmtId="49" fontId="8" fillId="2" borderId="36" xfId="2" applyNumberFormat="1" applyFont="1" applyFill="1" applyBorder="1" applyAlignment="1">
      <alignment horizontal="center" vertical="center" wrapText="1"/>
    </xf>
    <xf numFmtId="49" fontId="8" fillId="2" borderId="15" xfId="2" applyNumberFormat="1" applyFont="1" applyFill="1" applyBorder="1" applyAlignment="1">
      <alignment horizontal="center" vertical="center" wrapText="1"/>
    </xf>
    <xf numFmtId="49" fontId="8" fillId="2" borderId="48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49" fontId="8" fillId="2" borderId="38" xfId="2" applyNumberFormat="1" applyFont="1" applyFill="1" applyBorder="1" applyAlignment="1">
      <alignment horizontal="center" vertical="center" wrapText="1"/>
    </xf>
    <xf numFmtId="49" fontId="8" fillId="2" borderId="18" xfId="2" applyNumberFormat="1" applyFont="1" applyFill="1" applyBorder="1" applyAlignment="1">
      <alignment horizontal="center" vertical="center" wrapText="1"/>
    </xf>
    <xf numFmtId="49" fontId="9" fillId="0" borderId="12" xfId="2" applyNumberFormat="1" applyFont="1" applyBorder="1" applyAlignment="1" applyProtection="1">
      <alignment horizontal="center" wrapText="1"/>
      <protection locked="0"/>
    </xf>
    <xf numFmtId="49" fontId="9" fillId="0" borderId="44" xfId="2" applyNumberFormat="1" applyFont="1" applyBorder="1" applyAlignment="1" applyProtection="1">
      <alignment horizontal="center" wrapText="1"/>
      <protection locked="0"/>
    </xf>
    <xf numFmtId="49" fontId="15" fillId="3" borderId="4" xfId="2" applyNumberFormat="1" applyFont="1" applyFill="1" applyBorder="1" applyAlignment="1">
      <alignment horizontal="left"/>
    </xf>
    <xf numFmtId="49" fontId="15" fillId="3" borderId="14" xfId="2" applyNumberFormat="1" applyFont="1" applyFill="1" applyBorder="1" applyAlignment="1">
      <alignment horizontal="left"/>
    </xf>
    <xf numFmtId="49" fontId="15" fillId="3" borderId="16" xfId="2" applyNumberFormat="1" applyFont="1" applyFill="1" applyBorder="1" applyAlignment="1">
      <alignment horizontal="left"/>
    </xf>
    <xf numFmtId="49" fontId="8" fillId="2" borderId="4" xfId="2" applyNumberFormat="1" applyFont="1" applyFill="1" applyBorder="1" applyAlignment="1">
      <alignment horizontal="left"/>
    </xf>
    <xf numFmtId="0" fontId="2" fillId="0" borderId="16" xfId="2" applyBorder="1"/>
    <xf numFmtId="3" fontId="9" fillId="0" borderId="10" xfId="2" applyNumberFormat="1" applyFont="1" applyFill="1" applyBorder="1" applyAlignment="1" applyProtection="1">
      <alignment horizontal="center" wrapText="1"/>
      <protection locked="0"/>
    </xf>
    <xf numFmtId="3" fontId="9" fillId="0" borderId="41" xfId="2" applyNumberFormat="1" applyFont="1" applyFill="1" applyBorder="1" applyAlignment="1" applyProtection="1">
      <alignment horizontal="center" wrapText="1"/>
      <protection locked="0"/>
    </xf>
    <xf numFmtId="49" fontId="8" fillId="2" borderId="14" xfId="2" applyNumberFormat="1" applyFont="1" applyFill="1" applyBorder="1" applyAlignment="1">
      <alignment horizontal="left"/>
    </xf>
    <xf numFmtId="49" fontId="9" fillId="0" borderId="4" xfId="2" applyNumberFormat="1" applyFont="1" applyBorder="1" applyAlignment="1" applyProtection="1">
      <alignment horizontal="center"/>
      <protection locked="0"/>
    </xf>
    <xf numFmtId="49" fontId="9" fillId="0" borderId="14" xfId="2" applyNumberFormat="1" applyFont="1" applyBorder="1" applyAlignment="1" applyProtection="1">
      <alignment horizontal="center"/>
      <protection locked="0"/>
    </xf>
    <xf numFmtId="49" fontId="9" fillId="0" borderId="16" xfId="2" applyNumberFormat="1" applyFont="1" applyBorder="1" applyAlignment="1" applyProtection="1">
      <alignment horizontal="center"/>
      <protection locked="0"/>
    </xf>
    <xf numFmtId="3" fontId="15" fillId="3" borderId="4" xfId="2" applyNumberFormat="1" applyFont="1" applyFill="1" applyBorder="1" applyAlignment="1">
      <alignment horizontal="right"/>
    </xf>
    <xf numFmtId="3" fontId="15" fillId="3" borderId="16" xfId="2" applyNumberFormat="1" applyFont="1" applyFill="1" applyBorder="1" applyAlignment="1">
      <alignment horizontal="right"/>
    </xf>
    <xf numFmtId="49" fontId="8" fillId="2" borderId="51" xfId="2" applyNumberFormat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top" wrapText="1"/>
    </xf>
    <xf numFmtId="49" fontId="8" fillId="2" borderId="45" xfId="2" applyNumberFormat="1" applyFont="1" applyFill="1" applyBorder="1" applyAlignment="1">
      <alignment horizontal="center" vertical="top" wrapText="1"/>
    </xf>
    <xf numFmtId="49" fontId="8" fillId="2" borderId="39" xfId="2" applyNumberFormat="1" applyFont="1" applyFill="1" applyBorder="1" applyAlignment="1">
      <alignment horizontal="center" vertical="top" wrapText="1"/>
    </xf>
    <xf numFmtId="49" fontId="8" fillId="2" borderId="10" xfId="2" applyNumberFormat="1" applyFont="1" applyFill="1" applyBorder="1" applyAlignment="1">
      <alignment horizontal="center" vertical="center" wrapText="1"/>
    </xf>
    <xf numFmtId="49" fontId="8" fillId="2" borderId="41" xfId="2" applyNumberFormat="1" applyFont="1" applyFill="1" applyBorder="1" applyAlignment="1">
      <alignment horizontal="center" vertical="center" wrapText="1"/>
    </xf>
    <xf numFmtId="3" fontId="8" fillId="2" borderId="12" xfId="2" applyNumberFormat="1" applyFont="1" applyFill="1" applyBorder="1" applyAlignment="1">
      <alignment horizontal="center" vertical="center" wrapText="1"/>
    </xf>
    <xf numFmtId="3" fontId="8" fillId="2" borderId="44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16" fillId="0" borderId="0" xfId="2" applyFont="1" applyAlignment="1">
      <alignment horizontal="right" vertical="center"/>
    </xf>
    <xf numFmtId="0" fontId="17" fillId="0" borderId="17" xfId="2" applyFont="1" applyBorder="1" applyAlignment="1">
      <alignment horizontal="center"/>
    </xf>
    <xf numFmtId="49" fontId="9" fillId="0" borderId="4" xfId="2" applyNumberFormat="1" applyFont="1" applyFill="1" applyBorder="1" applyAlignment="1" applyProtection="1">
      <alignment horizontal="left" wrapText="1"/>
      <protection locked="0"/>
    </xf>
    <xf numFmtId="49" fontId="9" fillId="0" borderId="14" xfId="2" applyNumberFormat="1" applyFont="1" applyFill="1" applyBorder="1" applyAlignment="1" applyProtection="1">
      <alignment horizontal="left" wrapText="1"/>
      <protection locked="0"/>
    </xf>
    <xf numFmtId="49" fontId="9" fillId="0" borderId="16" xfId="2" applyNumberFormat="1" applyFont="1" applyFill="1" applyBorder="1" applyAlignment="1" applyProtection="1">
      <alignment horizontal="left" wrapText="1"/>
      <protection locked="0"/>
    </xf>
    <xf numFmtId="3" fontId="9" fillId="0" borderId="5" xfId="2" applyNumberFormat="1" applyFont="1" applyFill="1" applyBorder="1" applyAlignment="1" applyProtection="1">
      <alignment horizontal="center" wrapText="1"/>
      <protection locked="0"/>
    </xf>
    <xf numFmtId="3" fontId="9" fillId="0" borderId="39" xfId="2" applyNumberFormat="1" applyFont="1" applyFill="1" applyBorder="1" applyAlignment="1" applyProtection="1">
      <alignment horizontal="center" wrapText="1"/>
      <protection locked="0"/>
    </xf>
    <xf numFmtId="0" fontId="4" fillId="0" borderId="0" xfId="15" applyFont="1" applyAlignment="1">
      <alignment horizontal="center" vertical="center"/>
    </xf>
    <xf numFmtId="0" fontId="35" fillId="0" borderId="0" xfId="15" applyFont="1" applyAlignment="1">
      <alignment horizontal="center" wrapText="1" shrinkToFit="1"/>
    </xf>
    <xf numFmtId="0" fontId="7" fillId="0" borderId="17" xfId="15" applyFont="1" applyBorder="1" applyAlignment="1">
      <alignment horizontal="center"/>
    </xf>
    <xf numFmtId="0" fontId="8" fillId="5" borderId="4" xfId="15" applyFont="1" applyFill="1" applyBorder="1" applyAlignment="1">
      <alignment horizontal="left"/>
    </xf>
    <xf numFmtId="0" fontId="8" fillId="5" borderId="14" xfId="15" applyFont="1" applyFill="1" applyBorder="1" applyAlignment="1">
      <alignment horizontal="left"/>
    </xf>
    <xf numFmtId="0" fontId="8" fillId="5" borderId="16" xfId="15" applyFont="1" applyFill="1" applyBorder="1" applyAlignment="1">
      <alignment horizontal="left"/>
    </xf>
    <xf numFmtId="0" fontId="8" fillId="2" borderId="4" xfId="15" applyFont="1" applyFill="1" applyBorder="1" applyAlignment="1">
      <alignment horizontal="left" wrapText="1"/>
    </xf>
    <xf numFmtId="0" fontId="8" fillId="2" borderId="14" xfId="15" applyFont="1" applyFill="1" applyBorder="1" applyAlignment="1">
      <alignment horizontal="left" wrapText="1"/>
    </xf>
    <xf numFmtId="0" fontId="8" fillId="2" borderId="16" xfId="15" applyFont="1" applyFill="1" applyBorder="1" applyAlignment="1">
      <alignment horizontal="left" wrapText="1"/>
    </xf>
    <xf numFmtId="0" fontId="49" fillId="0" borderId="14" xfId="15" applyFont="1" applyBorder="1" applyAlignment="1">
      <alignment horizontal="left"/>
    </xf>
    <xf numFmtId="0" fontId="49" fillId="0" borderId="16" xfId="15" applyFont="1" applyBorder="1" applyAlignment="1">
      <alignment horizontal="left"/>
    </xf>
    <xf numFmtId="0" fontId="8" fillId="2" borderId="36" xfId="15" applyFont="1" applyFill="1" applyBorder="1" applyAlignment="1">
      <alignment horizontal="center" vertical="center" wrapText="1"/>
    </xf>
    <xf numFmtId="0" fontId="8" fillId="2" borderId="15" xfId="15" applyFont="1" applyFill="1" applyBorder="1" applyAlignment="1">
      <alignment horizontal="center" vertical="center" wrapText="1"/>
    </xf>
    <xf numFmtId="0" fontId="8" fillId="2" borderId="48" xfId="15" applyFont="1" applyFill="1" applyBorder="1" applyAlignment="1">
      <alignment horizontal="center" vertical="center" wrapText="1"/>
    </xf>
    <xf numFmtId="0" fontId="8" fillId="2" borderId="2" xfId="15" applyFont="1" applyFill="1" applyBorder="1" applyAlignment="1">
      <alignment horizontal="center" vertical="center" wrapText="1"/>
    </xf>
    <xf numFmtId="0" fontId="8" fillId="2" borderId="37" xfId="15" applyFont="1" applyFill="1" applyBorder="1" applyAlignment="1">
      <alignment horizontal="center" vertical="center" wrapText="1"/>
    </xf>
    <xf numFmtId="0" fontId="9" fillId="0" borderId="17" xfId="15" applyFont="1" applyBorder="1" applyAlignment="1">
      <alignment horizontal="center" vertical="center" wrapText="1"/>
    </xf>
    <xf numFmtId="49" fontId="15" fillId="3" borderId="4" xfId="15" applyNumberFormat="1" applyFont="1" applyFill="1" applyBorder="1" applyAlignment="1" applyProtection="1">
      <alignment horizontal="left"/>
      <protection locked="0"/>
    </xf>
    <xf numFmtId="49" fontId="15" fillId="3" borderId="14" xfId="15" applyNumberFormat="1" applyFont="1" applyFill="1" applyBorder="1" applyAlignment="1" applyProtection="1">
      <alignment horizontal="left"/>
      <protection locked="0"/>
    </xf>
    <xf numFmtId="49" fontId="15" fillId="3" borderId="16" xfId="15" applyNumberFormat="1" applyFont="1" applyFill="1" applyBorder="1" applyAlignment="1" applyProtection="1">
      <alignment horizontal="left"/>
      <protection locked="0"/>
    </xf>
    <xf numFmtId="0" fontId="8" fillId="2" borderId="4" xfId="15" applyNumberFormat="1" applyFont="1" applyFill="1" applyBorder="1" applyAlignment="1">
      <alignment horizontal="left" vertical="center" wrapText="1"/>
    </xf>
    <xf numFmtId="0" fontId="8" fillId="2" borderId="14" xfId="15" applyNumberFormat="1" applyFont="1" applyFill="1" applyBorder="1" applyAlignment="1">
      <alignment horizontal="left" vertical="center" wrapText="1"/>
    </xf>
    <xf numFmtId="0" fontId="8" fillId="2" borderId="16" xfId="15" applyNumberFormat="1" applyFont="1" applyFill="1" applyBorder="1" applyAlignment="1">
      <alignment horizontal="left" vertical="center" wrapText="1"/>
    </xf>
    <xf numFmtId="0" fontId="14" fillId="2" borderId="4" xfId="15" applyNumberFormat="1" applyFont="1" applyFill="1" applyBorder="1" applyAlignment="1">
      <alignment horizontal="center" vertical="center" wrapText="1"/>
    </xf>
    <xf numFmtId="0" fontId="14" fillId="2" borderId="14" xfId="15" applyNumberFormat="1" applyFont="1" applyFill="1" applyBorder="1" applyAlignment="1">
      <alignment horizontal="center" vertical="center" wrapText="1"/>
    </xf>
    <xf numFmtId="0" fontId="14" fillId="2" borderId="16" xfId="15" applyNumberFormat="1" applyFont="1" applyFill="1" applyBorder="1" applyAlignment="1">
      <alignment horizontal="center" vertical="center" wrapText="1"/>
    </xf>
    <xf numFmtId="0" fontId="44" fillId="4" borderId="5" xfId="15" applyFont="1" applyFill="1" applyBorder="1" applyAlignment="1">
      <alignment horizontal="center" vertical="center"/>
    </xf>
    <xf numFmtId="0" fontId="44" fillId="4" borderId="39" xfId="15" applyFont="1" applyFill="1" applyBorder="1" applyAlignment="1">
      <alignment horizontal="center" vertical="center"/>
    </xf>
    <xf numFmtId="0" fontId="9" fillId="0" borderId="15" xfId="15" applyFont="1" applyBorder="1" applyAlignment="1">
      <alignment horizontal="center" vertical="center"/>
    </xf>
    <xf numFmtId="0" fontId="32" fillId="4" borderId="4" xfId="15" applyFont="1" applyFill="1" applyBorder="1" applyAlignment="1"/>
    <xf numFmtId="0" fontId="32" fillId="4" borderId="14" xfId="15" applyFont="1" applyFill="1" applyBorder="1" applyAlignment="1"/>
    <xf numFmtId="0" fontId="32" fillId="4" borderId="16" xfId="15" applyFont="1" applyFill="1" applyBorder="1" applyAlignment="1"/>
    <xf numFmtId="0" fontId="14" fillId="5" borderId="4" xfId="15" applyFont="1" applyFill="1" applyBorder="1" applyAlignment="1">
      <alignment horizontal="center" vertical="center"/>
    </xf>
    <xf numFmtId="0" fontId="14" fillId="5" borderId="14" xfId="15" applyFont="1" applyFill="1" applyBorder="1" applyAlignment="1">
      <alignment horizontal="center" vertical="center"/>
    </xf>
    <xf numFmtId="0" fontId="14" fillId="5" borderId="16" xfId="15" applyFont="1" applyFill="1" applyBorder="1" applyAlignment="1">
      <alignment horizontal="center" vertical="center"/>
    </xf>
    <xf numFmtId="43" fontId="14" fillId="11" borderId="4" xfId="1" applyFont="1" applyFill="1" applyBorder="1" applyAlignment="1">
      <alignment horizontal="center" vertical="center" wrapText="1"/>
    </xf>
    <xf numFmtId="43" fontId="14" fillId="11" borderId="16" xfId="1" applyFont="1" applyFill="1" applyBorder="1" applyAlignment="1">
      <alignment horizontal="center" vertical="center" wrapText="1"/>
    </xf>
    <xf numFmtId="0" fontId="14" fillId="2" borderId="4" xfId="15" applyFont="1" applyFill="1" applyBorder="1" applyAlignment="1">
      <alignment horizontal="left" wrapText="1"/>
    </xf>
    <xf numFmtId="0" fontId="14" fillId="2" borderId="14" xfId="15" applyFont="1" applyFill="1" applyBorder="1" applyAlignment="1">
      <alignment horizontal="left" wrapText="1"/>
    </xf>
    <xf numFmtId="0" fontId="14" fillId="2" borderId="16" xfId="15" applyFont="1" applyFill="1" applyBorder="1" applyAlignment="1">
      <alignment horizontal="left" wrapText="1"/>
    </xf>
    <xf numFmtId="0" fontId="14" fillId="2" borderId="50" xfId="15" applyFont="1" applyFill="1" applyBorder="1" applyAlignment="1">
      <alignment horizontal="left" wrapText="1"/>
    </xf>
    <xf numFmtId="0" fontId="14" fillId="2" borderId="0" xfId="15" applyFont="1" applyFill="1" applyBorder="1" applyAlignment="1">
      <alignment horizontal="left" wrapText="1"/>
    </xf>
    <xf numFmtId="0" fontId="14" fillId="2" borderId="3" xfId="15" applyFont="1" applyFill="1" applyBorder="1" applyAlignment="1">
      <alignment horizontal="left" wrapText="1"/>
    </xf>
    <xf numFmtId="0" fontId="14" fillId="2" borderId="2" xfId="15" applyFont="1" applyFill="1" applyBorder="1" applyAlignment="1">
      <alignment horizontal="left" wrapText="1"/>
    </xf>
    <xf numFmtId="0" fontId="14" fillId="2" borderId="17" xfId="15" applyFont="1" applyFill="1" applyBorder="1" applyAlignment="1">
      <alignment horizontal="left" wrapText="1"/>
    </xf>
    <xf numFmtId="0" fontId="14" fillId="2" borderId="18" xfId="15" applyFont="1" applyFill="1" applyBorder="1" applyAlignment="1">
      <alignment horizontal="left" wrapText="1"/>
    </xf>
    <xf numFmtId="0" fontId="8" fillId="2" borderId="28" xfId="15" applyFont="1" applyFill="1" applyBorder="1" applyAlignment="1">
      <alignment horizontal="center" wrapText="1"/>
    </xf>
    <xf numFmtId="0" fontId="8" fillId="2" borderId="56" xfId="15" applyFont="1" applyFill="1" applyBorder="1" applyAlignment="1">
      <alignment horizontal="center" wrapText="1"/>
    </xf>
    <xf numFmtId="0" fontId="8" fillId="2" borderId="4" xfId="15" applyFont="1" applyFill="1" applyBorder="1" applyAlignment="1">
      <alignment horizontal="center" wrapText="1"/>
    </xf>
    <xf numFmtId="0" fontId="8" fillId="2" borderId="16" xfId="15" applyFont="1" applyFill="1" applyBorder="1" applyAlignment="1">
      <alignment horizontal="center" wrapText="1"/>
    </xf>
    <xf numFmtId="0" fontId="35" fillId="0" borderId="0" xfId="15" applyNumberFormat="1" applyFont="1" applyFill="1" applyBorder="1" applyAlignment="1">
      <alignment horizontal="left" vertical="center" wrapText="1"/>
    </xf>
    <xf numFmtId="49" fontId="9" fillId="6" borderId="4" xfId="16" applyNumberFormat="1" applyFont="1" applyFill="1" applyBorder="1" applyAlignment="1">
      <alignment horizontal="left" vertical="center"/>
    </xf>
    <xf numFmtId="49" fontId="9" fillId="4" borderId="14" xfId="16" applyNumberFormat="1" applyFont="1" applyFill="1" applyBorder="1" applyAlignment="1">
      <alignment horizontal="left" vertical="center"/>
    </xf>
    <xf numFmtId="49" fontId="9" fillId="4" borderId="16" xfId="16" applyNumberFormat="1" applyFont="1" applyFill="1" applyBorder="1" applyAlignment="1">
      <alignment horizontal="left" vertical="center"/>
    </xf>
    <xf numFmtId="0" fontId="14" fillId="5" borderId="4" xfId="16" applyFont="1" applyFill="1" applyBorder="1" applyAlignment="1">
      <alignment horizontal="center" vertical="center"/>
    </xf>
    <xf numFmtId="0" fontId="14" fillId="5" borderId="14" xfId="16" applyFont="1" applyFill="1" applyBorder="1" applyAlignment="1">
      <alignment horizontal="center" vertical="center"/>
    </xf>
    <xf numFmtId="0" fontId="14" fillId="5" borderId="16" xfId="16" applyFont="1" applyFill="1" applyBorder="1" applyAlignment="1">
      <alignment horizontal="center" vertical="center"/>
    </xf>
    <xf numFmtId="0" fontId="35" fillId="0" borderId="0" xfId="16" applyNumberFormat="1" applyFont="1" applyFill="1" applyBorder="1" applyAlignment="1">
      <alignment horizontal="left" vertical="center" wrapText="1"/>
    </xf>
    <xf numFmtId="0" fontId="5" fillId="0" borderId="0" xfId="16" applyFont="1" applyAlignment="1">
      <alignment horizontal="center"/>
    </xf>
    <xf numFmtId="49" fontId="8" fillId="2" borderId="6" xfId="16" applyNumberFormat="1" applyFont="1" applyFill="1" applyBorder="1" applyAlignment="1">
      <alignment horizontal="center" vertical="center" wrapText="1"/>
    </xf>
    <xf numFmtId="49" fontId="8" fillId="2" borderId="13" xfId="16" applyNumberFormat="1" applyFont="1" applyFill="1" applyBorder="1" applyAlignment="1">
      <alignment horizontal="center" vertical="center" wrapText="1"/>
    </xf>
    <xf numFmtId="49" fontId="55" fillId="2" borderId="6" xfId="16" applyNumberFormat="1" applyFont="1" applyFill="1" applyBorder="1" applyAlignment="1">
      <alignment horizontal="center" vertical="center" wrapText="1"/>
    </xf>
    <xf numFmtId="49" fontId="55" fillId="2" borderId="13" xfId="16" applyNumberFormat="1" applyFont="1" applyFill="1" applyBorder="1" applyAlignment="1">
      <alignment horizontal="center" vertical="center" wrapText="1"/>
    </xf>
    <xf numFmtId="49" fontId="56" fillId="2" borderId="39" xfId="16" applyNumberFormat="1" applyFont="1" applyFill="1" applyBorder="1" applyAlignment="1">
      <alignment horizontal="center" vertical="center" wrapText="1"/>
    </xf>
    <xf numFmtId="49" fontId="56" fillId="2" borderId="44" xfId="16" applyNumberFormat="1" applyFont="1" applyFill="1" applyBorder="1" applyAlignment="1">
      <alignment horizontal="center" vertical="center" wrapText="1"/>
    </xf>
    <xf numFmtId="49" fontId="9" fillId="6" borderId="14" xfId="16" applyNumberFormat="1" applyFont="1" applyFill="1" applyBorder="1" applyAlignment="1">
      <alignment horizontal="left" vertical="center"/>
    </xf>
    <xf numFmtId="49" fontId="9" fillId="6" borderId="16" xfId="16" applyNumberFormat="1" applyFont="1" applyFill="1" applyBorder="1" applyAlignment="1">
      <alignment horizontal="left" vertical="center"/>
    </xf>
    <xf numFmtId="49" fontId="9" fillId="0" borderId="4" xfId="16" applyNumberFormat="1" applyFont="1" applyBorder="1" applyAlignment="1" applyProtection="1">
      <alignment horizontal="center" vertical="center"/>
      <protection locked="0"/>
    </xf>
    <xf numFmtId="49" fontId="9" fillId="0" borderId="14" xfId="16" applyNumberFormat="1" applyFont="1" applyBorder="1" applyAlignment="1" applyProtection="1">
      <alignment horizontal="center" vertical="center"/>
      <protection locked="0"/>
    </xf>
    <xf numFmtId="49" fontId="9" fillId="0" borderId="16" xfId="16" applyNumberFormat="1" applyFont="1" applyBorder="1" applyAlignment="1" applyProtection="1">
      <alignment horizontal="center" vertical="center"/>
      <protection locked="0"/>
    </xf>
    <xf numFmtId="49" fontId="8" fillId="0" borderId="4" xfId="16" applyNumberFormat="1" applyFont="1" applyBorder="1" applyAlignment="1" applyProtection="1">
      <alignment horizontal="left"/>
      <protection locked="0"/>
    </xf>
    <xf numFmtId="49" fontId="8" fillId="0" borderId="14" xfId="16" applyNumberFormat="1" applyFont="1" applyBorder="1" applyAlignment="1" applyProtection="1">
      <alignment horizontal="left"/>
      <protection locked="0"/>
    </xf>
    <xf numFmtId="49" fontId="8" fillId="0" borderId="16" xfId="16" applyNumberFormat="1" applyFont="1" applyBorder="1" applyAlignment="1" applyProtection="1">
      <alignment horizontal="left"/>
      <protection locked="0"/>
    </xf>
    <xf numFmtId="0" fontId="35" fillId="0" borderId="57" xfId="16" applyFont="1" applyBorder="1" applyAlignment="1">
      <alignment horizontal="center" vertical="center"/>
    </xf>
    <xf numFmtId="0" fontId="35" fillId="0" borderId="0" xfId="16" applyFont="1" applyBorder="1" applyAlignment="1">
      <alignment horizontal="center" vertical="center"/>
    </xf>
    <xf numFmtId="49" fontId="7" fillId="2" borderId="19" xfId="16" applyNumberFormat="1" applyFont="1" applyFill="1" applyBorder="1" applyAlignment="1">
      <alignment horizontal="center" vertical="center"/>
    </xf>
    <xf numFmtId="49" fontId="7" fillId="2" borderId="20" xfId="16" applyNumberFormat="1" applyFont="1" applyFill="1" applyBorder="1" applyAlignment="1">
      <alignment horizontal="center" vertical="center"/>
    </xf>
    <xf numFmtId="49" fontId="7" fillId="2" borderId="21" xfId="16" applyNumberFormat="1" applyFont="1" applyFill="1" applyBorder="1" applyAlignment="1">
      <alignment horizontal="center" vertical="center"/>
    </xf>
    <xf numFmtId="49" fontId="7" fillId="2" borderId="25" xfId="16" applyNumberFormat="1" applyFont="1" applyFill="1" applyBorder="1" applyAlignment="1">
      <alignment horizontal="center" vertical="center"/>
    </xf>
    <xf numFmtId="49" fontId="7" fillId="2" borderId="26" xfId="16" applyNumberFormat="1" applyFont="1" applyFill="1" applyBorder="1" applyAlignment="1">
      <alignment horizontal="center" vertical="center"/>
    </xf>
    <xf numFmtId="49" fontId="7" fillId="2" borderId="27" xfId="16" applyNumberFormat="1" applyFont="1" applyFill="1" applyBorder="1" applyAlignment="1">
      <alignment horizontal="center" vertical="center"/>
    </xf>
    <xf numFmtId="49" fontId="8" fillId="2" borderId="6" xfId="16" applyNumberFormat="1" applyFont="1" applyFill="1" applyBorder="1" applyAlignment="1">
      <alignment horizontal="left" vertical="center"/>
    </xf>
    <xf numFmtId="49" fontId="8" fillId="2" borderId="13" xfId="16" applyNumberFormat="1" applyFont="1" applyFill="1" applyBorder="1" applyAlignment="1">
      <alignment horizontal="left" vertical="center"/>
    </xf>
    <xf numFmtId="43" fontId="8" fillId="2" borderId="6" xfId="16" applyNumberFormat="1" applyFont="1" applyFill="1" applyBorder="1" applyAlignment="1">
      <alignment horizontal="center" vertical="center" wrapText="1"/>
    </xf>
    <xf numFmtId="43" fontId="8" fillId="2" borderId="13" xfId="16" applyNumberFormat="1" applyFont="1" applyFill="1" applyBorder="1" applyAlignment="1">
      <alignment horizontal="center" vertical="center" wrapText="1"/>
    </xf>
    <xf numFmtId="0" fontId="4" fillId="0" borderId="0" xfId="16" applyFont="1" applyAlignment="1">
      <alignment horizontal="center" vertical="center"/>
    </xf>
    <xf numFmtId="0" fontId="13" fillId="0" borderId="0" xfId="16" applyFont="1" applyAlignment="1">
      <alignment horizontal="center"/>
    </xf>
    <xf numFmtId="0" fontId="7" fillId="0" borderId="17" xfId="16" applyFont="1" applyBorder="1" applyAlignment="1">
      <alignment horizontal="center" vertical="center"/>
    </xf>
    <xf numFmtId="49" fontId="9" fillId="4" borderId="4" xfId="16" applyNumberFormat="1" applyFont="1" applyFill="1" applyBorder="1" applyAlignment="1">
      <alignment horizontal="center" vertical="center"/>
    </xf>
    <xf numFmtId="49" fontId="9" fillId="4" borderId="16" xfId="16" applyNumberFormat="1" applyFont="1" applyFill="1" applyBorder="1" applyAlignment="1">
      <alignment horizontal="center" vertical="center"/>
    </xf>
    <xf numFmtId="49" fontId="9" fillId="5" borderId="4" xfId="16" applyNumberFormat="1" applyFont="1" applyFill="1" applyBorder="1" applyAlignment="1">
      <alignment horizontal="center" vertical="center"/>
    </xf>
    <xf numFmtId="49" fontId="9" fillId="5" borderId="16" xfId="16" applyNumberFormat="1" applyFont="1" applyFill="1" applyBorder="1" applyAlignment="1">
      <alignment horizontal="center" vertical="center"/>
    </xf>
    <xf numFmtId="49" fontId="7" fillId="2" borderId="4" xfId="16" applyNumberFormat="1" applyFont="1" applyFill="1" applyBorder="1" applyAlignment="1">
      <alignment horizontal="center" vertical="center" wrapText="1"/>
    </xf>
    <xf numFmtId="49" fontId="7" fillId="2" borderId="14" xfId="16" applyNumberFormat="1" applyFont="1" applyFill="1" applyBorder="1" applyAlignment="1">
      <alignment horizontal="center" vertical="center" wrapText="1"/>
    </xf>
    <xf numFmtId="49" fontId="8" fillId="5" borderId="48" xfId="16" applyNumberFormat="1" applyFont="1" applyFill="1" applyBorder="1" applyAlignment="1">
      <alignment horizontal="left"/>
    </xf>
    <xf numFmtId="49" fontId="8" fillId="5" borderId="37" xfId="16" applyNumberFormat="1" applyFont="1" applyFill="1" applyBorder="1" applyAlignment="1">
      <alignment horizontal="left"/>
    </xf>
    <xf numFmtId="49" fontId="8" fillId="5" borderId="38" xfId="16" applyNumberFormat="1" applyFont="1" applyFill="1" applyBorder="1" applyAlignment="1">
      <alignment horizontal="left"/>
    </xf>
    <xf numFmtId="49" fontId="8" fillId="5" borderId="4" xfId="16" applyNumberFormat="1" applyFont="1" applyFill="1" applyBorder="1" applyAlignment="1">
      <alignment horizontal="left"/>
    </xf>
    <xf numFmtId="49" fontId="8" fillId="5" borderId="14" xfId="16" applyNumberFormat="1" applyFont="1" applyFill="1" applyBorder="1" applyAlignment="1">
      <alignment horizontal="left"/>
    </xf>
    <xf numFmtId="49" fontId="8" fillId="5" borderId="16" xfId="16" applyNumberFormat="1" applyFont="1" applyFill="1" applyBorder="1" applyAlignment="1">
      <alignment horizontal="left"/>
    </xf>
    <xf numFmtId="49" fontId="8" fillId="5" borderId="2" xfId="16" applyNumberFormat="1" applyFont="1" applyFill="1" applyBorder="1" applyAlignment="1">
      <alignment horizontal="left"/>
    </xf>
    <xf numFmtId="49" fontId="8" fillId="5" borderId="17" xfId="16" applyNumberFormat="1" applyFont="1" applyFill="1" applyBorder="1" applyAlignment="1">
      <alignment horizontal="left"/>
    </xf>
    <xf numFmtId="49" fontId="8" fillId="5" borderId="18" xfId="16" applyNumberFormat="1" applyFont="1" applyFill="1" applyBorder="1" applyAlignment="1">
      <alignment horizontal="left"/>
    </xf>
    <xf numFmtId="49" fontId="7" fillId="2" borderId="4" xfId="16" applyNumberFormat="1" applyFont="1" applyFill="1" applyBorder="1" applyAlignment="1">
      <alignment horizontal="center" vertical="center"/>
    </xf>
    <xf numFmtId="49" fontId="7" fillId="2" borderId="14" xfId="16" applyNumberFormat="1" applyFont="1" applyFill="1" applyBorder="1" applyAlignment="1">
      <alignment horizontal="center" vertical="center"/>
    </xf>
    <xf numFmtId="49" fontId="7" fillId="2" borderId="16" xfId="16" applyNumberFormat="1" applyFont="1" applyFill="1" applyBorder="1" applyAlignment="1">
      <alignment horizontal="center" vertical="center"/>
    </xf>
    <xf numFmtId="49" fontId="8" fillId="2" borderId="36" xfId="16" applyNumberFormat="1" applyFont="1" applyFill="1" applyBorder="1" applyAlignment="1">
      <alignment horizontal="center" vertical="center"/>
    </xf>
    <xf numFmtId="49" fontId="8" fillId="2" borderId="15" xfId="16" applyNumberFormat="1" applyFont="1" applyFill="1" applyBorder="1" applyAlignment="1">
      <alignment horizontal="center" vertical="center"/>
    </xf>
    <xf numFmtId="49" fontId="7" fillId="2" borderId="16" xfId="16" applyNumberFormat="1" applyFont="1" applyFill="1" applyBorder="1" applyAlignment="1">
      <alignment horizontal="center" vertical="center" wrapText="1"/>
    </xf>
    <xf numFmtId="49" fontId="9" fillId="5" borderId="14" xfId="16" applyNumberFormat="1" applyFont="1" applyFill="1" applyBorder="1" applyAlignment="1">
      <alignment horizontal="center" vertical="center"/>
    </xf>
    <xf numFmtId="0" fontId="35" fillId="0" borderId="0" xfId="16" applyFont="1" applyFill="1" applyBorder="1" applyAlignment="1">
      <alignment horizontal="center" vertical="center"/>
    </xf>
    <xf numFmtId="0" fontId="59" fillId="0" borderId="0" xfId="16" applyFont="1" applyAlignment="1">
      <alignment horizontal="right" vertical="center"/>
    </xf>
    <xf numFmtId="0" fontId="8" fillId="2" borderId="4" xfId="2" applyFont="1" applyFill="1" applyBorder="1" applyAlignment="1">
      <alignment horizontal="left" vertical="center"/>
    </xf>
    <xf numFmtId="0" fontId="8" fillId="2" borderId="14" xfId="2" applyFont="1" applyFill="1" applyBorder="1" applyAlignment="1">
      <alignment horizontal="left" vertical="center"/>
    </xf>
    <xf numFmtId="0" fontId="9" fillId="0" borderId="4" xfId="2" applyFont="1" applyBorder="1" applyAlignment="1"/>
    <xf numFmtId="0" fontId="9" fillId="0" borderId="14" xfId="2" applyFont="1" applyBorder="1" applyAlignment="1"/>
    <xf numFmtId="0" fontId="9" fillId="0" borderId="16" xfId="2" applyFont="1" applyBorder="1" applyAlignment="1"/>
    <xf numFmtId="0" fontId="8" fillId="2" borderId="16" xfId="2" applyFont="1" applyFill="1" applyBorder="1" applyAlignment="1">
      <alignment horizontal="left" vertical="center"/>
    </xf>
    <xf numFmtId="0" fontId="21" fillId="0" borderId="14" xfId="2" applyFont="1" applyBorder="1" applyAlignment="1"/>
    <xf numFmtId="0" fontId="21" fillId="0" borderId="16" xfId="2" applyFont="1" applyBorder="1" applyAlignment="1"/>
    <xf numFmtId="0" fontId="18" fillId="0" borderId="0" xfId="2" applyFont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22" fillId="0" borderId="0" xfId="2" applyFont="1" applyFill="1" applyBorder="1" applyAlignment="1">
      <alignment horizontal="left"/>
    </xf>
    <xf numFmtId="0" fontId="20" fillId="0" borderId="0" xfId="2" applyFont="1" applyFill="1" applyBorder="1" applyAlignment="1">
      <alignment horizontal="left"/>
    </xf>
    <xf numFmtId="0" fontId="21" fillId="0" borderId="0" xfId="2" applyFont="1" applyBorder="1" applyAlignment="1">
      <alignment horizontal="left"/>
    </xf>
    <xf numFmtId="0" fontId="20" fillId="7" borderId="36" xfId="2" applyFont="1" applyFill="1" applyBorder="1" applyAlignment="1">
      <alignment horizontal="center" vertical="center"/>
    </xf>
    <xf numFmtId="0" fontId="28" fillId="7" borderId="15" xfId="2" applyFont="1" applyFill="1" applyBorder="1" applyAlignment="1">
      <alignment horizontal="center" vertical="center"/>
    </xf>
    <xf numFmtId="0" fontId="20" fillId="7" borderId="38" xfId="2" applyFont="1" applyFill="1" applyBorder="1" applyAlignment="1">
      <alignment horizontal="center" vertical="center"/>
    </xf>
    <xf numFmtId="0" fontId="28" fillId="7" borderId="18" xfId="2" applyFont="1" applyFill="1" applyBorder="1" applyAlignment="1">
      <alignment horizontal="center" vertical="center"/>
    </xf>
    <xf numFmtId="0" fontId="61" fillId="0" borderId="0" xfId="2" applyFont="1" applyAlignment="1">
      <alignment horizontal="left" vertical="center" wrapText="1"/>
    </xf>
    <xf numFmtId="0" fontId="17" fillId="0" borderId="0" xfId="2" applyFont="1" applyBorder="1" applyAlignment="1">
      <alignment horizontal="center" wrapText="1"/>
    </xf>
    <xf numFmtId="0" fontId="25" fillId="0" borderId="0" xfId="2" applyFont="1" applyBorder="1" applyAlignment="1">
      <alignment horizontal="center" wrapText="1"/>
    </xf>
    <xf numFmtId="0" fontId="68" fillId="0" borderId="0" xfId="6" applyFont="1" applyAlignment="1">
      <alignment horizontal="left" vertical="top" wrapText="1"/>
    </xf>
    <xf numFmtId="0" fontId="8" fillId="0" borderId="14" xfId="6" applyFont="1" applyFill="1" applyBorder="1" applyAlignment="1">
      <alignment horizontal="right"/>
    </xf>
    <xf numFmtId="0" fontId="61" fillId="0" borderId="0" xfId="6" applyFont="1" applyAlignment="1">
      <alignment horizontal="left" vertical="top" wrapText="1"/>
    </xf>
    <xf numFmtId="0" fontId="8" fillId="2" borderId="4" xfId="6" applyFont="1" applyFill="1" applyBorder="1" applyAlignment="1">
      <alignment horizontal="left" vertical="center"/>
    </xf>
    <xf numFmtId="0" fontId="8" fillId="2" borderId="14" xfId="6" applyFont="1" applyFill="1" applyBorder="1" applyAlignment="1">
      <alignment horizontal="left" vertical="center"/>
    </xf>
    <xf numFmtId="0" fontId="8" fillId="2" borderId="16" xfId="6" applyFont="1" applyFill="1" applyBorder="1" applyAlignment="1">
      <alignment horizontal="left" vertical="center"/>
    </xf>
    <xf numFmtId="0" fontId="8" fillId="2" borderId="4" xfId="6" applyFont="1" applyFill="1" applyBorder="1" applyAlignment="1">
      <alignment horizontal="left"/>
    </xf>
    <xf numFmtId="0" fontId="8" fillId="2" borderId="14" xfId="6" applyFont="1" applyFill="1" applyBorder="1" applyAlignment="1">
      <alignment horizontal="left"/>
    </xf>
    <xf numFmtId="0" fontId="8" fillId="2" borderId="16" xfId="6" applyFont="1" applyFill="1" applyBorder="1" applyAlignment="1">
      <alignment horizontal="left"/>
    </xf>
    <xf numFmtId="0" fontId="8" fillId="0" borderId="14" xfId="6" applyFont="1" applyBorder="1" applyAlignment="1">
      <alignment horizontal="center" vertical="center"/>
    </xf>
    <xf numFmtId="0" fontId="8" fillId="2" borderId="12" xfId="6" applyFont="1" applyFill="1" applyBorder="1" applyAlignment="1">
      <alignment horizontal="left" vertical="top" wrapText="1"/>
    </xf>
    <xf numFmtId="0" fontId="8" fillId="2" borderId="46" xfId="6" applyFont="1" applyFill="1" applyBorder="1" applyAlignment="1">
      <alignment horizontal="left" vertical="top" wrapText="1"/>
    </xf>
    <xf numFmtId="0" fontId="8" fillId="2" borderId="35" xfId="6" applyFont="1" applyFill="1" applyBorder="1" applyAlignment="1">
      <alignment horizontal="left" vertical="top" wrapText="1"/>
    </xf>
    <xf numFmtId="0" fontId="9" fillId="0" borderId="54" xfId="6" applyNumberFormat="1" applyFont="1" applyBorder="1" applyAlignment="1" applyProtection="1">
      <alignment horizontal="left" vertical="center" wrapText="1"/>
      <protection locked="0"/>
    </xf>
    <xf numFmtId="0" fontId="9" fillId="0" borderId="44" xfId="6" applyNumberFormat="1" applyFont="1" applyBorder="1" applyAlignment="1" applyProtection="1">
      <alignment horizontal="left" vertical="center" wrapText="1"/>
      <protection locked="0"/>
    </xf>
    <xf numFmtId="0" fontId="9" fillId="0" borderId="0" xfId="6" applyFont="1" applyBorder="1" applyAlignment="1">
      <alignment horizontal="left" vertical="center" wrapText="1"/>
    </xf>
    <xf numFmtId="0" fontId="15" fillId="3" borderId="4" xfId="6" applyFont="1" applyFill="1" applyBorder="1" applyAlignment="1">
      <alignment horizontal="left" vertical="center"/>
    </xf>
    <xf numFmtId="0" fontId="15" fillId="3" borderId="14" xfId="6" applyFont="1" applyFill="1" applyBorder="1" applyAlignment="1">
      <alignment horizontal="left" vertical="center"/>
    </xf>
    <xf numFmtId="0" fontId="15" fillId="3" borderId="14" xfId="6" applyFont="1" applyFill="1" applyBorder="1" applyAlignment="1">
      <alignment horizontal="right" vertical="center"/>
    </xf>
    <xf numFmtId="0" fontId="8" fillId="2" borderId="5" xfId="6" applyFont="1" applyFill="1" applyBorder="1" applyAlignment="1">
      <alignment horizontal="left" vertical="center"/>
    </xf>
    <xf numFmtId="0" fontId="8" fillId="2" borderId="45" xfId="6" applyFont="1" applyFill="1" applyBorder="1" applyAlignment="1">
      <alignment horizontal="left" vertical="center"/>
    </xf>
    <xf numFmtId="0" fontId="8" fillId="2" borderId="52" xfId="6" applyFont="1" applyFill="1" applyBorder="1" applyAlignment="1">
      <alignment horizontal="left" vertical="center"/>
    </xf>
    <xf numFmtId="49" fontId="9" fillId="0" borderId="58" xfId="6" applyNumberFormat="1" applyFont="1" applyBorder="1" applyAlignment="1" applyProtection="1">
      <alignment horizontal="left" vertical="center" wrapText="1"/>
      <protection locked="0"/>
    </xf>
    <xf numFmtId="49" fontId="9" fillId="0" borderId="39" xfId="6" applyNumberFormat="1" applyFont="1" applyBorder="1" applyAlignment="1" applyProtection="1">
      <alignment horizontal="left" vertical="center" wrapText="1"/>
      <protection locked="0"/>
    </xf>
    <xf numFmtId="0" fontId="8" fillId="2" borderId="10" xfId="6" applyFont="1" applyFill="1" applyBorder="1" applyAlignment="1">
      <alignment horizontal="left"/>
    </xf>
    <xf numFmtId="0" fontId="8" fillId="2" borderId="34" xfId="6" applyFont="1" applyFill="1" applyBorder="1" applyAlignment="1">
      <alignment horizontal="left"/>
    </xf>
    <xf numFmtId="49" fontId="9" fillId="0" borderId="53" xfId="6" applyNumberFormat="1" applyFont="1" applyBorder="1" applyAlignment="1" applyProtection="1">
      <alignment horizontal="left" wrapText="1"/>
      <protection locked="0"/>
    </xf>
    <xf numFmtId="49" fontId="9" fillId="0" borderId="41" xfId="6" applyNumberFormat="1" applyFont="1" applyBorder="1" applyAlignment="1" applyProtection="1">
      <alignment horizontal="left" wrapText="1"/>
      <protection locked="0"/>
    </xf>
    <xf numFmtId="0" fontId="8" fillId="2" borderId="10" xfId="6" applyFont="1" applyFill="1" applyBorder="1" applyAlignment="1">
      <alignment horizontal="left" vertical="center"/>
    </xf>
    <xf numFmtId="0" fontId="8" fillId="2" borderId="40" xfId="6" applyFont="1" applyFill="1" applyBorder="1" applyAlignment="1">
      <alignment horizontal="left" vertical="center"/>
    </xf>
    <xf numFmtId="0" fontId="8" fillId="2" borderId="34" xfId="6" applyFont="1" applyFill="1" applyBorder="1" applyAlignment="1">
      <alignment horizontal="left" vertical="center"/>
    </xf>
    <xf numFmtId="49" fontId="9" fillId="0" borderId="53" xfId="6" applyNumberFormat="1" applyFont="1" applyBorder="1" applyAlignment="1" applyProtection="1">
      <alignment horizontal="left" vertical="center" wrapText="1"/>
      <protection locked="0"/>
    </xf>
    <xf numFmtId="49" fontId="9" fillId="0" borderId="41" xfId="6" applyNumberFormat="1" applyFont="1" applyBorder="1" applyAlignment="1" applyProtection="1">
      <alignment horizontal="left" vertical="center" wrapText="1"/>
      <protection locked="0"/>
    </xf>
    <xf numFmtId="49" fontId="9" fillId="0" borderId="23" xfId="6" applyNumberFormat="1" applyFont="1" applyFill="1" applyBorder="1" applyAlignment="1" applyProtection="1">
      <alignment horizontal="center" vertical="center" wrapText="1"/>
      <protection locked="0"/>
    </xf>
    <xf numFmtId="49" fontId="9" fillId="0" borderId="24" xfId="6" applyNumberFormat="1" applyFont="1" applyFill="1" applyBorder="1" applyAlignment="1" applyProtection="1">
      <alignment horizontal="center" vertical="center" wrapText="1"/>
      <protection locked="0"/>
    </xf>
    <xf numFmtId="0" fontId="15" fillId="3" borderId="17" xfId="6" applyFont="1" applyFill="1" applyBorder="1" applyAlignment="1">
      <alignment horizontal="right" vertical="center"/>
    </xf>
    <xf numFmtId="0" fontId="15" fillId="3" borderId="17" xfId="6" applyFont="1" applyFill="1" applyBorder="1" applyAlignment="1">
      <alignment vertical="center"/>
    </xf>
    <xf numFmtId="0" fontId="15" fillId="3" borderId="18" xfId="6" applyFont="1" applyFill="1" applyBorder="1" applyAlignment="1">
      <alignment vertical="center"/>
    </xf>
    <xf numFmtId="0" fontId="9" fillId="0" borderId="37" xfId="6" applyFont="1" applyBorder="1" applyAlignment="1">
      <alignment horizontal="center" vertical="center"/>
    </xf>
    <xf numFmtId="0" fontId="5" fillId="0" borderId="23" xfId="6" applyFont="1" applyBorder="1" applyAlignment="1">
      <alignment horizontal="center" vertical="center"/>
    </xf>
    <xf numFmtId="0" fontId="5" fillId="0" borderId="24" xfId="6" applyFont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5" fillId="0" borderId="16" xfId="6" applyFont="1" applyBorder="1" applyAlignment="1">
      <alignment horizontal="center" vertical="center" wrapText="1"/>
    </xf>
    <xf numFmtId="49" fontId="9" fillId="0" borderId="20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  <xf numFmtId="0" fontId="8" fillId="2" borderId="28" xfId="6" applyFont="1" applyFill="1" applyBorder="1" applyAlignment="1">
      <alignment horizontal="left" vertical="center"/>
    </xf>
    <xf numFmtId="0" fontId="8" fillId="2" borderId="30" xfId="6" applyFont="1" applyFill="1" applyBorder="1" applyAlignment="1">
      <alignment horizontal="left" vertical="center"/>
    </xf>
    <xf numFmtId="0" fontId="8" fillId="6" borderId="4" xfId="6" applyFont="1" applyFill="1" applyBorder="1" applyAlignment="1">
      <alignment horizontal="left" vertical="center"/>
    </xf>
    <xf numFmtId="0" fontId="8" fillId="6" borderId="14" xfId="6" applyFont="1" applyFill="1" applyBorder="1" applyAlignment="1">
      <alignment horizontal="left" vertical="center"/>
    </xf>
    <xf numFmtId="0" fontId="8" fillId="6" borderId="16" xfId="6" applyFont="1" applyFill="1" applyBorder="1" applyAlignment="1">
      <alignment horizontal="left" vertical="center"/>
    </xf>
    <xf numFmtId="0" fontId="8" fillId="6" borderId="4" xfId="6" applyFont="1" applyFill="1" applyBorder="1" applyAlignment="1">
      <alignment horizontal="left" vertical="top"/>
    </xf>
    <xf numFmtId="0" fontId="5" fillId="0" borderId="14" xfId="6" applyFont="1" applyBorder="1" applyAlignment="1"/>
    <xf numFmtId="0" fontId="5" fillId="0" borderId="16" xfId="6" applyFont="1" applyBorder="1" applyAlignment="1"/>
    <xf numFmtId="0" fontId="32" fillId="6" borderId="4" xfId="6" applyFont="1" applyFill="1" applyBorder="1" applyAlignment="1"/>
    <xf numFmtId="0" fontId="14" fillId="6" borderId="14" xfId="6" applyFont="1" applyFill="1" applyBorder="1" applyAlignment="1"/>
    <xf numFmtId="0" fontId="14" fillId="6" borderId="16" xfId="6" applyFont="1" applyFill="1" applyBorder="1" applyAlignment="1"/>
    <xf numFmtId="0" fontId="15" fillId="3" borderId="16" xfId="6" applyFont="1" applyFill="1" applyBorder="1" applyAlignment="1">
      <alignment horizontal="left" vertical="center"/>
    </xf>
    <xf numFmtId="0" fontId="8" fillId="2" borderId="59" xfId="6" applyFont="1" applyFill="1" applyBorder="1" applyAlignment="1">
      <alignment horizontal="left" vertical="center"/>
    </xf>
    <xf numFmtId="0" fontId="8" fillId="2" borderId="29" xfId="6" applyFont="1" applyFill="1" applyBorder="1" applyAlignment="1">
      <alignment horizontal="left" vertical="center"/>
    </xf>
    <xf numFmtId="49" fontId="8" fillId="0" borderId="50" xfId="6" applyNumberFormat="1" applyFont="1" applyBorder="1" applyAlignment="1" applyProtection="1">
      <alignment horizontal="left" wrapText="1"/>
      <protection locked="0"/>
    </xf>
    <xf numFmtId="49" fontId="8" fillId="0" borderId="0" xfId="6" applyNumberFormat="1" applyFont="1" applyBorder="1" applyAlignment="1" applyProtection="1">
      <alignment horizontal="left" wrapText="1"/>
      <protection locked="0"/>
    </xf>
    <xf numFmtId="49" fontId="8" fillId="0" borderId="3" xfId="6" applyNumberFormat="1" applyFont="1" applyBorder="1" applyAlignment="1" applyProtection="1">
      <alignment horizontal="left" wrapText="1"/>
      <protection locked="0"/>
    </xf>
    <xf numFmtId="49" fontId="8" fillId="2" borderId="4" xfId="6" applyNumberFormat="1" applyFont="1" applyFill="1" applyBorder="1" applyAlignment="1">
      <alignment horizontal="left" vertical="center"/>
    </xf>
    <xf numFmtId="49" fontId="8" fillId="2" borderId="14" xfId="6" applyNumberFormat="1" applyFont="1" applyFill="1" applyBorder="1" applyAlignment="1">
      <alignment horizontal="left" vertical="center"/>
    </xf>
    <xf numFmtId="49" fontId="8" fillId="2" borderId="16" xfId="6" applyNumberFormat="1" applyFont="1" applyFill="1" applyBorder="1" applyAlignment="1">
      <alignment horizontal="left" vertical="center"/>
    </xf>
    <xf numFmtId="49" fontId="8" fillId="0" borderId="4" xfId="6" applyNumberFormat="1" applyFont="1" applyBorder="1" applyAlignment="1" applyProtection="1">
      <alignment horizontal="left" wrapText="1"/>
      <protection locked="0"/>
    </xf>
    <xf numFmtId="49" fontId="8" fillId="0" borderId="14" xfId="6" applyNumberFormat="1" applyFont="1" applyBorder="1" applyAlignment="1" applyProtection="1">
      <alignment horizontal="left" wrapText="1"/>
      <protection locked="0"/>
    </xf>
    <xf numFmtId="49" fontId="8" fillId="0" borderId="16" xfId="6" applyNumberFormat="1" applyFont="1" applyBorder="1" applyAlignment="1" applyProtection="1">
      <alignment horizontal="left" wrapText="1"/>
      <protection locked="0"/>
    </xf>
    <xf numFmtId="0" fontId="8" fillId="6" borderId="48" xfId="6" applyFont="1" applyFill="1" applyBorder="1" applyAlignment="1">
      <alignment horizontal="left" vertical="center"/>
    </xf>
    <xf numFmtId="0" fontId="8" fillId="6" borderId="37" xfId="6" applyFont="1" applyFill="1" applyBorder="1" applyAlignment="1">
      <alignment horizontal="left" vertical="center"/>
    </xf>
    <xf numFmtId="0" fontId="8" fillId="6" borderId="38" xfId="6" applyFont="1" applyFill="1" applyBorder="1" applyAlignment="1">
      <alignment horizontal="left" vertical="center"/>
    </xf>
    <xf numFmtId="0" fontId="4" fillId="0" borderId="0" xfId="6" applyFont="1" applyAlignment="1">
      <alignment horizontal="center"/>
    </xf>
    <xf numFmtId="0" fontId="7" fillId="0" borderId="0" xfId="6" applyFont="1" applyAlignment="1">
      <alignment horizontal="center" vertical="center"/>
    </xf>
    <xf numFmtId="49" fontId="8" fillId="0" borderId="48" xfId="6" applyNumberFormat="1" applyFont="1" applyBorder="1" applyAlignment="1" applyProtection="1">
      <alignment horizontal="left" wrapText="1"/>
      <protection locked="0"/>
    </xf>
    <xf numFmtId="49" fontId="8" fillId="0" borderId="37" xfId="6" applyNumberFormat="1" applyFont="1" applyBorder="1" applyAlignment="1" applyProtection="1">
      <alignment horizontal="left" wrapText="1"/>
      <protection locked="0"/>
    </xf>
    <xf numFmtId="49" fontId="8" fillId="0" borderId="38" xfId="6" applyNumberFormat="1" applyFont="1" applyBorder="1" applyAlignment="1" applyProtection="1">
      <alignment horizontal="left" wrapText="1"/>
      <protection locked="0"/>
    </xf>
    <xf numFmtId="0" fontId="8" fillId="2" borderId="60" xfId="6" applyFont="1" applyFill="1" applyBorder="1" applyAlignment="1">
      <alignment horizontal="left" vertical="center"/>
    </xf>
    <xf numFmtId="0" fontId="8" fillId="2" borderId="61" xfId="6" applyFont="1" applyFill="1" applyBorder="1" applyAlignment="1">
      <alignment horizontal="left" vertical="center"/>
    </xf>
    <xf numFmtId="0" fontId="8" fillId="2" borderId="62" xfId="6" applyFont="1" applyFill="1" applyBorder="1" applyAlignment="1">
      <alignment horizontal="left" vertical="center"/>
    </xf>
    <xf numFmtId="0" fontId="8" fillId="2" borderId="63" xfId="6" applyFont="1" applyFill="1" applyBorder="1" applyAlignment="1">
      <alignment horizontal="left" vertical="center"/>
    </xf>
    <xf numFmtId="0" fontId="12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2" borderId="14" xfId="2" applyFont="1" applyFill="1" applyBorder="1" applyAlignment="1">
      <alignment horizontal="left"/>
    </xf>
    <xf numFmtId="0" fontId="8" fillId="0" borderId="14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37" fillId="0" borderId="4" xfId="2" applyFont="1" applyBorder="1" applyAlignment="1">
      <alignment horizontal="center" wrapText="1"/>
    </xf>
    <xf numFmtId="0" fontId="37" fillId="0" borderId="14" xfId="2" applyFont="1" applyBorder="1" applyAlignment="1">
      <alignment horizontal="center" wrapText="1"/>
    </xf>
    <xf numFmtId="0" fontId="38" fillId="0" borderId="14" xfId="2" applyFont="1" applyBorder="1" applyAlignment="1">
      <alignment horizontal="center" wrapText="1"/>
    </xf>
    <xf numFmtId="0" fontId="38" fillId="0" borderId="37" xfId="2" applyFont="1" applyBorder="1" applyAlignment="1">
      <alignment horizontal="center" wrapText="1"/>
    </xf>
    <xf numFmtId="0" fontId="9" fillId="0" borderId="4" xfId="2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left"/>
    </xf>
    <xf numFmtId="0" fontId="5" fillId="0" borderId="1" xfId="2" applyFont="1" applyBorder="1" applyAlignment="1">
      <alignment horizontal="left"/>
    </xf>
    <xf numFmtId="0" fontId="8" fillId="0" borderId="14" xfId="2" applyFont="1" applyFill="1" applyBorder="1" applyAlignment="1">
      <alignment horizontal="center"/>
    </xf>
    <xf numFmtId="0" fontId="8" fillId="0" borderId="16" xfId="2" applyFont="1" applyFill="1" applyBorder="1" applyAlignment="1">
      <alignment horizontal="center"/>
    </xf>
    <xf numFmtId="0" fontId="4" fillId="0" borderId="0" xfId="2" applyFont="1" applyAlignment="1">
      <alignment horizontal="left"/>
    </xf>
    <xf numFmtId="0" fontId="2" fillId="0" borderId="0" xfId="2" applyAlignment="1">
      <alignment horizontal="center"/>
    </xf>
    <xf numFmtId="0" fontId="17" fillId="0" borderId="0" xfId="2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0" fontId="35" fillId="0" borderId="4" xfId="2" applyFont="1" applyBorder="1" applyAlignment="1" applyProtection="1">
      <alignment horizontal="center" wrapText="1"/>
    </xf>
    <xf numFmtId="0" fontId="35" fillId="0" borderId="14" xfId="2" applyFont="1" applyBorder="1" applyAlignment="1" applyProtection="1">
      <alignment horizontal="center" wrapText="1"/>
    </xf>
    <xf numFmtId="0" fontId="35" fillId="0" borderId="16" xfId="2" applyFont="1" applyBorder="1" applyAlignment="1" applyProtection="1">
      <alignment horizontal="center" wrapText="1"/>
    </xf>
    <xf numFmtId="0" fontId="15" fillId="3" borderId="2" xfId="2" applyFont="1" applyFill="1" applyBorder="1" applyAlignment="1" applyProtection="1">
      <alignment horizontal="left"/>
    </xf>
    <xf numFmtId="0" fontId="15" fillId="3" borderId="17" xfId="2" applyFont="1" applyFill="1" applyBorder="1" applyAlignment="1" applyProtection="1">
      <alignment horizontal="left"/>
    </xf>
    <xf numFmtId="0" fontId="8" fillId="4" borderId="4" xfId="2" applyFont="1" applyFill="1" applyBorder="1" applyAlignment="1">
      <alignment horizontal="center"/>
    </xf>
    <xf numFmtId="0" fontId="8" fillId="4" borderId="16" xfId="2" applyFont="1" applyFill="1" applyBorder="1" applyAlignment="1">
      <alignment horizontal="center"/>
    </xf>
    <xf numFmtId="0" fontId="8" fillId="2" borderId="4" xfId="2" applyFont="1" applyFill="1" applyBorder="1" applyAlignment="1" applyProtection="1">
      <alignment horizontal="left" wrapText="1"/>
    </xf>
    <xf numFmtId="0" fontId="8" fillId="2" borderId="14" xfId="2" applyFont="1" applyFill="1" applyBorder="1" applyAlignment="1" applyProtection="1">
      <alignment horizontal="left" wrapText="1"/>
    </xf>
    <xf numFmtId="0" fontId="8" fillId="2" borderId="16" xfId="2" applyFont="1" applyFill="1" applyBorder="1" applyAlignment="1" applyProtection="1">
      <alignment horizontal="left" wrapText="1"/>
    </xf>
    <xf numFmtId="49" fontId="8" fillId="2" borderId="4" xfId="2" applyNumberFormat="1" applyFont="1" applyFill="1" applyBorder="1" applyAlignment="1"/>
    <xf numFmtId="49" fontId="8" fillId="2" borderId="14" xfId="2" applyNumberFormat="1" applyFont="1" applyFill="1" applyBorder="1" applyAlignment="1"/>
    <xf numFmtId="49" fontId="8" fillId="2" borderId="16" xfId="2" applyNumberFormat="1" applyFont="1" applyFill="1" applyBorder="1" applyAlignment="1"/>
    <xf numFmtId="49" fontId="8" fillId="0" borderId="14" xfId="2" applyNumberFormat="1" applyFont="1" applyFill="1" applyBorder="1" applyAlignment="1">
      <alignment horizontal="left" vertical="center"/>
    </xf>
    <xf numFmtId="49" fontId="8" fillId="0" borderId="16" xfId="2" applyNumberFormat="1" applyFont="1" applyFill="1" applyBorder="1" applyAlignment="1">
      <alignment horizontal="left" vertical="center"/>
    </xf>
    <xf numFmtId="0" fontId="22" fillId="0" borderId="0" xfId="2" applyFont="1" applyBorder="1" applyAlignment="1" applyProtection="1">
      <alignment horizontal="center" vertical="center"/>
    </xf>
    <xf numFmtId="0" fontId="17" fillId="0" borderId="0" xfId="2" applyFont="1" applyBorder="1" applyAlignment="1" applyProtection="1">
      <alignment horizontal="center" vertical="center"/>
    </xf>
    <xf numFmtId="0" fontId="35" fillId="0" borderId="2" xfId="2" applyFont="1" applyBorder="1" applyAlignment="1" applyProtection="1">
      <alignment horizontal="center" wrapText="1"/>
    </xf>
    <xf numFmtId="0" fontId="35" fillId="0" borderId="17" xfId="2" applyFont="1" applyBorder="1" applyAlignment="1" applyProtection="1">
      <alignment horizontal="center" wrapText="1"/>
    </xf>
    <xf numFmtId="0" fontId="2" fillId="0" borderId="0" xfId="2" applyBorder="1" applyAlignment="1">
      <alignment horizontal="center" wrapText="1"/>
    </xf>
    <xf numFmtId="0" fontId="2" fillId="0" borderId="17" xfId="2" applyBorder="1" applyAlignment="1">
      <alignment horizontal="center" wrapText="1"/>
    </xf>
    <xf numFmtId="0" fontId="15" fillId="3" borderId="4" xfId="2" applyFont="1" applyFill="1" applyBorder="1" applyAlignment="1" applyProtection="1">
      <alignment horizontal="left"/>
    </xf>
    <xf numFmtId="0" fontId="15" fillId="3" borderId="14" xfId="2" applyFont="1" applyFill="1" applyBorder="1" applyAlignment="1" applyProtection="1">
      <alignment horizontal="left"/>
    </xf>
    <xf numFmtId="0" fontId="15" fillId="3" borderId="16" xfId="2" applyFont="1" applyFill="1" applyBorder="1" applyAlignment="1" applyProtection="1">
      <alignment horizontal="left"/>
    </xf>
    <xf numFmtId="0" fontId="8" fillId="8" borderId="4" xfId="2" applyFont="1" applyFill="1" applyBorder="1" applyAlignment="1">
      <alignment horizontal="center" vertical="center"/>
    </xf>
    <xf numFmtId="0" fontId="8" fillId="8" borderId="16" xfId="2" applyFont="1" applyFill="1" applyBorder="1" applyAlignment="1">
      <alignment horizontal="center" vertical="center"/>
    </xf>
    <xf numFmtId="0" fontId="8" fillId="2" borderId="4" xfId="2" applyFont="1" applyFill="1" applyBorder="1" applyAlignment="1" applyProtection="1">
      <alignment wrapText="1"/>
    </xf>
    <xf numFmtId="0" fontId="8" fillId="2" borderId="14" xfId="2" applyFont="1" applyFill="1" applyBorder="1" applyAlignment="1" applyProtection="1">
      <alignment wrapText="1"/>
    </xf>
    <xf numFmtId="0" fontId="8" fillId="2" borderId="16" xfId="2" applyFont="1" applyFill="1" applyBorder="1" applyAlignment="1" applyProtection="1">
      <alignment wrapText="1"/>
    </xf>
    <xf numFmtId="0" fontId="49" fillId="0" borderId="14" xfId="2" applyFont="1" applyFill="1" applyBorder="1" applyAlignment="1">
      <alignment horizontal="left" vertical="center"/>
    </xf>
    <xf numFmtId="0" fontId="49" fillId="0" borderId="16" xfId="2" applyFont="1" applyFill="1" applyBorder="1" applyAlignment="1">
      <alignment horizontal="left" vertical="center"/>
    </xf>
    <xf numFmtId="0" fontId="20" fillId="2" borderId="2" xfId="2" applyFont="1" applyFill="1" applyBorder="1" applyAlignment="1">
      <alignment horizontal="left"/>
    </xf>
    <xf numFmtId="0" fontId="20" fillId="2" borderId="17" xfId="2" applyFont="1" applyFill="1" applyBorder="1" applyAlignment="1">
      <alignment horizontal="left"/>
    </xf>
    <xf numFmtId="0" fontId="40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/>
    </xf>
    <xf numFmtId="0" fontId="20" fillId="2" borderId="4" xfId="2" applyFont="1" applyFill="1" applyBorder="1" applyAlignment="1">
      <alignment horizontal="left"/>
    </xf>
    <xf numFmtId="0" fontId="20" fillId="2" borderId="14" xfId="2" applyFont="1" applyFill="1" applyBorder="1" applyAlignment="1">
      <alignment horizontal="left"/>
    </xf>
    <xf numFmtId="0" fontId="26" fillId="0" borderId="4" xfId="2" applyFont="1" applyBorder="1" applyAlignment="1">
      <alignment horizontal="center" wrapText="1"/>
    </xf>
    <xf numFmtId="0" fontId="27" fillId="0" borderId="14" xfId="2" applyFont="1" applyBorder="1" applyAlignment="1">
      <alignment horizontal="center" wrapText="1"/>
    </xf>
    <xf numFmtId="0" fontId="27" fillId="0" borderId="17" xfId="2" applyFont="1" applyBorder="1" applyAlignment="1">
      <alignment horizontal="center" wrapText="1"/>
    </xf>
    <xf numFmtId="0" fontId="61" fillId="0" borderId="0" xfId="2" applyFont="1" applyAlignment="1">
      <alignment horizontal="left" wrapText="1"/>
    </xf>
    <xf numFmtId="0" fontId="2" fillId="0" borderId="4" xfId="2" applyBorder="1" applyAlignment="1">
      <alignment horizontal="center"/>
    </xf>
    <xf numFmtId="0" fontId="2" fillId="0" borderId="14" xfId="2" applyBorder="1" applyAlignment="1">
      <alignment horizontal="center"/>
    </xf>
    <xf numFmtId="0" fontId="2" fillId="0" borderId="16" xfId="2" applyBorder="1" applyAlignment="1">
      <alignment horizontal="center"/>
    </xf>
    <xf numFmtId="0" fontId="20" fillId="2" borderId="16" xfId="2" applyFont="1" applyFill="1" applyBorder="1" applyAlignment="1">
      <alignment horizontal="left"/>
    </xf>
    <xf numFmtId="49" fontId="8" fillId="0" borderId="50" xfId="2" applyNumberFormat="1" applyFont="1" applyFill="1" applyBorder="1" applyAlignment="1" applyProtection="1">
      <alignment horizontal="left" wrapText="1"/>
      <protection locked="0"/>
    </xf>
    <xf numFmtId="49" fontId="8" fillId="0" borderId="0" xfId="2" applyNumberFormat="1" applyFont="1" applyFill="1" applyBorder="1" applyAlignment="1" applyProtection="1">
      <alignment horizontal="left" wrapText="1"/>
      <protection locked="0"/>
    </xf>
    <xf numFmtId="49" fontId="8" fillId="0" borderId="3" xfId="2" applyNumberFormat="1" applyFont="1" applyFill="1" applyBorder="1" applyAlignment="1" applyProtection="1">
      <alignment horizontal="left" wrapText="1"/>
      <protection locked="0"/>
    </xf>
    <xf numFmtId="49" fontId="8" fillId="0" borderId="2" xfId="2" applyNumberFormat="1" applyFont="1" applyFill="1" applyBorder="1" applyAlignment="1" applyProtection="1">
      <alignment horizontal="left"/>
      <protection locked="0"/>
    </xf>
    <xf numFmtId="49" fontId="8" fillId="0" borderId="17" xfId="2" applyNumberFormat="1" applyFont="1" applyFill="1" applyBorder="1" applyAlignment="1" applyProtection="1">
      <alignment horizontal="left"/>
      <protection locked="0"/>
    </xf>
    <xf numFmtId="49" fontId="8" fillId="0" borderId="18" xfId="2" applyNumberFormat="1" applyFont="1" applyFill="1" applyBorder="1" applyAlignment="1" applyProtection="1">
      <alignment horizontal="left"/>
      <protection locked="0"/>
    </xf>
    <xf numFmtId="0" fontId="61" fillId="0" borderId="0" xfId="2" applyFont="1" applyAlignment="1">
      <alignment horizontal="center"/>
    </xf>
    <xf numFmtId="0" fontId="8" fillId="6" borderId="1" xfId="2" applyFont="1" applyFill="1" applyBorder="1" applyAlignment="1">
      <alignment horizontal="left"/>
    </xf>
    <xf numFmtId="0" fontId="21" fillId="6" borderId="1" xfId="2" applyFont="1" applyFill="1" applyBorder="1" applyAlignment="1">
      <alignment horizontal="left"/>
    </xf>
    <xf numFmtId="0" fontId="61" fillId="0" borderId="4" xfId="2" applyFont="1" applyBorder="1" applyAlignment="1">
      <alignment horizontal="left"/>
    </xf>
    <xf numFmtId="0" fontId="61" fillId="0" borderId="14" xfId="2" applyFont="1" applyBorder="1" applyAlignment="1">
      <alignment horizontal="left"/>
    </xf>
    <xf numFmtId="0" fontId="61" fillId="0" borderId="16" xfId="2" applyFont="1" applyBorder="1" applyAlignment="1">
      <alignment horizontal="left"/>
    </xf>
    <xf numFmtId="0" fontId="9" fillId="8" borderId="22" xfId="2" applyFont="1" applyFill="1" applyBorder="1" applyAlignment="1" applyProtection="1">
      <alignment horizontal="left" vertical="center" wrapText="1"/>
      <protection locked="0"/>
    </xf>
    <xf numFmtId="0" fontId="9" fillId="8" borderId="24" xfId="2" applyFont="1" applyFill="1" applyBorder="1" applyAlignment="1" applyProtection="1">
      <alignment horizontal="left" vertical="center" wrapText="1"/>
      <protection locked="0"/>
    </xf>
    <xf numFmtId="49" fontId="70" fillId="0" borderId="4" xfId="2" applyNumberFormat="1" applyFont="1" applyFill="1" applyBorder="1" applyAlignment="1" applyProtection="1">
      <alignment horizontal="left" wrapText="1"/>
      <protection locked="0"/>
    </xf>
    <xf numFmtId="49" fontId="70" fillId="0" borderId="14" xfId="2" applyNumberFormat="1" applyFont="1" applyFill="1" applyBorder="1" applyAlignment="1" applyProtection="1">
      <alignment horizontal="left" wrapText="1"/>
      <protection locked="0"/>
    </xf>
    <xf numFmtId="49" fontId="70" fillId="0" borderId="16" xfId="2" applyNumberFormat="1" applyFont="1" applyFill="1" applyBorder="1" applyAlignment="1" applyProtection="1">
      <alignment horizontal="left" wrapText="1"/>
      <protection locked="0"/>
    </xf>
    <xf numFmtId="0" fontId="8" fillId="7" borderId="64" xfId="2" applyFont="1" applyFill="1" applyBorder="1" applyAlignment="1">
      <alignment horizontal="center" vertical="center" wrapText="1"/>
    </xf>
    <xf numFmtId="0" fontId="8" fillId="7" borderId="65" xfId="2" applyFont="1" applyFill="1" applyBorder="1" applyAlignment="1">
      <alignment horizontal="center" vertical="center" wrapText="1"/>
    </xf>
    <xf numFmtId="0" fontId="9" fillId="8" borderId="19" xfId="2" applyFont="1" applyFill="1" applyBorder="1" applyAlignment="1" applyProtection="1">
      <alignment horizontal="left" vertical="center" wrapText="1"/>
      <protection locked="0"/>
    </xf>
    <xf numFmtId="0" fontId="9" fillId="8" borderId="21" xfId="2" applyFont="1" applyFill="1" applyBorder="1" applyAlignment="1" applyProtection="1">
      <alignment horizontal="left" vertical="center" wrapText="1"/>
      <protection locked="0"/>
    </xf>
    <xf numFmtId="0" fontId="66" fillId="10" borderId="1" xfId="2" applyFont="1" applyFill="1" applyBorder="1" applyAlignment="1">
      <alignment horizontal="left" vertical="center"/>
    </xf>
    <xf numFmtId="0" fontId="67" fillId="10" borderId="4" xfId="2" applyFont="1" applyFill="1" applyBorder="1" applyAlignment="1">
      <alignment horizontal="center" vertical="center" wrapText="1"/>
    </xf>
    <xf numFmtId="0" fontId="67" fillId="10" borderId="16" xfId="2" applyFont="1" applyFill="1" applyBorder="1" applyAlignment="1">
      <alignment horizontal="center" vertical="center" wrapText="1"/>
    </xf>
    <xf numFmtId="0" fontId="9" fillId="8" borderId="25" xfId="2" applyFont="1" applyFill="1" applyBorder="1" applyAlignment="1" applyProtection="1">
      <alignment horizontal="left" vertical="center" wrapText="1"/>
      <protection locked="0"/>
    </xf>
    <xf numFmtId="0" fontId="9" fillId="8" borderId="27" xfId="2" applyFont="1" applyFill="1" applyBorder="1" applyAlignment="1" applyProtection="1">
      <alignment horizontal="left" vertical="center" wrapText="1"/>
      <protection locked="0"/>
    </xf>
    <xf numFmtId="4" fontId="15" fillId="3" borderId="4" xfId="15" applyNumberFormat="1" applyFont="1" applyFill="1" applyBorder="1" applyAlignment="1">
      <alignment horizontal="right" wrapText="1"/>
    </xf>
    <xf numFmtId="4" fontId="14" fillId="0" borderId="4" xfId="15" applyNumberFormat="1" applyFont="1" applyFill="1" applyBorder="1" applyAlignment="1">
      <alignment horizontal="right"/>
    </xf>
    <xf numFmtId="0" fontId="0" fillId="0" borderId="15" xfId="0" applyBorder="1" applyAlignment="1">
      <alignment horizontal="center" vertical="center" wrapText="1"/>
    </xf>
  </cellXfs>
  <cellStyles count="31">
    <cellStyle name="čárky" xfId="1" builtinId="3"/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6"/>
    <cellStyle name="normální 2 2" xfId="7"/>
    <cellStyle name="normální 2 3" xfId="8"/>
    <cellStyle name="normální 2 4" xfId="9"/>
    <cellStyle name="normální 2 5" xfId="10"/>
    <cellStyle name="normální 2 6" xfId="11"/>
    <cellStyle name="normální 2 7" xfId="12"/>
    <cellStyle name="normální 2 8" xfId="13"/>
    <cellStyle name="normální 2 9" xfId="14"/>
    <cellStyle name="normální 3" xfId="15"/>
    <cellStyle name="normální 3 2" xfId="16"/>
    <cellStyle name="normální 4" xfId="17"/>
    <cellStyle name="procent" xfId="18" builtinId="5"/>
    <cellStyle name="procent 2" xfId="19"/>
    <cellStyle name="procent 2 10" xfId="20"/>
    <cellStyle name="procent 2 11" xfId="21"/>
    <cellStyle name="procent 2 2" xfId="22"/>
    <cellStyle name="procent 2 3" xfId="23"/>
    <cellStyle name="procent 2 4" xfId="24"/>
    <cellStyle name="procent 2 5" xfId="25"/>
    <cellStyle name="procent 2 6" xfId="26"/>
    <cellStyle name="procent 2 7" xfId="27"/>
    <cellStyle name="procent 2 8" xfId="28"/>
    <cellStyle name="procent 2 9" xfId="29"/>
    <cellStyle name="procent 3" xfId="3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</xdr:row>
      <xdr:rowOff>38100</xdr:rowOff>
    </xdr:from>
    <xdr:to>
      <xdr:col>9</xdr:col>
      <xdr:colOff>95250</xdr:colOff>
      <xdr:row>1</xdr:row>
      <xdr:rowOff>1304925</xdr:rowOff>
    </xdr:to>
    <xdr:pic>
      <xdr:nvPicPr>
        <xdr:cNvPr id="2076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50" y="238125"/>
          <a:ext cx="57626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1</xdr:row>
      <xdr:rowOff>19050</xdr:rowOff>
    </xdr:from>
    <xdr:to>
      <xdr:col>7</xdr:col>
      <xdr:colOff>1304925</xdr:colOff>
      <xdr:row>1</xdr:row>
      <xdr:rowOff>1276350</xdr:rowOff>
    </xdr:to>
    <xdr:pic>
      <xdr:nvPicPr>
        <xdr:cNvPr id="44071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0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1</xdr:row>
      <xdr:rowOff>19050</xdr:rowOff>
    </xdr:from>
    <xdr:to>
      <xdr:col>8</xdr:col>
      <xdr:colOff>581025</xdr:colOff>
      <xdr:row>1</xdr:row>
      <xdr:rowOff>1276350</xdr:rowOff>
    </xdr:to>
    <xdr:pic>
      <xdr:nvPicPr>
        <xdr:cNvPr id="9247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1781175</xdr:colOff>
      <xdr:row>1</xdr:row>
      <xdr:rowOff>66675</xdr:rowOff>
    </xdr:from>
    <xdr:to>
      <xdr:col>7</xdr:col>
      <xdr:colOff>228600</xdr:colOff>
      <xdr:row>1</xdr:row>
      <xdr:rowOff>1323975</xdr:rowOff>
    </xdr:to>
    <xdr:pic>
      <xdr:nvPicPr>
        <xdr:cNvPr id="31771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2667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1781175</xdr:colOff>
      <xdr:row>1</xdr:row>
      <xdr:rowOff>66675</xdr:rowOff>
    </xdr:from>
    <xdr:to>
      <xdr:col>7</xdr:col>
      <xdr:colOff>228600</xdr:colOff>
      <xdr:row>1</xdr:row>
      <xdr:rowOff>1323975</xdr:rowOff>
    </xdr:to>
    <xdr:pic>
      <xdr:nvPicPr>
        <xdr:cNvPr id="13339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2667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1</xdr:row>
      <xdr:rowOff>76200</xdr:rowOff>
    </xdr:from>
    <xdr:to>
      <xdr:col>7</xdr:col>
      <xdr:colOff>533400</xdr:colOff>
      <xdr:row>2</xdr:row>
      <xdr:rowOff>0</xdr:rowOff>
    </xdr:to>
    <xdr:pic>
      <xdr:nvPicPr>
        <xdr:cNvPr id="10269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2857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</xdr:row>
      <xdr:rowOff>38100</xdr:rowOff>
    </xdr:from>
    <xdr:to>
      <xdr:col>9</xdr:col>
      <xdr:colOff>161925</xdr:colOff>
      <xdr:row>1</xdr:row>
      <xdr:rowOff>1295400</xdr:rowOff>
    </xdr:to>
    <xdr:pic>
      <xdr:nvPicPr>
        <xdr:cNvPr id="11301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23812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1</xdr:row>
      <xdr:rowOff>28575</xdr:rowOff>
    </xdr:from>
    <xdr:to>
      <xdr:col>3</xdr:col>
      <xdr:colOff>2343150</xdr:colOff>
      <xdr:row>1</xdr:row>
      <xdr:rowOff>1285875</xdr:rowOff>
    </xdr:to>
    <xdr:pic>
      <xdr:nvPicPr>
        <xdr:cNvPr id="12315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286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2257425</xdr:colOff>
      <xdr:row>4</xdr:row>
      <xdr:rowOff>76200</xdr:rowOff>
    </xdr:from>
    <xdr:ext cx="77782" cy="226765"/>
    <xdr:sp macro="" textlink="">
      <xdr:nvSpPr>
        <xdr:cNvPr id="2" name="TextovéPole 1"/>
        <xdr:cNvSpPr txBox="1"/>
      </xdr:nvSpPr>
      <xdr:spPr>
        <a:xfrm>
          <a:off x="3448050" y="2038350"/>
          <a:ext cx="194455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1</xdr:col>
      <xdr:colOff>2524125</xdr:colOff>
      <xdr:row>1</xdr:row>
      <xdr:rowOff>95250</xdr:rowOff>
    </xdr:from>
    <xdr:to>
      <xdr:col>5</xdr:col>
      <xdr:colOff>276225</xdr:colOff>
      <xdr:row>2</xdr:row>
      <xdr:rowOff>19050</xdr:rowOff>
    </xdr:to>
    <xdr:pic>
      <xdr:nvPicPr>
        <xdr:cNvPr id="3130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2952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2552700</xdr:colOff>
      <xdr:row>1</xdr:row>
      <xdr:rowOff>28575</xdr:rowOff>
    </xdr:from>
    <xdr:to>
      <xdr:col>7</xdr:col>
      <xdr:colOff>533400</xdr:colOff>
      <xdr:row>1</xdr:row>
      <xdr:rowOff>1285875</xdr:rowOff>
    </xdr:to>
    <xdr:pic>
      <xdr:nvPicPr>
        <xdr:cNvPr id="4130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8975" y="2286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3295650</xdr:colOff>
      <xdr:row>1</xdr:row>
      <xdr:rowOff>19050</xdr:rowOff>
    </xdr:from>
    <xdr:to>
      <xdr:col>5</xdr:col>
      <xdr:colOff>238125</xdr:colOff>
      <xdr:row>1</xdr:row>
      <xdr:rowOff>1276350</xdr:rowOff>
    </xdr:to>
    <xdr:pic>
      <xdr:nvPicPr>
        <xdr:cNvPr id="5163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3295650</xdr:colOff>
      <xdr:row>1</xdr:row>
      <xdr:rowOff>19050</xdr:rowOff>
    </xdr:from>
    <xdr:to>
      <xdr:col>5</xdr:col>
      <xdr:colOff>0</xdr:colOff>
      <xdr:row>1</xdr:row>
      <xdr:rowOff>1276350</xdr:rowOff>
    </xdr:to>
    <xdr:pic>
      <xdr:nvPicPr>
        <xdr:cNvPr id="5164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71925" y="219075"/>
          <a:ext cx="55149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247650</xdr:colOff>
      <xdr:row>2</xdr:row>
      <xdr:rowOff>0</xdr:rowOff>
    </xdr:from>
    <xdr:ext cx="77782" cy="226013"/>
    <xdr:sp macro="" textlink="">
      <xdr:nvSpPr>
        <xdr:cNvPr id="2" name="TextovéPole 1"/>
        <xdr:cNvSpPr txBox="1"/>
      </xdr:nvSpPr>
      <xdr:spPr>
        <a:xfrm>
          <a:off x="13477875" y="1543050"/>
          <a:ext cx="77782" cy="226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4</xdr:col>
      <xdr:colOff>1028700</xdr:colOff>
      <xdr:row>1</xdr:row>
      <xdr:rowOff>57150</xdr:rowOff>
    </xdr:from>
    <xdr:to>
      <xdr:col>7</xdr:col>
      <xdr:colOff>1295400</xdr:colOff>
      <xdr:row>1</xdr:row>
      <xdr:rowOff>1314450</xdr:rowOff>
    </xdr:to>
    <xdr:pic>
      <xdr:nvPicPr>
        <xdr:cNvPr id="32830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5" y="2667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161925</xdr:rowOff>
    </xdr:from>
    <xdr:to>
      <xdr:col>6</xdr:col>
      <xdr:colOff>266700</xdr:colOff>
      <xdr:row>1</xdr:row>
      <xdr:rowOff>1228725</xdr:rowOff>
    </xdr:to>
    <xdr:pic>
      <xdr:nvPicPr>
        <xdr:cNvPr id="45087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1619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</xdr:row>
      <xdr:rowOff>9525</xdr:rowOff>
    </xdr:from>
    <xdr:to>
      <xdr:col>8</xdr:col>
      <xdr:colOff>85725</xdr:colOff>
      <xdr:row>5</xdr:row>
      <xdr:rowOff>704850</xdr:rowOff>
    </xdr:to>
    <xdr:pic>
      <xdr:nvPicPr>
        <xdr:cNvPr id="46107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0200" y="352425"/>
          <a:ext cx="4819650" cy="1343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2143125</xdr:colOff>
      <xdr:row>1</xdr:row>
      <xdr:rowOff>28575</xdr:rowOff>
    </xdr:from>
    <xdr:to>
      <xdr:col>8</xdr:col>
      <xdr:colOff>180975</xdr:colOff>
      <xdr:row>1</xdr:row>
      <xdr:rowOff>1285875</xdr:rowOff>
    </xdr:to>
    <xdr:pic>
      <xdr:nvPicPr>
        <xdr:cNvPr id="6170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2286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19050</xdr:rowOff>
    </xdr:from>
    <xdr:to>
      <xdr:col>4</xdr:col>
      <xdr:colOff>9525</xdr:colOff>
      <xdr:row>1</xdr:row>
      <xdr:rowOff>1276350</xdr:rowOff>
    </xdr:to>
    <xdr:pic>
      <xdr:nvPicPr>
        <xdr:cNvPr id="7195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132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8"/>
  <sheetViews>
    <sheetView showGridLines="0" view="pageBreakPreview" zoomScaleNormal="100" zoomScaleSheetLayoutView="100" workbookViewId="0">
      <selection activeCell="A26" sqref="A26"/>
    </sheetView>
  </sheetViews>
  <sheetFormatPr defaultRowHeight="12.75"/>
  <cols>
    <col min="1" max="1" width="27.28515625" style="2" customWidth="1"/>
    <col min="2" max="2" width="15.28515625" style="2" customWidth="1"/>
    <col min="3" max="6" width="9.140625" style="2"/>
    <col min="7" max="7" width="24.7109375" style="2" customWidth="1"/>
    <col min="8" max="8" width="6.85546875" style="2" customWidth="1"/>
    <col min="9" max="9" width="8.85546875" style="2" customWidth="1"/>
    <col min="10" max="10" width="13" style="2" customWidth="1"/>
    <col min="11" max="12" width="11.5703125" style="2" customWidth="1"/>
    <col min="13" max="16384" width="9.140625" style="2"/>
  </cols>
  <sheetData>
    <row r="1" spans="1:13" ht="15.95" customHeight="1">
      <c r="A1" s="539" t="s">
        <v>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1"/>
    </row>
    <row r="2" spans="1:13" ht="105" customHeight="1">
      <c r="A2" s="541"/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</row>
    <row r="3" spans="1:13" ht="15.95" customHeight="1">
      <c r="A3" s="542"/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</row>
    <row r="4" spans="1:13" ht="18" customHeight="1" thickBot="1">
      <c r="A4" s="543" t="s">
        <v>1</v>
      </c>
      <c r="B4" s="543"/>
      <c r="C4" s="543"/>
      <c r="D4" s="543"/>
      <c r="E4" s="543"/>
      <c r="F4" s="543"/>
      <c r="G4" s="543"/>
      <c r="H4" s="543"/>
      <c r="I4" s="543"/>
      <c r="J4" s="543"/>
      <c r="K4" s="543"/>
      <c r="L4" s="543"/>
    </row>
    <row r="5" spans="1:13" ht="15.95" customHeight="1" thickBot="1">
      <c r="A5" s="535" t="s">
        <v>2</v>
      </c>
      <c r="B5" s="536"/>
      <c r="C5" s="537"/>
      <c r="D5" s="537"/>
      <c r="E5" s="537"/>
      <c r="F5" s="537"/>
      <c r="G5" s="537"/>
      <c r="H5" s="537"/>
      <c r="I5" s="537"/>
      <c r="J5" s="537"/>
      <c r="K5" s="537"/>
      <c r="L5" s="538"/>
    </row>
    <row r="6" spans="1:13" ht="15.75" customHeight="1" thickBot="1">
      <c r="A6" s="535" t="s">
        <v>3</v>
      </c>
      <c r="B6" s="536"/>
      <c r="C6" s="537"/>
      <c r="D6" s="537"/>
      <c r="E6" s="537"/>
      <c r="F6" s="537"/>
      <c r="G6" s="537"/>
      <c r="H6" s="537"/>
      <c r="I6" s="537"/>
      <c r="J6" s="537"/>
      <c r="K6" s="537"/>
      <c r="L6" s="538"/>
    </row>
    <row r="7" spans="1:13" ht="15.95" customHeight="1" thickBot="1">
      <c r="A7" s="535" t="s">
        <v>18</v>
      </c>
      <c r="B7" s="536"/>
      <c r="C7" s="537"/>
      <c r="D7" s="537"/>
      <c r="E7" s="537"/>
      <c r="F7" s="537"/>
      <c r="G7" s="537"/>
      <c r="H7" s="537"/>
      <c r="I7" s="537"/>
      <c r="J7" s="537"/>
      <c r="K7" s="537"/>
      <c r="L7" s="538"/>
    </row>
    <row r="8" spans="1:13" ht="15.95" customHeight="1" thickBot="1">
      <c r="A8" s="535" t="s">
        <v>4</v>
      </c>
      <c r="B8" s="536"/>
      <c r="C8" s="537"/>
      <c r="D8" s="537"/>
      <c r="E8" s="537"/>
      <c r="F8" s="537"/>
      <c r="G8" s="537"/>
      <c r="H8" s="537"/>
      <c r="I8" s="537"/>
      <c r="J8" s="537"/>
      <c r="K8" s="537"/>
      <c r="L8" s="538"/>
    </row>
    <row r="9" spans="1:13" ht="15.95" customHeight="1" thickBot="1">
      <c r="A9" s="4"/>
      <c r="B9" s="5"/>
      <c r="C9" s="5"/>
      <c r="D9" s="5"/>
      <c r="E9" s="5"/>
      <c r="F9" s="5"/>
      <c r="G9" s="5"/>
      <c r="H9" s="5"/>
      <c r="I9" s="6"/>
      <c r="J9" s="6"/>
      <c r="K9" s="6"/>
      <c r="L9" s="7"/>
    </row>
    <row r="10" spans="1:13" ht="15.95" customHeight="1" thickBot="1">
      <c r="A10" s="547" t="s">
        <v>5</v>
      </c>
      <c r="B10" s="548"/>
      <c r="C10" s="548"/>
      <c r="D10" s="548"/>
      <c r="E10" s="548"/>
      <c r="F10" s="548"/>
      <c r="G10" s="548"/>
      <c r="H10" s="548"/>
      <c r="I10" s="548"/>
      <c r="J10" s="548"/>
      <c r="K10" s="548"/>
      <c r="L10" s="549"/>
    </row>
    <row r="11" spans="1:13" ht="20.25" customHeight="1" thickBot="1">
      <c r="A11" s="550" t="s">
        <v>6</v>
      </c>
      <c r="B11" s="552" t="s">
        <v>7</v>
      </c>
      <c r="C11" s="553"/>
      <c r="D11" s="553"/>
      <c r="E11" s="553"/>
      <c r="F11" s="553"/>
      <c r="G11" s="553"/>
      <c r="H11" s="554"/>
      <c r="I11" s="552" t="s">
        <v>8</v>
      </c>
      <c r="J11" s="554"/>
      <c r="K11" s="547" t="s">
        <v>9</v>
      </c>
      <c r="L11" s="549"/>
    </row>
    <row r="12" spans="1:13" ht="30" customHeight="1" thickBot="1">
      <c r="A12" s="551"/>
      <c r="B12" s="555"/>
      <c r="C12" s="556"/>
      <c r="D12" s="556"/>
      <c r="E12" s="556"/>
      <c r="F12" s="556"/>
      <c r="G12" s="556"/>
      <c r="H12" s="557"/>
      <c r="I12" s="555"/>
      <c r="J12" s="557"/>
      <c r="K12" s="8" t="s">
        <v>10</v>
      </c>
      <c r="L12" s="9" t="s">
        <v>11</v>
      </c>
    </row>
    <row r="13" spans="1:13" ht="15.95" customHeight="1">
      <c r="A13" s="334"/>
      <c r="B13" s="558"/>
      <c r="C13" s="559"/>
      <c r="D13" s="559"/>
      <c r="E13" s="559"/>
      <c r="F13" s="559"/>
      <c r="G13" s="559"/>
      <c r="H13" s="560"/>
      <c r="I13" s="561"/>
      <c r="J13" s="561"/>
      <c r="K13" s="10"/>
      <c r="L13" s="11"/>
      <c r="M13" s="12"/>
    </row>
    <row r="14" spans="1:13" ht="15.95" customHeight="1">
      <c r="A14" s="334"/>
      <c r="B14" s="544"/>
      <c r="C14" s="545"/>
      <c r="D14" s="545"/>
      <c r="E14" s="545"/>
      <c r="F14" s="545"/>
      <c r="G14" s="545"/>
      <c r="H14" s="546"/>
      <c r="I14" s="13"/>
      <c r="J14" s="13"/>
      <c r="K14" s="14"/>
      <c r="L14" s="15"/>
      <c r="M14" s="12"/>
    </row>
    <row r="15" spans="1:13" ht="15.95" customHeight="1">
      <c r="A15" s="334"/>
      <c r="B15" s="544"/>
      <c r="C15" s="545"/>
      <c r="D15" s="545"/>
      <c r="E15" s="545"/>
      <c r="F15" s="545"/>
      <c r="G15" s="545"/>
      <c r="H15" s="546"/>
      <c r="I15" s="13"/>
      <c r="J15" s="13"/>
      <c r="K15" s="14"/>
      <c r="L15" s="15"/>
      <c r="M15" s="12"/>
    </row>
    <row r="16" spans="1:13" ht="15.95" customHeight="1">
      <c r="A16" s="334"/>
      <c r="B16" s="544"/>
      <c r="C16" s="545"/>
      <c r="D16" s="545"/>
      <c r="E16" s="545"/>
      <c r="F16" s="545"/>
      <c r="G16" s="545"/>
      <c r="H16" s="546"/>
      <c r="I16" s="13"/>
      <c r="J16" s="13"/>
      <c r="K16" s="14"/>
      <c r="L16" s="15"/>
      <c r="M16" s="12"/>
    </row>
    <row r="17" spans="1:13" ht="15.95" customHeight="1">
      <c r="A17" s="334"/>
      <c r="B17" s="544"/>
      <c r="C17" s="545"/>
      <c r="D17" s="545"/>
      <c r="E17" s="545"/>
      <c r="F17" s="545"/>
      <c r="G17" s="545"/>
      <c r="H17" s="546"/>
      <c r="I17" s="13"/>
      <c r="J17" s="13"/>
      <c r="K17" s="14"/>
      <c r="L17" s="15"/>
      <c r="M17" s="12"/>
    </row>
    <row r="18" spans="1:13" ht="15.95" customHeight="1">
      <c r="A18" s="335"/>
      <c r="B18" s="544"/>
      <c r="C18" s="545"/>
      <c r="D18" s="545"/>
      <c r="E18" s="545"/>
      <c r="F18" s="545"/>
      <c r="G18" s="545"/>
      <c r="H18" s="546"/>
      <c r="I18" s="567"/>
      <c r="J18" s="568"/>
      <c r="K18" s="16"/>
      <c r="L18" s="17"/>
      <c r="M18" s="12"/>
    </row>
    <row r="19" spans="1:13" ht="15.95" customHeight="1">
      <c r="A19" s="335"/>
      <c r="B19" s="544"/>
      <c r="C19" s="545"/>
      <c r="D19" s="545"/>
      <c r="E19" s="545"/>
      <c r="F19" s="545"/>
      <c r="G19" s="545"/>
      <c r="H19" s="546"/>
      <c r="I19" s="567"/>
      <c r="J19" s="568"/>
      <c r="K19" s="16"/>
      <c r="L19" s="17"/>
    </row>
    <row r="20" spans="1:13" ht="15.95" customHeight="1" thickBot="1">
      <c r="A20" s="336"/>
      <c r="B20" s="569"/>
      <c r="C20" s="570"/>
      <c r="D20" s="570"/>
      <c r="E20" s="570"/>
      <c r="F20" s="570"/>
      <c r="G20" s="570"/>
      <c r="H20" s="571"/>
      <c r="I20" s="572"/>
      <c r="J20" s="573"/>
      <c r="K20" s="18"/>
      <c r="L20" s="19"/>
    </row>
    <row r="21" spans="1:13" ht="15.95" customHeight="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3" ht="15.95" customHeight="1">
      <c r="A22" s="562" t="s">
        <v>12</v>
      </c>
      <c r="B22" s="562"/>
      <c r="C22" s="562"/>
      <c r="D22" s="562"/>
      <c r="E22" s="562"/>
      <c r="F22" s="562"/>
      <c r="G22" s="22"/>
      <c r="H22" s="22"/>
      <c r="I22" s="22"/>
      <c r="J22" s="22"/>
      <c r="K22" s="20"/>
      <c r="L22" s="20"/>
    </row>
    <row r="23" spans="1:13" ht="15.95" customHeight="1" thickBo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3" ht="27" customHeight="1" thickBot="1">
      <c r="A24" s="23" t="s">
        <v>13</v>
      </c>
      <c r="B24" s="24"/>
      <c r="C24" s="22"/>
      <c r="D24" s="22"/>
      <c r="E24" s="22"/>
      <c r="F24" s="22"/>
      <c r="G24" s="563" t="s">
        <v>14</v>
      </c>
      <c r="H24" s="564"/>
      <c r="I24" s="565"/>
      <c r="J24" s="565"/>
      <c r="K24" s="565"/>
      <c r="L24" s="566"/>
    </row>
    <row r="25" spans="1:13" ht="15.95" customHeigh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3" ht="15.95" customHeight="1">
      <c r="A26" s="25" t="s">
        <v>377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3" ht="15.95" customHeight="1"/>
    <row r="28" spans="1:13" ht="15.95" customHeight="1"/>
  </sheetData>
  <mergeCells count="32">
    <mergeCell ref="A22:F22"/>
    <mergeCell ref="G24:H24"/>
    <mergeCell ref="I24:L24"/>
    <mergeCell ref="B18:H18"/>
    <mergeCell ref="I18:J18"/>
    <mergeCell ref="B19:H19"/>
    <mergeCell ref="I19:J19"/>
    <mergeCell ref="B20:H20"/>
    <mergeCell ref="I20:J20"/>
    <mergeCell ref="B17:H17"/>
    <mergeCell ref="A10:L10"/>
    <mergeCell ref="A11:A12"/>
    <mergeCell ref="B11:H12"/>
    <mergeCell ref="I11:J12"/>
    <mergeCell ref="K11:L11"/>
    <mergeCell ref="B13:H13"/>
    <mergeCell ref="I13:J13"/>
    <mergeCell ref="B14:H14"/>
    <mergeCell ref="B15:H15"/>
    <mergeCell ref="B16:H16"/>
    <mergeCell ref="A1:L1"/>
    <mergeCell ref="A2:L2"/>
    <mergeCell ref="A3:L3"/>
    <mergeCell ref="A4:L4"/>
    <mergeCell ref="A5:B5"/>
    <mergeCell ref="A8:B8"/>
    <mergeCell ref="C5:L5"/>
    <mergeCell ref="C6:L6"/>
    <mergeCell ref="C7:L7"/>
    <mergeCell ref="C8:L8"/>
    <mergeCell ref="A6:B6"/>
    <mergeCell ref="A7:B7"/>
  </mergeCells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75"/>
  <sheetViews>
    <sheetView showGridLines="0" view="pageBreakPreview" topLeftCell="A40" zoomScaleNormal="100" zoomScaleSheetLayoutView="100" workbookViewId="0">
      <selection activeCell="A67" sqref="A67"/>
    </sheetView>
  </sheetViews>
  <sheetFormatPr defaultRowHeight="12.75"/>
  <cols>
    <col min="1" max="2" width="8.140625" style="381" customWidth="1"/>
    <col min="3" max="3" width="15.7109375" style="381" customWidth="1"/>
    <col min="4" max="4" width="38" style="381" customWidth="1"/>
    <col min="5" max="5" width="2" style="381" customWidth="1"/>
    <col min="6" max="6" width="7.85546875" style="381" customWidth="1"/>
    <col min="7" max="7" width="18.85546875" style="381" customWidth="1"/>
    <col min="8" max="8" width="20.7109375" style="381" customWidth="1"/>
    <col min="9" max="9" width="39" style="381" customWidth="1"/>
    <col min="10" max="13" width="9.140625" style="380"/>
    <col min="14" max="14" width="26.7109375" style="380" customWidth="1"/>
    <col min="15" max="16384" width="9.140625" style="380"/>
  </cols>
  <sheetData>
    <row r="1" spans="1:9" s="378" customFormat="1" ht="15.75" customHeight="1">
      <c r="A1" s="866" t="s">
        <v>194</v>
      </c>
      <c r="B1" s="866"/>
      <c r="C1" s="866"/>
      <c r="D1" s="866"/>
      <c r="E1" s="866"/>
      <c r="F1" s="866"/>
      <c r="G1" s="866"/>
      <c r="H1" s="866"/>
      <c r="I1" s="866"/>
    </row>
    <row r="2" spans="1:9" ht="105" customHeight="1">
      <c r="A2" s="379"/>
      <c r="B2" s="379"/>
      <c r="C2" s="379"/>
      <c r="D2" s="379"/>
      <c r="E2" s="379"/>
      <c r="F2" s="379"/>
      <c r="G2" s="379"/>
      <c r="H2" s="379"/>
      <c r="I2" s="379"/>
    </row>
    <row r="3" spans="1:9" ht="15.75" customHeight="1"/>
    <row r="4" spans="1:9" ht="18" customHeight="1" thickBot="1">
      <c r="A4" s="867" t="s">
        <v>195</v>
      </c>
      <c r="B4" s="867"/>
      <c r="C4" s="867"/>
      <c r="D4" s="867"/>
      <c r="E4" s="867"/>
      <c r="F4" s="867"/>
      <c r="G4" s="867"/>
      <c r="H4" s="867"/>
      <c r="I4" s="867"/>
    </row>
    <row r="5" spans="1:9" ht="15.75" customHeight="1" thickBot="1">
      <c r="A5" s="840" t="s">
        <v>2</v>
      </c>
      <c r="B5" s="852"/>
      <c r="C5" s="853"/>
      <c r="D5" s="841"/>
      <c r="E5" s="868"/>
      <c r="F5" s="869"/>
      <c r="G5" s="869"/>
      <c r="H5" s="869"/>
      <c r="I5" s="870"/>
    </row>
    <row r="6" spans="1:9" ht="15.75" customHeight="1" thickBot="1">
      <c r="A6" s="871" t="s">
        <v>3</v>
      </c>
      <c r="B6" s="872"/>
      <c r="C6" s="873"/>
      <c r="D6" s="874"/>
      <c r="E6" s="860"/>
      <c r="F6" s="861"/>
      <c r="G6" s="861"/>
      <c r="H6" s="861"/>
      <c r="I6" s="862"/>
    </row>
    <row r="7" spans="1:9" ht="15.75" customHeight="1" thickBot="1">
      <c r="A7" s="840" t="s">
        <v>52</v>
      </c>
      <c r="B7" s="852"/>
      <c r="C7" s="853"/>
      <c r="D7" s="841"/>
      <c r="E7" s="854"/>
      <c r="F7" s="855"/>
      <c r="G7" s="855"/>
      <c r="H7" s="855"/>
      <c r="I7" s="856"/>
    </row>
    <row r="8" spans="1:9" ht="15.75" customHeight="1" thickBot="1">
      <c r="A8" s="857" t="s">
        <v>18</v>
      </c>
      <c r="B8" s="858"/>
      <c r="C8" s="858"/>
      <c r="D8" s="859"/>
      <c r="E8" s="860"/>
      <c r="F8" s="861"/>
      <c r="G8" s="861"/>
      <c r="H8" s="861"/>
      <c r="I8" s="862"/>
    </row>
    <row r="9" spans="1:9" ht="15.75" customHeight="1" thickBot="1">
      <c r="C9" s="382"/>
      <c r="D9" s="381" t="s">
        <v>196</v>
      </c>
      <c r="E9" s="382"/>
      <c r="F9" s="383"/>
      <c r="G9" s="383"/>
      <c r="H9" s="384"/>
      <c r="I9" s="385"/>
    </row>
    <row r="10" spans="1:9" ht="15.75" customHeight="1" thickBot="1">
      <c r="A10" s="840" t="s">
        <v>80</v>
      </c>
      <c r="B10" s="797"/>
      <c r="C10" s="841"/>
      <c r="D10" s="386"/>
      <c r="E10" s="387"/>
      <c r="F10" s="863" t="s">
        <v>81</v>
      </c>
      <c r="G10" s="864"/>
      <c r="H10" s="865"/>
      <c r="I10" s="388"/>
    </row>
    <row r="11" spans="1:9" ht="15.75" customHeight="1" thickBot="1">
      <c r="A11" s="840" t="s">
        <v>197</v>
      </c>
      <c r="B11" s="797"/>
      <c r="C11" s="841"/>
      <c r="D11" s="386"/>
      <c r="E11" s="387"/>
      <c r="F11" s="842" t="s">
        <v>198</v>
      </c>
      <c r="G11" s="843"/>
      <c r="H11" s="844"/>
      <c r="I11" s="389"/>
    </row>
    <row r="12" spans="1:9" ht="15.75" customHeight="1" thickBot="1">
      <c r="A12" s="796" t="s">
        <v>199</v>
      </c>
      <c r="B12" s="797"/>
      <c r="C12" s="798"/>
      <c r="D12" s="386"/>
      <c r="E12" s="387"/>
      <c r="F12" s="845" t="s">
        <v>200</v>
      </c>
      <c r="G12" s="846"/>
      <c r="H12" s="847"/>
      <c r="I12" s="390"/>
    </row>
    <row r="13" spans="1:9" ht="15.75" customHeight="1" thickBot="1">
      <c r="A13" s="391"/>
      <c r="B13" s="391"/>
      <c r="C13" s="391"/>
      <c r="D13" s="391"/>
      <c r="E13" s="391"/>
      <c r="F13" s="848" t="s">
        <v>201</v>
      </c>
      <c r="G13" s="849"/>
      <c r="H13" s="850"/>
      <c r="I13" s="392"/>
    </row>
    <row r="14" spans="1:9" ht="15.75" customHeight="1" thickBot="1">
      <c r="A14" s="391"/>
      <c r="B14" s="391"/>
      <c r="C14" s="391"/>
      <c r="D14" s="391"/>
      <c r="E14" s="380"/>
      <c r="F14" s="380"/>
      <c r="G14" s="380"/>
      <c r="H14" s="380"/>
      <c r="I14" s="380"/>
    </row>
    <row r="15" spans="1:9" ht="15.75" customHeight="1" thickBot="1">
      <c r="A15" s="809" t="s">
        <v>202</v>
      </c>
      <c r="B15" s="810"/>
      <c r="C15" s="810"/>
      <c r="D15" s="810"/>
      <c r="E15" s="810"/>
      <c r="F15" s="810"/>
      <c r="G15" s="810"/>
      <c r="H15" s="810"/>
      <c r="I15" s="851"/>
    </row>
    <row r="16" spans="1:9" ht="30.75" customHeight="1" thickBot="1">
      <c r="A16" s="393" t="s">
        <v>203</v>
      </c>
      <c r="B16" s="393" t="s">
        <v>204</v>
      </c>
      <c r="C16" s="394" t="s">
        <v>205</v>
      </c>
      <c r="D16" s="834" t="s">
        <v>206</v>
      </c>
      <c r="E16" s="835"/>
      <c r="F16" s="835"/>
      <c r="G16" s="835"/>
      <c r="H16" s="835"/>
      <c r="I16" s="836"/>
    </row>
    <row r="17" spans="1:9" ht="18" customHeight="1">
      <c r="A17" s="395" t="s">
        <v>207</v>
      </c>
      <c r="B17" s="396"/>
      <c r="C17" s="397"/>
      <c r="D17" s="837"/>
      <c r="E17" s="838"/>
      <c r="F17" s="838"/>
      <c r="G17" s="838"/>
      <c r="H17" s="838"/>
      <c r="I17" s="839"/>
    </row>
    <row r="18" spans="1:9" ht="18" customHeight="1">
      <c r="A18" s="398" t="s">
        <v>208</v>
      </c>
      <c r="B18" s="399"/>
      <c r="C18" s="400"/>
      <c r="D18" s="826"/>
      <c r="E18" s="832"/>
      <c r="F18" s="832"/>
      <c r="G18" s="832"/>
      <c r="H18" s="832"/>
      <c r="I18" s="833"/>
    </row>
    <row r="19" spans="1:9" ht="18" customHeight="1">
      <c r="A19" s="398" t="s">
        <v>209</v>
      </c>
      <c r="B19" s="399"/>
      <c r="C19" s="400"/>
      <c r="D19" s="826"/>
      <c r="E19" s="832"/>
      <c r="F19" s="832"/>
      <c r="G19" s="832"/>
      <c r="H19" s="832"/>
      <c r="I19" s="833"/>
    </row>
    <row r="20" spans="1:9" ht="18" customHeight="1">
      <c r="A20" s="398" t="s">
        <v>210</v>
      </c>
      <c r="B20" s="399"/>
      <c r="C20" s="400"/>
      <c r="D20" s="826"/>
      <c r="E20" s="826"/>
      <c r="F20" s="826"/>
      <c r="G20" s="826"/>
      <c r="H20" s="826"/>
      <c r="I20" s="827"/>
    </row>
    <row r="21" spans="1:9" ht="18" customHeight="1">
      <c r="A21" s="398" t="s">
        <v>211</v>
      </c>
      <c r="B21" s="399"/>
      <c r="C21" s="400"/>
      <c r="D21" s="826"/>
      <c r="E21" s="826"/>
      <c r="F21" s="826"/>
      <c r="G21" s="826"/>
      <c r="H21" s="826"/>
      <c r="I21" s="827"/>
    </row>
    <row r="22" spans="1:9" ht="18" customHeight="1">
      <c r="A22" s="398" t="s">
        <v>212</v>
      </c>
      <c r="B22" s="399"/>
      <c r="C22" s="400"/>
      <c r="D22" s="826"/>
      <c r="E22" s="826"/>
      <c r="F22" s="826"/>
      <c r="G22" s="826"/>
      <c r="H22" s="826"/>
      <c r="I22" s="827"/>
    </row>
    <row r="23" spans="1:9" ht="18" customHeight="1">
      <c r="A23" s="398" t="s">
        <v>213</v>
      </c>
      <c r="B23" s="399"/>
      <c r="C23" s="400"/>
      <c r="D23" s="826"/>
      <c r="E23" s="826"/>
      <c r="F23" s="826"/>
      <c r="G23" s="826"/>
      <c r="H23" s="826"/>
      <c r="I23" s="827"/>
    </row>
    <row r="24" spans="1:9" ht="18" customHeight="1">
      <c r="A24" s="398" t="s">
        <v>214</v>
      </c>
      <c r="B24" s="399"/>
      <c r="C24" s="400"/>
      <c r="D24" s="826"/>
      <c r="E24" s="826"/>
      <c r="F24" s="826"/>
      <c r="G24" s="826"/>
      <c r="H24" s="826"/>
      <c r="I24" s="827"/>
    </row>
    <row r="25" spans="1:9" ht="18" customHeight="1">
      <c r="A25" s="398" t="s">
        <v>215</v>
      </c>
      <c r="B25" s="399"/>
      <c r="C25" s="400"/>
      <c r="D25" s="826"/>
      <c r="E25" s="826"/>
      <c r="F25" s="826"/>
      <c r="G25" s="826"/>
      <c r="H25" s="826"/>
      <c r="I25" s="827"/>
    </row>
    <row r="26" spans="1:9" ht="18" customHeight="1">
      <c r="A26" s="398" t="s">
        <v>216</v>
      </c>
      <c r="B26" s="399"/>
      <c r="C26" s="400"/>
      <c r="D26" s="826"/>
      <c r="E26" s="826"/>
      <c r="F26" s="826"/>
      <c r="G26" s="826"/>
      <c r="H26" s="826"/>
      <c r="I26" s="827"/>
    </row>
    <row r="27" spans="1:9" ht="18" customHeight="1">
      <c r="A27" s="398" t="s">
        <v>217</v>
      </c>
      <c r="B27" s="399"/>
      <c r="C27" s="400"/>
      <c r="D27" s="826"/>
      <c r="E27" s="826"/>
      <c r="F27" s="826"/>
      <c r="G27" s="826"/>
      <c r="H27" s="826"/>
      <c r="I27" s="827"/>
    </row>
    <row r="28" spans="1:9" ht="18" customHeight="1">
      <c r="A28" s="398" t="s">
        <v>218</v>
      </c>
      <c r="B28" s="399"/>
      <c r="C28" s="400"/>
      <c r="D28" s="826"/>
      <c r="E28" s="826"/>
      <c r="F28" s="826"/>
      <c r="G28" s="826"/>
      <c r="H28" s="826"/>
      <c r="I28" s="827"/>
    </row>
    <row r="29" spans="1:9" ht="18" customHeight="1">
      <c r="A29" s="398" t="s">
        <v>219</v>
      </c>
      <c r="B29" s="399"/>
      <c r="C29" s="400"/>
      <c r="D29" s="826"/>
      <c r="E29" s="826"/>
      <c r="F29" s="826"/>
      <c r="G29" s="826"/>
      <c r="H29" s="826"/>
      <c r="I29" s="827"/>
    </row>
    <row r="30" spans="1:9" ht="18" customHeight="1">
      <c r="A30" s="398" t="s">
        <v>220</v>
      </c>
      <c r="B30" s="399"/>
      <c r="C30" s="400"/>
      <c r="D30" s="826"/>
      <c r="E30" s="826"/>
      <c r="F30" s="826"/>
      <c r="G30" s="826"/>
      <c r="H30" s="826"/>
      <c r="I30" s="827"/>
    </row>
    <row r="31" spans="1:9" ht="18" customHeight="1">
      <c r="A31" s="398" t="s">
        <v>221</v>
      </c>
      <c r="B31" s="399"/>
      <c r="C31" s="400"/>
      <c r="D31" s="826"/>
      <c r="E31" s="826"/>
      <c r="F31" s="826"/>
      <c r="G31" s="826"/>
      <c r="H31" s="826"/>
      <c r="I31" s="827"/>
    </row>
    <row r="32" spans="1:9" ht="18" customHeight="1">
      <c r="A32" s="398" t="s">
        <v>222</v>
      </c>
      <c r="B32" s="399"/>
      <c r="C32" s="400"/>
      <c r="D32" s="826"/>
      <c r="E32" s="826"/>
      <c r="F32" s="826"/>
      <c r="G32" s="826"/>
      <c r="H32" s="826"/>
      <c r="I32" s="827"/>
    </row>
    <row r="33" spans="1:9" ht="18" customHeight="1">
      <c r="A33" s="398" t="s">
        <v>223</v>
      </c>
      <c r="B33" s="399"/>
      <c r="C33" s="400"/>
      <c r="D33" s="826"/>
      <c r="E33" s="826"/>
      <c r="F33" s="826"/>
      <c r="G33" s="826"/>
      <c r="H33" s="826"/>
      <c r="I33" s="827"/>
    </row>
    <row r="34" spans="1:9" ht="18" customHeight="1">
      <c r="A34" s="398" t="s">
        <v>224</v>
      </c>
      <c r="B34" s="399"/>
      <c r="C34" s="400"/>
      <c r="D34" s="832"/>
      <c r="E34" s="832"/>
      <c r="F34" s="832"/>
      <c r="G34" s="832"/>
      <c r="H34" s="832"/>
      <c r="I34" s="833"/>
    </row>
    <row r="35" spans="1:9" ht="18" customHeight="1">
      <c r="A35" s="398" t="s">
        <v>225</v>
      </c>
      <c r="B35" s="399"/>
      <c r="C35" s="400"/>
      <c r="D35" s="826"/>
      <c r="E35" s="826"/>
      <c r="F35" s="826"/>
      <c r="G35" s="826"/>
      <c r="H35" s="826"/>
      <c r="I35" s="827"/>
    </row>
    <row r="36" spans="1:9" ht="18" customHeight="1">
      <c r="A36" s="398" t="s">
        <v>226</v>
      </c>
      <c r="B36" s="399"/>
      <c r="C36" s="400"/>
      <c r="D36" s="826"/>
      <c r="E36" s="826"/>
      <c r="F36" s="826"/>
      <c r="G36" s="826"/>
      <c r="H36" s="826"/>
      <c r="I36" s="827"/>
    </row>
    <row r="37" spans="1:9" ht="18" customHeight="1">
      <c r="A37" s="398" t="s">
        <v>227</v>
      </c>
      <c r="B37" s="399"/>
      <c r="C37" s="400"/>
      <c r="D37" s="826"/>
      <c r="E37" s="826"/>
      <c r="F37" s="826"/>
      <c r="G37" s="826"/>
      <c r="H37" s="826"/>
      <c r="I37" s="827"/>
    </row>
    <row r="38" spans="1:9" ht="18" customHeight="1">
      <c r="A38" s="398" t="s">
        <v>228</v>
      </c>
      <c r="B38" s="399"/>
      <c r="C38" s="400"/>
      <c r="D38" s="826"/>
      <c r="E38" s="826"/>
      <c r="F38" s="826"/>
      <c r="G38" s="826"/>
      <c r="H38" s="826"/>
      <c r="I38" s="827"/>
    </row>
    <row r="39" spans="1:9" ht="18" customHeight="1">
      <c r="A39" s="398" t="s">
        <v>229</v>
      </c>
      <c r="B39" s="399"/>
      <c r="C39" s="400"/>
      <c r="D39" s="826"/>
      <c r="E39" s="826"/>
      <c r="F39" s="826"/>
      <c r="G39" s="826"/>
      <c r="H39" s="826"/>
      <c r="I39" s="827"/>
    </row>
    <row r="40" spans="1:9" ht="18" customHeight="1">
      <c r="A40" s="398" t="s">
        <v>230</v>
      </c>
      <c r="B40" s="399"/>
      <c r="C40" s="400"/>
      <c r="D40" s="826"/>
      <c r="E40" s="826"/>
      <c r="F40" s="826"/>
      <c r="G40" s="826"/>
      <c r="H40" s="826"/>
      <c r="I40" s="827"/>
    </row>
    <row r="41" spans="1:9" ht="18" customHeight="1">
      <c r="A41" s="398" t="s">
        <v>231</v>
      </c>
      <c r="B41" s="399"/>
      <c r="C41" s="401"/>
      <c r="D41" s="826"/>
      <c r="E41" s="826"/>
      <c r="F41" s="826"/>
      <c r="G41" s="826"/>
      <c r="H41" s="826"/>
      <c r="I41" s="827"/>
    </row>
    <row r="42" spans="1:9" ht="18" customHeight="1">
      <c r="A42" s="398" t="s">
        <v>232</v>
      </c>
      <c r="B42" s="399"/>
      <c r="C42" s="401"/>
      <c r="D42" s="826"/>
      <c r="E42" s="826"/>
      <c r="F42" s="826"/>
      <c r="G42" s="826"/>
      <c r="H42" s="826"/>
      <c r="I42" s="827"/>
    </row>
    <row r="43" spans="1:9" ht="18" customHeight="1">
      <c r="A43" s="398" t="s">
        <v>233</v>
      </c>
      <c r="B43" s="399"/>
      <c r="C43" s="401"/>
      <c r="D43" s="826"/>
      <c r="E43" s="826"/>
      <c r="F43" s="826"/>
      <c r="G43" s="826"/>
      <c r="H43" s="826"/>
      <c r="I43" s="827"/>
    </row>
    <row r="44" spans="1:9" ht="18" customHeight="1">
      <c r="A44" s="398" t="s">
        <v>234</v>
      </c>
      <c r="B44" s="399"/>
      <c r="C44" s="401"/>
      <c r="D44" s="826"/>
      <c r="E44" s="826"/>
      <c r="F44" s="826"/>
      <c r="G44" s="826"/>
      <c r="H44" s="826"/>
      <c r="I44" s="827"/>
    </row>
    <row r="45" spans="1:9" ht="18" customHeight="1">
      <c r="A45" s="398" t="s">
        <v>235</v>
      </c>
      <c r="B45" s="399"/>
      <c r="C45" s="401"/>
      <c r="D45" s="826"/>
      <c r="E45" s="826"/>
      <c r="F45" s="826"/>
      <c r="G45" s="826"/>
      <c r="H45" s="826"/>
      <c r="I45" s="827"/>
    </row>
    <row r="46" spans="1:9" ht="18" customHeight="1">
      <c r="A46" s="398" t="s">
        <v>236</v>
      </c>
      <c r="B46" s="399"/>
      <c r="C46" s="401"/>
      <c r="D46" s="826"/>
      <c r="E46" s="826"/>
      <c r="F46" s="826"/>
      <c r="G46" s="826"/>
      <c r="H46" s="826"/>
      <c r="I46" s="827"/>
    </row>
    <row r="47" spans="1:9" ht="18" customHeight="1">
      <c r="A47" s="398" t="s">
        <v>237</v>
      </c>
      <c r="B47" s="399"/>
      <c r="C47" s="401"/>
      <c r="D47" s="826"/>
      <c r="E47" s="826"/>
      <c r="F47" s="826"/>
      <c r="G47" s="826"/>
      <c r="H47" s="826"/>
      <c r="I47" s="827"/>
    </row>
    <row r="48" spans="1:9" ht="15.75" customHeight="1" thickBot="1">
      <c r="A48" s="402" t="s">
        <v>26</v>
      </c>
      <c r="B48" s="403"/>
      <c r="C48" s="828">
        <f>SUM(C17:C31,C32:C47)</f>
        <v>0</v>
      </c>
      <c r="D48" s="828"/>
      <c r="E48" s="828"/>
      <c r="F48" s="828"/>
      <c r="G48" s="828"/>
      <c r="H48" s="829" t="s">
        <v>238</v>
      </c>
      <c r="I48" s="830"/>
    </row>
    <row r="49" spans="1:9" ht="15.75" customHeight="1" thickBot="1">
      <c r="A49" s="831"/>
      <c r="B49" s="831"/>
      <c r="C49" s="831"/>
      <c r="D49" s="831"/>
      <c r="E49" s="831"/>
      <c r="F49" s="831"/>
      <c r="G49" s="831"/>
      <c r="H49" s="831"/>
      <c r="I49" s="831"/>
    </row>
    <row r="50" spans="1:9" ht="15.75" customHeight="1" thickBot="1">
      <c r="A50" s="796" t="s">
        <v>239</v>
      </c>
      <c r="B50" s="797"/>
      <c r="C50" s="797"/>
      <c r="D50" s="798"/>
      <c r="E50" s="404"/>
      <c r="F50" s="796" t="s">
        <v>240</v>
      </c>
      <c r="G50" s="797"/>
      <c r="H50" s="797"/>
      <c r="I50" s="798"/>
    </row>
    <row r="51" spans="1:9" ht="15.75" customHeight="1">
      <c r="A51" s="812" t="s">
        <v>241</v>
      </c>
      <c r="B51" s="813"/>
      <c r="C51" s="814"/>
      <c r="D51" s="405"/>
      <c r="E51" s="406"/>
      <c r="F51" s="812" t="s">
        <v>242</v>
      </c>
      <c r="G51" s="814"/>
      <c r="H51" s="815"/>
      <c r="I51" s="816"/>
    </row>
    <row r="52" spans="1:9" ht="15.75" customHeight="1">
      <c r="A52" s="407" t="s">
        <v>243</v>
      </c>
      <c r="B52" s="408"/>
      <c r="C52" s="409"/>
      <c r="D52" s="410"/>
      <c r="E52" s="406"/>
      <c r="F52" s="817" t="s">
        <v>243</v>
      </c>
      <c r="G52" s="818"/>
      <c r="H52" s="819"/>
      <c r="I52" s="820"/>
    </row>
    <row r="53" spans="1:9" ht="15.75" customHeight="1">
      <c r="A53" s="821" t="s">
        <v>244</v>
      </c>
      <c r="B53" s="822"/>
      <c r="C53" s="823"/>
      <c r="D53" s="411"/>
      <c r="E53" s="406"/>
      <c r="F53" s="821" t="s">
        <v>245</v>
      </c>
      <c r="G53" s="823"/>
      <c r="H53" s="824"/>
      <c r="I53" s="825"/>
    </row>
    <row r="54" spans="1:9" ht="50.25" customHeight="1" thickBot="1">
      <c r="A54" s="803" t="s">
        <v>246</v>
      </c>
      <c r="B54" s="804"/>
      <c r="C54" s="805"/>
      <c r="D54" s="412"/>
      <c r="E54" s="406"/>
      <c r="F54" s="803" t="s">
        <v>247</v>
      </c>
      <c r="G54" s="805"/>
      <c r="H54" s="806"/>
      <c r="I54" s="807"/>
    </row>
    <row r="55" spans="1:9" ht="15.75" customHeight="1" thickBot="1">
      <c r="A55" s="808"/>
      <c r="B55" s="808"/>
      <c r="C55" s="808"/>
      <c r="D55" s="808"/>
      <c r="E55" s="808"/>
      <c r="F55" s="808"/>
      <c r="G55" s="808"/>
      <c r="H55" s="808"/>
      <c r="I55" s="808"/>
    </row>
    <row r="56" spans="1:9" ht="15.75" customHeight="1" thickBot="1">
      <c r="A56" s="809" t="s">
        <v>248</v>
      </c>
      <c r="B56" s="810"/>
      <c r="C56" s="810"/>
      <c r="D56" s="810"/>
      <c r="E56" s="413"/>
      <c r="F56" s="811">
        <f>SUM(C48,H54,D54)</f>
        <v>0</v>
      </c>
      <c r="G56" s="811"/>
      <c r="H56" s="811"/>
      <c r="I56" s="414" t="s">
        <v>238</v>
      </c>
    </row>
    <row r="57" spans="1:9" ht="15.75" customHeight="1" thickBot="1">
      <c r="A57" s="415" t="s">
        <v>249</v>
      </c>
      <c r="B57" s="413"/>
      <c r="C57" s="413"/>
      <c r="D57" s="413"/>
      <c r="E57" s="414"/>
      <c r="F57" s="794"/>
      <c r="G57" s="794"/>
      <c r="H57" s="794"/>
      <c r="I57" s="414" t="s">
        <v>238</v>
      </c>
    </row>
    <row r="58" spans="1:9" s="418" customFormat="1" ht="15.75" customHeight="1">
      <c r="A58" s="416"/>
      <c r="B58" s="416"/>
      <c r="C58" s="416"/>
      <c r="D58" s="416"/>
      <c r="E58" s="416"/>
      <c r="F58" s="417"/>
      <c r="G58" s="417"/>
      <c r="H58" s="417"/>
      <c r="I58" s="416"/>
    </row>
    <row r="59" spans="1:9" s="418" customFormat="1" ht="15.75" customHeight="1">
      <c r="A59" s="795" t="s">
        <v>250</v>
      </c>
      <c r="B59" s="795"/>
      <c r="C59" s="795"/>
      <c r="D59" s="795"/>
      <c r="E59" s="795"/>
      <c r="F59" s="795"/>
      <c r="G59" s="795"/>
      <c r="H59" s="795"/>
      <c r="I59" s="795"/>
    </row>
    <row r="60" spans="1:9" s="418" customFormat="1" ht="15.75" customHeight="1">
      <c r="A60" s="795"/>
      <c r="B60" s="795"/>
      <c r="C60" s="795"/>
      <c r="D60" s="795"/>
      <c r="E60" s="795"/>
      <c r="F60" s="795"/>
      <c r="G60" s="795"/>
      <c r="H60" s="795"/>
      <c r="I60" s="795"/>
    </row>
    <row r="61" spans="1:9" s="418" customFormat="1" ht="15.75" customHeight="1">
      <c r="A61" s="795"/>
      <c r="B61" s="795"/>
      <c r="C61" s="795"/>
      <c r="D61" s="795"/>
      <c r="E61" s="795"/>
      <c r="F61" s="795"/>
      <c r="G61" s="795"/>
      <c r="H61" s="795"/>
      <c r="I61" s="795"/>
    </row>
    <row r="62" spans="1:9" ht="15.75" customHeight="1" thickBot="1">
      <c r="A62" s="406"/>
      <c r="B62" s="406"/>
      <c r="C62" s="406"/>
      <c r="D62" s="406"/>
      <c r="E62" s="406"/>
      <c r="F62" s="406"/>
      <c r="G62" s="406"/>
      <c r="H62" s="406"/>
      <c r="I62" s="406"/>
    </row>
    <row r="63" spans="1:9" ht="15.75" customHeight="1" thickBot="1">
      <c r="A63" s="796" t="s">
        <v>13</v>
      </c>
      <c r="B63" s="797"/>
      <c r="C63" s="798"/>
      <c r="D63" s="419"/>
      <c r="E63" s="420"/>
      <c r="F63" s="799" t="s">
        <v>13</v>
      </c>
      <c r="G63" s="800"/>
      <c r="H63" s="801"/>
      <c r="I63" s="419"/>
    </row>
    <row r="64" spans="1:9" ht="15.75" customHeight="1" thickBot="1">
      <c r="A64" s="421"/>
      <c r="B64" s="421"/>
      <c r="C64" s="421"/>
      <c r="D64" s="422"/>
      <c r="E64" s="406"/>
      <c r="F64" s="802"/>
      <c r="G64" s="802"/>
      <c r="H64" s="802"/>
      <c r="I64" s="422"/>
    </row>
    <row r="65" spans="1:9" ht="27" customHeight="1" thickBot="1">
      <c r="A65" s="796" t="s">
        <v>251</v>
      </c>
      <c r="B65" s="797"/>
      <c r="C65" s="798"/>
      <c r="D65" s="423"/>
      <c r="E65" s="406"/>
      <c r="F65" s="796" t="s">
        <v>252</v>
      </c>
      <c r="G65" s="797"/>
      <c r="H65" s="798"/>
      <c r="I65" s="423"/>
    </row>
    <row r="66" spans="1:9" ht="15.75" customHeight="1"/>
    <row r="67" spans="1:9" ht="15.75" customHeight="1">
      <c r="A67" s="25" t="s">
        <v>377</v>
      </c>
      <c r="B67" s="424"/>
      <c r="E67" s="380"/>
      <c r="F67" s="380"/>
      <c r="G67" s="380"/>
      <c r="H67" s="380"/>
      <c r="I67" s="380"/>
    </row>
    <row r="70" spans="1:9">
      <c r="A70" s="380"/>
      <c r="B70" s="380"/>
      <c r="C70" s="380"/>
      <c r="D70" s="380"/>
      <c r="E70" s="380"/>
      <c r="F70" s="380"/>
      <c r="G70" s="380"/>
      <c r="H70" s="380"/>
      <c r="I70" s="380"/>
    </row>
    <row r="71" spans="1:9">
      <c r="A71" s="380"/>
      <c r="B71" s="380"/>
      <c r="C71" s="380"/>
      <c r="D71" s="380"/>
      <c r="E71" s="380"/>
      <c r="F71" s="380"/>
      <c r="G71" s="380"/>
      <c r="H71" s="380"/>
      <c r="I71" s="380"/>
    </row>
    <row r="72" spans="1:9">
      <c r="A72" s="380"/>
      <c r="B72" s="380"/>
      <c r="C72" s="380"/>
      <c r="D72" s="380"/>
      <c r="E72" s="380"/>
      <c r="F72" s="380"/>
      <c r="G72" s="380"/>
      <c r="H72" s="380"/>
      <c r="I72" s="380"/>
    </row>
    <row r="73" spans="1:9">
      <c r="A73" s="793"/>
      <c r="B73" s="793"/>
      <c r="C73" s="793"/>
      <c r="D73" s="793"/>
      <c r="E73" s="793"/>
      <c r="F73" s="793"/>
      <c r="G73" s="793"/>
      <c r="H73" s="793"/>
      <c r="I73" s="793"/>
    </row>
    <row r="74" spans="1:9">
      <c r="A74" s="793"/>
      <c r="B74" s="793"/>
      <c r="C74" s="793"/>
      <c r="D74" s="793"/>
      <c r="E74" s="793"/>
      <c r="F74" s="793"/>
      <c r="G74" s="793"/>
      <c r="H74" s="793"/>
      <c r="I74" s="793"/>
    </row>
    <row r="75" spans="1:9">
      <c r="A75" s="793"/>
      <c r="B75" s="793"/>
      <c r="C75" s="793"/>
      <c r="D75" s="793"/>
      <c r="E75" s="793"/>
      <c r="F75" s="793"/>
      <c r="G75" s="793"/>
      <c r="H75" s="793"/>
      <c r="I75" s="793"/>
    </row>
  </sheetData>
  <mergeCells count="77">
    <mergeCell ref="A1:I1"/>
    <mergeCell ref="A4:I4"/>
    <mergeCell ref="A5:D5"/>
    <mergeCell ref="E5:I5"/>
    <mergeCell ref="A6:D6"/>
    <mergeCell ref="E6:I6"/>
    <mergeCell ref="A7:D7"/>
    <mergeCell ref="E7:I7"/>
    <mergeCell ref="A8:D8"/>
    <mergeCell ref="E8:I8"/>
    <mergeCell ref="A10:C10"/>
    <mergeCell ref="F10:H10"/>
    <mergeCell ref="D21:I21"/>
    <mergeCell ref="A11:C11"/>
    <mergeCell ref="F11:H11"/>
    <mergeCell ref="A12:C12"/>
    <mergeCell ref="F12:H12"/>
    <mergeCell ref="F13:H13"/>
    <mergeCell ref="A15:I15"/>
    <mergeCell ref="D16:I16"/>
    <mergeCell ref="D17:I17"/>
    <mergeCell ref="D18:I18"/>
    <mergeCell ref="D19:I19"/>
    <mergeCell ref="D20:I20"/>
    <mergeCell ref="D33:I33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45:I45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A53:C53"/>
    <mergeCell ref="F53:G53"/>
    <mergeCell ref="H53:I53"/>
    <mergeCell ref="D46:I46"/>
    <mergeCell ref="D47:I47"/>
    <mergeCell ref="C48:G48"/>
    <mergeCell ref="H48:I48"/>
    <mergeCell ref="A49:I49"/>
    <mergeCell ref="A50:D50"/>
    <mergeCell ref="F50:I50"/>
    <mergeCell ref="A51:C51"/>
    <mergeCell ref="F51:G51"/>
    <mergeCell ref="H51:I51"/>
    <mergeCell ref="F52:G52"/>
    <mergeCell ref="H52:I52"/>
    <mergeCell ref="A54:C54"/>
    <mergeCell ref="F54:G54"/>
    <mergeCell ref="H54:I54"/>
    <mergeCell ref="A55:I55"/>
    <mergeCell ref="A56:D56"/>
    <mergeCell ref="F56:H56"/>
    <mergeCell ref="A73:I75"/>
    <mergeCell ref="F57:H57"/>
    <mergeCell ref="A59:I61"/>
    <mergeCell ref="A63:C63"/>
    <mergeCell ref="F63:H63"/>
    <mergeCell ref="F64:H64"/>
    <mergeCell ref="A65:C65"/>
    <mergeCell ref="F65:H65"/>
  </mergeCells>
  <pageMargins left="0.78740157480314965" right="0.78740157480314965" top="0.98425196850393704" bottom="0.98425196850393704" header="0.51181102362204722" footer="0.51181102362204722"/>
  <pageSetup paperSize="9" scale="51" orientation="portrait" horizontalDpi="4294967292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P42"/>
  <sheetViews>
    <sheetView showGridLines="0" view="pageBreakPreview" topLeftCell="A22" zoomScale="90" zoomScaleNormal="100" zoomScaleSheetLayoutView="90" workbookViewId="0">
      <selection activeCell="A41" sqref="A41"/>
    </sheetView>
  </sheetViews>
  <sheetFormatPr defaultRowHeight="12.75"/>
  <cols>
    <col min="1" max="1" width="38.140625" style="2" customWidth="1"/>
    <col min="2" max="2" width="20.140625" style="2" customWidth="1"/>
    <col min="3" max="3" width="17.42578125" style="2" customWidth="1"/>
    <col min="4" max="4" width="17" style="2" customWidth="1"/>
    <col min="5" max="5" width="24.85546875" style="2" customWidth="1"/>
    <col min="6" max="6" width="12.28515625" style="2" customWidth="1"/>
    <col min="7" max="7" width="16.5703125" style="2" customWidth="1"/>
    <col min="8" max="9" width="17.7109375" style="2" customWidth="1"/>
    <col min="10" max="10" width="16.28515625" style="2" customWidth="1"/>
    <col min="11" max="11" width="17.140625" style="2" customWidth="1"/>
    <col min="12" max="12" width="13.42578125" style="2" customWidth="1"/>
    <col min="13" max="13" width="27.5703125" style="2" customWidth="1"/>
    <col min="14" max="16384" width="9.140625" style="2"/>
  </cols>
  <sheetData>
    <row r="1" spans="1:16" ht="15.75" customHeight="1">
      <c r="A1" s="540" t="s">
        <v>82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6" ht="105" customHeight="1">
      <c r="A2" s="875"/>
      <c r="B2" s="875"/>
      <c r="C2" s="875"/>
      <c r="D2" s="876"/>
      <c r="E2" s="876"/>
      <c r="F2" s="876"/>
      <c r="G2" s="876"/>
      <c r="H2" s="876"/>
      <c r="I2" s="876"/>
      <c r="J2" s="876"/>
      <c r="K2" s="876"/>
      <c r="L2" s="876"/>
      <c r="M2" s="876"/>
    </row>
    <row r="3" spans="1:16" ht="15.75" customHeight="1">
      <c r="A3" s="877"/>
      <c r="B3" s="877"/>
      <c r="C3" s="877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92"/>
      <c r="O3" s="892"/>
      <c r="P3" s="892"/>
    </row>
    <row r="4" spans="1:16" ht="18" customHeight="1" thickBot="1">
      <c r="A4" s="577" t="s">
        <v>83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</row>
    <row r="5" spans="1:16" ht="15.75" customHeight="1" thickBot="1">
      <c r="A5" s="535" t="s">
        <v>2</v>
      </c>
      <c r="B5" s="879"/>
      <c r="C5" s="879"/>
      <c r="D5" s="536"/>
      <c r="E5" s="591"/>
      <c r="F5" s="880"/>
      <c r="G5" s="880"/>
      <c r="H5" s="880"/>
      <c r="I5" s="880"/>
      <c r="J5" s="880"/>
      <c r="K5" s="880"/>
      <c r="L5" s="880"/>
      <c r="M5" s="881"/>
    </row>
    <row r="6" spans="1:16" ht="15.75" customHeight="1" thickBot="1">
      <c r="A6" s="535" t="s">
        <v>3</v>
      </c>
      <c r="B6" s="879"/>
      <c r="C6" s="879"/>
      <c r="D6" s="536"/>
      <c r="E6" s="591"/>
      <c r="F6" s="880"/>
      <c r="G6" s="880"/>
      <c r="H6" s="880"/>
      <c r="I6" s="880"/>
      <c r="J6" s="880"/>
      <c r="K6" s="880"/>
      <c r="L6" s="880"/>
      <c r="M6" s="881"/>
    </row>
    <row r="7" spans="1:16" ht="15.75" customHeight="1" thickBot="1">
      <c r="A7" s="535" t="s">
        <v>45</v>
      </c>
      <c r="B7" s="879"/>
      <c r="C7" s="879"/>
      <c r="D7" s="536"/>
      <c r="E7" s="591"/>
      <c r="F7" s="880"/>
      <c r="G7" s="880"/>
      <c r="H7" s="880"/>
      <c r="I7" s="880"/>
      <c r="J7" s="880"/>
      <c r="K7" s="880"/>
      <c r="L7" s="880"/>
      <c r="M7" s="881"/>
    </row>
    <row r="8" spans="1:16" ht="15.75" customHeight="1" thickBot="1">
      <c r="A8" s="888" t="s">
        <v>18</v>
      </c>
      <c r="B8" s="888"/>
      <c r="C8" s="888"/>
      <c r="D8" s="889"/>
      <c r="E8" s="586"/>
      <c r="F8" s="537"/>
      <c r="G8" s="537"/>
      <c r="H8" s="537"/>
      <c r="I8" s="537"/>
      <c r="J8" s="537"/>
      <c r="K8" s="537"/>
      <c r="L8" s="537"/>
      <c r="M8" s="538"/>
    </row>
    <row r="9" spans="1:16" ht="15.75" customHeight="1" thickBot="1">
      <c r="A9" s="535" t="s">
        <v>110</v>
      </c>
      <c r="B9" s="879"/>
      <c r="C9" s="879"/>
      <c r="D9" s="536"/>
      <c r="E9" s="586"/>
      <c r="F9" s="587"/>
      <c r="G9" s="587"/>
      <c r="H9" s="587"/>
      <c r="I9" s="587"/>
      <c r="J9" s="587"/>
      <c r="K9" s="587"/>
      <c r="L9" s="587"/>
      <c r="M9" s="588"/>
    </row>
    <row r="10" spans="1:16" ht="15.75" customHeight="1" thickBot="1">
      <c r="A10" s="882"/>
      <c r="B10" s="883"/>
      <c r="C10" s="883"/>
      <c r="D10" s="884"/>
      <c r="E10" s="884"/>
      <c r="F10" s="884"/>
      <c r="G10" s="884"/>
      <c r="H10" s="884"/>
      <c r="I10" s="884"/>
      <c r="J10" s="885"/>
      <c r="K10" s="885"/>
      <c r="L10" s="885"/>
      <c r="M10" s="884"/>
    </row>
    <row r="11" spans="1:16" ht="76.5" customHeight="1" thickBot="1">
      <c r="A11" s="124" t="s">
        <v>80</v>
      </c>
      <c r="B11" s="124" t="s">
        <v>75</v>
      </c>
      <c r="C11" s="124" t="s">
        <v>84</v>
      </c>
      <c r="D11" s="125" t="s">
        <v>81</v>
      </c>
      <c r="E11" s="126" t="s">
        <v>85</v>
      </c>
      <c r="F11" s="127" t="s">
        <v>86</v>
      </c>
      <c r="G11" s="128" t="s">
        <v>87</v>
      </c>
      <c r="H11" s="127" t="s">
        <v>88</v>
      </c>
      <c r="I11" s="124" t="s">
        <v>89</v>
      </c>
      <c r="J11" s="127" t="s">
        <v>90</v>
      </c>
      <c r="K11" s="129" t="s">
        <v>91</v>
      </c>
      <c r="L11" s="127" t="s">
        <v>92</v>
      </c>
      <c r="M11" s="130" t="s">
        <v>93</v>
      </c>
    </row>
    <row r="12" spans="1:16" ht="15.75" customHeight="1" thickBot="1">
      <c r="A12" s="131"/>
      <c r="B12" s="131"/>
      <c r="C12" s="132"/>
      <c r="D12" s="133"/>
      <c r="E12" s="134"/>
      <c r="F12" s="135"/>
      <c r="G12" s="136"/>
      <c r="H12" s="137"/>
      <c r="I12" s="137"/>
      <c r="J12" s="138"/>
      <c r="K12" s="137"/>
      <c r="L12" s="139"/>
      <c r="M12" s="140">
        <f>E12+H12+I12+L12+J12+K12</f>
        <v>0</v>
      </c>
    </row>
    <row r="13" spans="1:16" ht="15.75" customHeight="1" thickBot="1">
      <c r="A13" s="141"/>
      <c r="B13" s="141"/>
      <c r="C13" s="142"/>
      <c r="D13" s="143"/>
      <c r="E13" s="144"/>
      <c r="F13" s="145"/>
      <c r="G13" s="136"/>
      <c r="H13" s="146"/>
      <c r="I13" s="146"/>
      <c r="J13" s="138"/>
      <c r="K13" s="147"/>
      <c r="L13" s="148"/>
      <c r="M13" s="140">
        <f t="shared" ref="M13:M33" si="0">E13+H13+I13+L13+J13+K13</f>
        <v>0</v>
      </c>
    </row>
    <row r="14" spans="1:16" ht="15.75" customHeight="1" thickBot="1">
      <c r="A14" s="141"/>
      <c r="B14" s="141"/>
      <c r="C14" s="142"/>
      <c r="D14" s="143"/>
      <c r="E14" s="144"/>
      <c r="F14" s="145"/>
      <c r="G14" s="136"/>
      <c r="H14" s="146"/>
      <c r="I14" s="146"/>
      <c r="J14" s="138"/>
      <c r="K14" s="147"/>
      <c r="L14" s="148"/>
      <c r="M14" s="140">
        <f t="shared" si="0"/>
        <v>0</v>
      </c>
    </row>
    <row r="15" spans="1:16" ht="15.75" customHeight="1" thickBot="1">
      <c r="A15" s="141"/>
      <c r="B15" s="141"/>
      <c r="C15" s="142"/>
      <c r="D15" s="143"/>
      <c r="E15" s="144"/>
      <c r="F15" s="145"/>
      <c r="G15" s="136"/>
      <c r="H15" s="146"/>
      <c r="I15" s="146"/>
      <c r="J15" s="138"/>
      <c r="K15" s="147"/>
      <c r="L15" s="148"/>
      <c r="M15" s="140">
        <f t="shared" si="0"/>
        <v>0</v>
      </c>
    </row>
    <row r="16" spans="1:16" ht="15.75" customHeight="1" thickBot="1">
      <c r="A16" s="141"/>
      <c r="B16" s="141"/>
      <c r="C16" s="142"/>
      <c r="D16" s="143"/>
      <c r="E16" s="144"/>
      <c r="F16" s="145"/>
      <c r="G16" s="136"/>
      <c r="H16" s="146"/>
      <c r="I16" s="146"/>
      <c r="J16" s="138"/>
      <c r="K16" s="147"/>
      <c r="L16" s="148"/>
      <c r="M16" s="140">
        <f t="shared" si="0"/>
        <v>0</v>
      </c>
    </row>
    <row r="17" spans="1:13" ht="15.75" customHeight="1" thickBot="1">
      <c r="A17" s="141"/>
      <c r="B17" s="141"/>
      <c r="C17" s="142"/>
      <c r="D17" s="143"/>
      <c r="E17" s="144"/>
      <c r="F17" s="145"/>
      <c r="G17" s="136"/>
      <c r="H17" s="146"/>
      <c r="I17" s="146"/>
      <c r="J17" s="138"/>
      <c r="K17" s="147"/>
      <c r="L17" s="148"/>
      <c r="M17" s="140">
        <f t="shared" si="0"/>
        <v>0</v>
      </c>
    </row>
    <row r="18" spans="1:13" ht="15.75" customHeight="1" thickBot="1">
      <c r="A18" s="141"/>
      <c r="B18" s="141"/>
      <c r="C18" s="142"/>
      <c r="D18" s="143"/>
      <c r="E18" s="144"/>
      <c r="F18" s="145"/>
      <c r="G18" s="136"/>
      <c r="H18" s="146"/>
      <c r="I18" s="146"/>
      <c r="J18" s="138"/>
      <c r="K18" s="147"/>
      <c r="L18" s="148"/>
      <c r="M18" s="140">
        <f t="shared" si="0"/>
        <v>0</v>
      </c>
    </row>
    <row r="19" spans="1:13" ht="15.75" customHeight="1" thickBot="1">
      <c r="A19" s="141"/>
      <c r="B19" s="141"/>
      <c r="C19" s="142"/>
      <c r="D19" s="143"/>
      <c r="E19" s="144"/>
      <c r="F19" s="145"/>
      <c r="G19" s="136"/>
      <c r="H19" s="146"/>
      <c r="I19" s="146"/>
      <c r="J19" s="138"/>
      <c r="K19" s="147"/>
      <c r="L19" s="148"/>
      <c r="M19" s="140">
        <f t="shared" si="0"/>
        <v>0</v>
      </c>
    </row>
    <row r="20" spans="1:13" ht="15.75" customHeight="1" thickBot="1">
      <c r="A20" s="141"/>
      <c r="B20" s="141"/>
      <c r="C20" s="142"/>
      <c r="D20" s="143"/>
      <c r="E20" s="144"/>
      <c r="F20" s="145"/>
      <c r="G20" s="136"/>
      <c r="H20" s="146"/>
      <c r="I20" s="146"/>
      <c r="J20" s="138"/>
      <c r="K20" s="147"/>
      <c r="L20" s="148"/>
      <c r="M20" s="140">
        <f t="shared" si="0"/>
        <v>0</v>
      </c>
    </row>
    <row r="21" spans="1:13" ht="15.75" customHeight="1" thickBot="1">
      <c r="A21" s="141"/>
      <c r="B21" s="141"/>
      <c r="C21" s="142"/>
      <c r="D21" s="143"/>
      <c r="E21" s="144"/>
      <c r="F21" s="145"/>
      <c r="G21" s="136"/>
      <c r="H21" s="146"/>
      <c r="I21" s="146"/>
      <c r="J21" s="138"/>
      <c r="K21" s="147"/>
      <c r="L21" s="148"/>
      <c r="M21" s="140">
        <f t="shared" si="0"/>
        <v>0</v>
      </c>
    </row>
    <row r="22" spans="1:13" ht="15.75" customHeight="1" thickBot="1">
      <c r="A22" s="141"/>
      <c r="B22" s="141"/>
      <c r="C22" s="142"/>
      <c r="D22" s="143"/>
      <c r="E22" s="144"/>
      <c r="F22" s="145"/>
      <c r="G22" s="136"/>
      <c r="H22" s="146"/>
      <c r="I22" s="146"/>
      <c r="J22" s="138"/>
      <c r="K22" s="147"/>
      <c r="L22" s="148"/>
      <c r="M22" s="140">
        <f t="shared" si="0"/>
        <v>0</v>
      </c>
    </row>
    <row r="23" spans="1:13" ht="15.75" customHeight="1" thickBot="1">
      <c r="A23" s="141"/>
      <c r="B23" s="141"/>
      <c r="C23" s="142"/>
      <c r="D23" s="143"/>
      <c r="E23" s="144"/>
      <c r="F23" s="145"/>
      <c r="G23" s="136"/>
      <c r="H23" s="146"/>
      <c r="I23" s="146"/>
      <c r="J23" s="138"/>
      <c r="K23" s="147"/>
      <c r="L23" s="148"/>
      <c r="M23" s="140">
        <f t="shared" si="0"/>
        <v>0</v>
      </c>
    </row>
    <row r="24" spans="1:13" ht="15.75" customHeight="1" thickBot="1">
      <c r="A24" s="141"/>
      <c r="B24" s="141"/>
      <c r="C24" s="142"/>
      <c r="D24" s="143"/>
      <c r="E24" s="144"/>
      <c r="F24" s="145"/>
      <c r="G24" s="136"/>
      <c r="H24" s="146"/>
      <c r="I24" s="146"/>
      <c r="J24" s="138"/>
      <c r="K24" s="147"/>
      <c r="L24" s="148"/>
      <c r="M24" s="140">
        <f t="shared" si="0"/>
        <v>0</v>
      </c>
    </row>
    <row r="25" spans="1:13" ht="15.75" customHeight="1" thickBot="1">
      <c r="A25" s="141"/>
      <c r="B25" s="141"/>
      <c r="C25" s="142"/>
      <c r="D25" s="143"/>
      <c r="E25" s="144"/>
      <c r="F25" s="145"/>
      <c r="G25" s="136"/>
      <c r="H25" s="146"/>
      <c r="I25" s="146"/>
      <c r="J25" s="138"/>
      <c r="K25" s="147"/>
      <c r="L25" s="148"/>
      <c r="M25" s="140">
        <f t="shared" si="0"/>
        <v>0</v>
      </c>
    </row>
    <row r="26" spans="1:13" ht="15.75" customHeight="1" thickBot="1">
      <c r="A26" s="141"/>
      <c r="B26" s="141"/>
      <c r="C26" s="142"/>
      <c r="D26" s="143"/>
      <c r="E26" s="144"/>
      <c r="F26" s="145"/>
      <c r="G26" s="136" t="str">
        <f t="shared" ref="G26:G33" si="1">IF(F26=0,"",E26/F26)</f>
        <v/>
      </c>
      <c r="H26" s="146"/>
      <c r="I26" s="146"/>
      <c r="J26" s="138"/>
      <c r="K26" s="147"/>
      <c r="L26" s="148"/>
      <c r="M26" s="140">
        <f t="shared" si="0"/>
        <v>0</v>
      </c>
    </row>
    <row r="27" spans="1:13" ht="15.75" customHeight="1" thickBot="1">
      <c r="A27" s="141"/>
      <c r="B27" s="141"/>
      <c r="C27" s="142"/>
      <c r="D27" s="143"/>
      <c r="E27" s="144"/>
      <c r="F27" s="145"/>
      <c r="G27" s="136" t="str">
        <f t="shared" si="1"/>
        <v/>
      </c>
      <c r="H27" s="146"/>
      <c r="I27" s="146"/>
      <c r="J27" s="138"/>
      <c r="K27" s="147"/>
      <c r="L27" s="148"/>
      <c r="M27" s="140">
        <f t="shared" si="0"/>
        <v>0</v>
      </c>
    </row>
    <row r="28" spans="1:13" ht="15.75" customHeight="1" thickBot="1">
      <c r="A28" s="141"/>
      <c r="B28" s="141"/>
      <c r="C28" s="142"/>
      <c r="D28" s="143"/>
      <c r="E28" s="144"/>
      <c r="F28" s="145"/>
      <c r="G28" s="136" t="str">
        <f t="shared" si="1"/>
        <v/>
      </c>
      <c r="H28" s="146"/>
      <c r="I28" s="146"/>
      <c r="J28" s="138"/>
      <c r="K28" s="147"/>
      <c r="L28" s="148"/>
      <c r="M28" s="140">
        <f t="shared" si="0"/>
        <v>0</v>
      </c>
    </row>
    <row r="29" spans="1:13" ht="15.75" customHeight="1" thickBot="1">
      <c r="A29" s="141"/>
      <c r="B29" s="141"/>
      <c r="C29" s="142"/>
      <c r="D29" s="143"/>
      <c r="E29" s="144"/>
      <c r="F29" s="145"/>
      <c r="G29" s="136" t="str">
        <f t="shared" si="1"/>
        <v/>
      </c>
      <c r="H29" s="146"/>
      <c r="I29" s="146"/>
      <c r="J29" s="138"/>
      <c r="K29" s="147"/>
      <c r="L29" s="148"/>
      <c r="M29" s="140">
        <f t="shared" si="0"/>
        <v>0</v>
      </c>
    </row>
    <row r="30" spans="1:13" ht="15.75" customHeight="1" thickBot="1">
      <c r="A30" s="141"/>
      <c r="B30" s="141"/>
      <c r="C30" s="142"/>
      <c r="D30" s="143"/>
      <c r="E30" s="144"/>
      <c r="F30" s="145"/>
      <c r="G30" s="136" t="str">
        <f t="shared" si="1"/>
        <v/>
      </c>
      <c r="H30" s="146"/>
      <c r="I30" s="146"/>
      <c r="J30" s="138"/>
      <c r="K30" s="147"/>
      <c r="L30" s="148"/>
      <c r="M30" s="140">
        <f t="shared" si="0"/>
        <v>0</v>
      </c>
    </row>
    <row r="31" spans="1:13" ht="15.75" customHeight="1" thickBot="1">
      <c r="A31" s="141"/>
      <c r="B31" s="141"/>
      <c r="C31" s="142"/>
      <c r="D31" s="143"/>
      <c r="E31" s="144"/>
      <c r="F31" s="145"/>
      <c r="G31" s="136" t="str">
        <f t="shared" si="1"/>
        <v/>
      </c>
      <c r="H31" s="146"/>
      <c r="I31" s="146"/>
      <c r="J31" s="138"/>
      <c r="K31" s="147"/>
      <c r="L31" s="148"/>
      <c r="M31" s="140">
        <f t="shared" si="0"/>
        <v>0</v>
      </c>
    </row>
    <row r="32" spans="1:13" ht="15.75" customHeight="1" thickBot="1">
      <c r="A32" s="141"/>
      <c r="B32" s="141"/>
      <c r="C32" s="142"/>
      <c r="D32" s="143"/>
      <c r="E32" s="144"/>
      <c r="F32" s="145"/>
      <c r="G32" s="136" t="str">
        <f t="shared" si="1"/>
        <v/>
      </c>
      <c r="H32" s="147"/>
      <c r="I32" s="147"/>
      <c r="J32" s="138"/>
      <c r="K32" s="147"/>
      <c r="L32" s="148"/>
      <c r="M32" s="140">
        <f t="shared" si="0"/>
        <v>0</v>
      </c>
    </row>
    <row r="33" spans="1:13" ht="15.75" customHeight="1" thickBot="1">
      <c r="A33" s="141"/>
      <c r="B33" s="149"/>
      <c r="C33" s="150"/>
      <c r="D33" s="151"/>
      <c r="E33" s="152"/>
      <c r="F33" s="145"/>
      <c r="G33" s="136" t="str">
        <f t="shared" si="1"/>
        <v/>
      </c>
      <c r="H33" s="153"/>
      <c r="I33" s="153"/>
      <c r="J33" s="154"/>
      <c r="K33" s="155"/>
      <c r="L33" s="156"/>
      <c r="M33" s="140">
        <f t="shared" si="0"/>
        <v>0</v>
      </c>
    </row>
    <row r="34" spans="1:13" ht="15.75" customHeight="1" thickBot="1">
      <c r="A34" s="157" t="s">
        <v>26</v>
      </c>
      <c r="B34" s="158"/>
      <c r="C34" s="158"/>
      <c r="D34" s="158"/>
      <c r="E34" s="159">
        <f>SUM(E12:E33)</f>
        <v>0</v>
      </c>
      <c r="F34" s="160"/>
      <c r="G34" s="160"/>
      <c r="H34" s="161">
        <f t="shared" ref="H34:M34" si="2">SUM(H12:H33)</f>
        <v>0</v>
      </c>
      <c r="I34" s="162">
        <f t="shared" si="2"/>
        <v>0</v>
      </c>
      <c r="J34" s="163">
        <f t="shared" si="2"/>
        <v>0</v>
      </c>
      <c r="K34" s="163">
        <f t="shared" si="2"/>
        <v>0</v>
      </c>
      <c r="L34" s="163">
        <f t="shared" si="2"/>
        <v>0</v>
      </c>
      <c r="M34" s="164">
        <f t="shared" si="2"/>
        <v>0</v>
      </c>
    </row>
    <row r="35" spans="1:13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75" customHeight="1">
      <c r="A36" s="117" t="s">
        <v>94</v>
      </c>
      <c r="B36" s="117"/>
      <c r="C36" s="117"/>
      <c r="D36" s="117"/>
      <c r="E36" s="117"/>
      <c r="F36" s="117"/>
      <c r="G36" s="22"/>
      <c r="H36" s="22"/>
      <c r="I36" s="22"/>
      <c r="J36" s="22"/>
      <c r="K36" s="22"/>
      <c r="L36" s="22"/>
      <c r="M36" s="22"/>
    </row>
    <row r="37" spans="1:13" ht="15.75" customHeight="1">
      <c r="A37" s="117" t="s">
        <v>181</v>
      </c>
      <c r="B37" s="117"/>
      <c r="C37" s="117"/>
      <c r="D37" s="117"/>
      <c r="E37" s="117"/>
      <c r="F37" s="117"/>
      <c r="G37" s="22"/>
      <c r="H37" s="22"/>
      <c r="I37" s="22"/>
      <c r="J37" s="22"/>
      <c r="K37" s="22"/>
      <c r="L37" s="22"/>
      <c r="M37" s="22"/>
    </row>
    <row r="38" spans="1:13" ht="15.75" customHeight="1" thickBot="1">
      <c r="A38" s="22"/>
      <c r="B38" s="22"/>
      <c r="C38" s="22"/>
      <c r="D38" s="22"/>
      <c r="E38" s="22"/>
      <c r="F38" s="22"/>
      <c r="G38" s="20"/>
      <c r="H38" s="20"/>
      <c r="M38" s="22"/>
    </row>
    <row r="39" spans="1:13" ht="27" customHeight="1" thickBot="1">
      <c r="A39" s="308" t="s">
        <v>95</v>
      </c>
      <c r="B39" s="890"/>
      <c r="C39" s="890"/>
      <c r="D39" s="891"/>
      <c r="E39" s="22"/>
      <c r="I39" s="535" t="s">
        <v>14</v>
      </c>
      <c r="J39" s="536"/>
      <c r="K39" s="886"/>
      <c r="L39" s="887"/>
      <c r="M39" s="26"/>
    </row>
    <row r="40" spans="1:13" ht="15.75" customHeight="1">
      <c r="A40" s="22"/>
      <c r="B40" s="22"/>
      <c r="C40" s="22"/>
      <c r="D40" s="22"/>
      <c r="E40" s="22"/>
      <c r="F40" s="22"/>
      <c r="G40" s="20"/>
      <c r="H40" s="20"/>
      <c r="I40" s="22"/>
      <c r="J40" s="22"/>
      <c r="K40" s="22"/>
      <c r="L40" s="22"/>
      <c r="M40" s="22"/>
    </row>
    <row r="41" spans="1:13" ht="15.75" customHeight="1">
      <c r="A41" s="25" t="s">
        <v>377</v>
      </c>
      <c r="B41" s="25"/>
      <c r="C41" s="25"/>
      <c r="D41" s="22"/>
      <c r="E41" s="22"/>
      <c r="F41" s="22"/>
      <c r="G41" s="20"/>
      <c r="H41" s="20"/>
      <c r="I41" s="22"/>
      <c r="J41" s="22"/>
      <c r="K41" s="22"/>
      <c r="L41" s="22"/>
      <c r="M41" s="22"/>
    </row>
    <row r="42" spans="1:13" ht="15.75" customHeight="1"/>
  </sheetData>
  <mergeCells count="19">
    <mergeCell ref="A8:D8"/>
    <mergeCell ref="E8:M8"/>
    <mergeCell ref="B39:D39"/>
    <mergeCell ref="N3:P3"/>
    <mergeCell ref="A4:M4"/>
    <mergeCell ref="A6:D6"/>
    <mergeCell ref="E6:M6"/>
    <mergeCell ref="A7:D7"/>
    <mergeCell ref="E7:M7"/>
    <mergeCell ref="I39:J39"/>
    <mergeCell ref="A9:D9"/>
    <mergeCell ref="E9:M9"/>
    <mergeCell ref="A10:M10"/>
    <mergeCell ref="K39:L39"/>
    <mergeCell ref="A1:M1"/>
    <mergeCell ref="A2:M2"/>
    <mergeCell ref="A3:M3"/>
    <mergeCell ref="A5:D5"/>
    <mergeCell ref="E5:M5"/>
  </mergeCells>
  <printOptions gridLines="1"/>
  <pageMargins left="0.7" right="0.7" top="0.78740157499999996" bottom="0.78740157499999996" header="0.3" footer="0.3"/>
  <pageSetup paperSize="9" scale="51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topLeftCell="A13" zoomScaleNormal="100" zoomScaleSheetLayoutView="100" workbookViewId="0">
      <selection activeCell="A35" sqref="A35"/>
    </sheetView>
  </sheetViews>
  <sheetFormatPr defaultRowHeight="12.75"/>
  <cols>
    <col min="1" max="1" width="9.7109375" style="26" customWidth="1"/>
    <col min="2" max="2" width="16.140625" style="26" customWidth="1"/>
    <col min="3" max="3" width="31.7109375" style="26" customWidth="1"/>
    <col min="4" max="5" width="15.7109375" style="26" customWidth="1"/>
    <col min="6" max="6" width="32.5703125" style="26" customWidth="1"/>
    <col min="7" max="10" width="13.85546875" style="26" customWidth="1"/>
    <col min="11" max="11" width="15" style="26" customWidth="1"/>
    <col min="12" max="16384" width="9.140625" style="26"/>
  </cols>
  <sheetData>
    <row r="1" spans="1:12" ht="15.75" customHeight="1">
      <c r="A1" s="540" t="s">
        <v>134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231"/>
    </row>
    <row r="2" spans="1:12" ht="105" customHeigh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2" ht="15.7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" customHeight="1" thickBot="1">
      <c r="A4" s="894" t="s">
        <v>185</v>
      </c>
      <c r="B4" s="895"/>
      <c r="C4" s="895"/>
      <c r="D4" s="895"/>
      <c r="E4" s="895"/>
      <c r="F4" s="895"/>
      <c r="G4" s="895"/>
      <c r="H4" s="895"/>
      <c r="I4" s="895"/>
      <c r="J4" s="895"/>
      <c r="K4" s="895"/>
    </row>
    <row r="5" spans="1:12" ht="15.75" customHeight="1" thickBot="1">
      <c r="A5" s="535" t="s">
        <v>2</v>
      </c>
      <c r="B5" s="879"/>
      <c r="C5" s="536"/>
      <c r="D5" s="591"/>
      <c r="E5" s="592"/>
      <c r="F5" s="592"/>
      <c r="G5" s="592"/>
      <c r="H5" s="592"/>
      <c r="I5" s="592"/>
      <c r="J5" s="592"/>
      <c r="K5" s="593"/>
    </row>
    <row r="6" spans="1:12" ht="15.75" customHeight="1" thickBot="1">
      <c r="A6" s="535" t="s">
        <v>3</v>
      </c>
      <c r="B6" s="879"/>
      <c r="C6" s="536"/>
      <c r="D6" s="591"/>
      <c r="E6" s="592"/>
      <c r="F6" s="592"/>
      <c r="G6" s="592"/>
      <c r="H6" s="592"/>
      <c r="I6" s="592"/>
      <c r="J6" s="592"/>
      <c r="K6" s="593"/>
    </row>
    <row r="7" spans="1:12" ht="15.75" customHeight="1" thickBot="1">
      <c r="A7" s="535" t="s">
        <v>45</v>
      </c>
      <c r="B7" s="879"/>
      <c r="C7" s="536"/>
      <c r="D7" s="591"/>
      <c r="E7" s="592"/>
      <c r="F7" s="592"/>
      <c r="G7" s="592"/>
      <c r="H7" s="592"/>
      <c r="I7" s="592"/>
      <c r="J7" s="592"/>
      <c r="K7" s="593"/>
    </row>
    <row r="8" spans="1:12" ht="15.75" customHeight="1" thickBot="1">
      <c r="A8" s="535" t="s">
        <v>18</v>
      </c>
      <c r="B8" s="879"/>
      <c r="C8" s="536"/>
      <c r="D8" s="591"/>
      <c r="E8" s="592"/>
      <c r="F8" s="592"/>
      <c r="G8" s="592"/>
      <c r="H8" s="592"/>
      <c r="I8" s="592"/>
      <c r="J8" s="592"/>
      <c r="K8" s="593"/>
    </row>
    <row r="9" spans="1:12" ht="15.75" customHeight="1" thickBot="1">
      <c r="A9" s="903" t="s">
        <v>98</v>
      </c>
      <c r="B9" s="904"/>
      <c r="C9" s="905"/>
      <c r="D9" s="586"/>
      <c r="E9" s="587"/>
      <c r="F9" s="587"/>
      <c r="G9" s="587"/>
      <c r="H9" s="587"/>
      <c r="I9" s="587"/>
      <c r="J9" s="587"/>
      <c r="K9" s="588"/>
    </row>
    <row r="10" spans="1:12" ht="15.75" customHeight="1" thickBot="1">
      <c r="A10" s="896"/>
      <c r="B10" s="897"/>
      <c r="C10" s="897"/>
      <c r="D10" s="897"/>
      <c r="E10" s="897"/>
      <c r="F10" s="897"/>
      <c r="G10" s="897"/>
      <c r="H10" s="897"/>
      <c r="I10" s="897"/>
      <c r="J10" s="897"/>
      <c r="K10" s="898"/>
    </row>
    <row r="11" spans="1:12" ht="60.75" customHeight="1" thickBot="1">
      <c r="A11" s="169" t="s">
        <v>32</v>
      </c>
      <c r="B11" s="232" t="s">
        <v>136</v>
      </c>
      <c r="C11" s="166" t="s">
        <v>80</v>
      </c>
      <c r="D11" s="232" t="s">
        <v>137</v>
      </c>
      <c r="E11" s="233" t="s">
        <v>138</v>
      </c>
      <c r="F11" s="166" t="s">
        <v>139</v>
      </c>
      <c r="G11" s="166" t="s">
        <v>182</v>
      </c>
      <c r="H11" s="166" t="s">
        <v>183</v>
      </c>
      <c r="I11" s="166" t="s">
        <v>140</v>
      </c>
      <c r="J11" s="234" t="s">
        <v>141</v>
      </c>
      <c r="K11" s="234" t="s">
        <v>142</v>
      </c>
    </row>
    <row r="12" spans="1:12" ht="15.75" customHeight="1">
      <c r="A12" s="235"/>
      <c r="B12" s="236"/>
      <c r="C12" s="237"/>
      <c r="D12" s="236"/>
      <c r="E12" s="237"/>
      <c r="F12" s="236"/>
      <c r="G12" s="238"/>
      <c r="H12" s="239"/>
      <c r="I12" s="238"/>
      <c r="J12" s="239"/>
      <c r="K12" s="240">
        <f>SUM(G12:J12)</f>
        <v>0</v>
      </c>
      <c r="L12" s="105"/>
    </row>
    <row r="13" spans="1:12" ht="15.75" customHeight="1">
      <c r="A13" s="241"/>
      <c r="B13" s="242"/>
      <c r="C13" s="243"/>
      <c r="D13" s="242"/>
      <c r="E13" s="243"/>
      <c r="F13" s="242"/>
      <c r="G13" s="244"/>
      <c r="H13" s="245"/>
      <c r="I13" s="244"/>
      <c r="J13" s="245"/>
      <c r="K13" s="246">
        <f t="shared" ref="K13:K27" si="0">SUM(G13:J13)</f>
        <v>0</v>
      </c>
      <c r="L13" s="105"/>
    </row>
    <row r="14" spans="1:12" ht="15.75" customHeight="1">
      <c r="A14" s="243"/>
      <c r="B14" s="242"/>
      <c r="C14" s="243"/>
      <c r="D14" s="242"/>
      <c r="E14" s="243"/>
      <c r="F14" s="242"/>
      <c r="G14" s="244"/>
      <c r="H14" s="245"/>
      <c r="I14" s="244"/>
      <c r="J14" s="245"/>
      <c r="K14" s="246">
        <f t="shared" si="0"/>
        <v>0</v>
      </c>
      <c r="L14" s="105"/>
    </row>
    <row r="15" spans="1:12" ht="15.75" customHeight="1">
      <c r="A15" s="243"/>
      <c r="B15" s="242"/>
      <c r="C15" s="243"/>
      <c r="D15" s="242"/>
      <c r="E15" s="243"/>
      <c r="F15" s="242"/>
      <c r="G15" s="244"/>
      <c r="H15" s="245"/>
      <c r="I15" s="244"/>
      <c r="J15" s="245"/>
      <c r="K15" s="246">
        <f t="shared" si="0"/>
        <v>0</v>
      </c>
      <c r="L15" s="105"/>
    </row>
    <row r="16" spans="1:12" ht="15.75" customHeight="1">
      <c r="A16" s="243"/>
      <c r="B16" s="242"/>
      <c r="C16" s="243"/>
      <c r="D16" s="242"/>
      <c r="E16" s="243"/>
      <c r="F16" s="242"/>
      <c r="G16" s="244"/>
      <c r="H16" s="245"/>
      <c r="I16" s="244"/>
      <c r="J16" s="245"/>
      <c r="K16" s="246">
        <f t="shared" si="0"/>
        <v>0</v>
      </c>
      <c r="L16" s="105"/>
    </row>
    <row r="17" spans="1:12" ht="15.75" customHeight="1">
      <c r="A17" s="243"/>
      <c r="B17" s="242"/>
      <c r="C17" s="243"/>
      <c r="D17" s="242"/>
      <c r="E17" s="243"/>
      <c r="F17" s="242"/>
      <c r="G17" s="244"/>
      <c r="H17" s="245"/>
      <c r="I17" s="244"/>
      <c r="J17" s="245"/>
      <c r="K17" s="246">
        <f t="shared" si="0"/>
        <v>0</v>
      </c>
      <c r="L17" s="105"/>
    </row>
    <row r="18" spans="1:12" ht="15.75" customHeight="1">
      <c r="A18" s="243"/>
      <c r="B18" s="242"/>
      <c r="C18" s="243"/>
      <c r="D18" s="242"/>
      <c r="E18" s="243"/>
      <c r="F18" s="242"/>
      <c r="G18" s="244"/>
      <c r="H18" s="245"/>
      <c r="I18" s="244"/>
      <c r="J18" s="245"/>
      <c r="K18" s="246">
        <f t="shared" si="0"/>
        <v>0</v>
      </c>
      <c r="L18" s="105"/>
    </row>
    <row r="19" spans="1:12" ht="15.75" customHeight="1">
      <c r="A19" s="243"/>
      <c r="B19" s="242"/>
      <c r="C19" s="243"/>
      <c r="D19" s="242"/>
      <c r="E19" s="243"/>
      <c r="F19" s="242"/>
      <c r="G19" s="244"/>
      <c r="H19" s="245"/>
      <c r="I19" s="244"/>
      <c r="J19" s="245"/>
      <c r="K19" s="246">
        <f t="shared" si="0"/>
        <v>0</v>
      </c>
      <c r="L19" s="105"/>
    </row>
    <row r="20" spans="1:12" ht="15.75" customHeight="1">
      <c r="A20" s="243"/>
      <c r="B20" s="242"/>
      <c r="C20" s="243"/>
      <c r="D20" s="242"/>
      <c r="E20" s="243"/>
      <c r="F20" s="242"/>
      <c r="G20" s="244"/>
      <c r="H20" s="245"/>
      <c r="I20" s="244"/>
      <c r="J20" s="245"/>
      <c r="K20" s="246">
        <f t="shared" si="0"/>
        <v>0</v>
      </c>
      <c r="L20" s="105"/>
    </row>
    <row r="21" spans="1:12" ht="15.75" customHeight="1">
      <c r="A21" s="243"/>
      <c r="B21" s="242"/>
      <c r="C21" s="243"/>
      <c r="D21" s="242"/>
      <c r="E21" s="243"/>
      <c r="F21" s="242"/>
      <c r="G21" s="244"/>
      <c r="H21" s="245"/>
      <c r="I21" s="244"/>
      <c r="J21" s="245"/>
      <c r="K21" s="246">
        <f t="shared" si="0"/>
        <v>0</v>
      </c>
      <c r="L21" s="105"/>
    </row>
    <row r="22" spans="1:12" ht="15.75" customHeight="1">
      <c r="A22" s="243"/>
      <c r="B22" s="242"/>
      <c r="C22" s="243"/>
      <c r="D22" s="242"/>
      <c r="E22" s="243"/>
      <c r="F22" s="242"/>
      <c r="G22" s="244"/>
      <c r="H22" s="245"/>
      <c r="I22" s="244"/>
      <c r="J22" s="245"/>
      <c r="K22" s="246">
        <f t="shared" si="0"/>
        <v>0</v>
      </c>
      <c r="L22" s="105"/>
    </row>
    <row r="23" spans="1:12" ht="15.75" customHeight="1">
      <c r="A23" s="243"/>
      <c r="B23" s="242"/>
      <c r="C23" s="243"/>
      <c r="D23" s="242"/>
      <c r="E23" s="243"/>
      <c r="F23" s="242"/>
      <c r="G23" s="244"/>
      <c r="H23" s="245"/>
      <c r="I23" s="244"/>
      <c r="J23" s="245"/>
      <c r="K23" s="246">
        <f t="shared" si="0"/>
        <v>0</v>
      </c>
      <c r="L23" s="105"/>
    </row>
    <row r="24" spans="1:12" ht="15.75" customHeight="1">
      <c r="A24" s="243"/>
      <c r="B24" s="242"/>
      <c r="C24" s="243"/>
      <c r="D24" s="242"/>
      <c r="E24" s="243"/>
      <c r="F24" s="242"/>
      <c r="G24" s="244"/>
      <c r="H24" s="245"/>
      <c r="I24" s="244"/>
      <c r="J24" s="245"/>
      <c r="K24" s="246">
        <f t="shared" si="0"/>
        <v>0</v>
      </c>
      <c r="L24" s="105"/>
    </row>
    <row r="25" spans="1:12" ht="15.75" customHeight="1">
      <c r="A25" s="243"/>
      <c r="B25" s="242"/>
      <c r="C25" s="243"/>
      <c r="D25" s="242"/>
      <c r="E25" s="243"/>
      <c r="F25" s="242"/>
      <c r="G25" s="244"/>
      <c r="H25" s="245"/>
      <c r="I25" s="244"/>
      <c r="J25" s="245"/>
      <c r="K25" s="246">
        <f t="shared" si="0"/>
        <v>0</v>
      </c>
      <c r="L25" s="105"/>
    </row>
    <row r="26" spans="1:12" ht="15.75" customHeight="1">
      <c r="A26" s="243"/>
      <c r="B26" s="242"/>
      <c r="C26" s="243"/>
      <c r="D26" s="242"/>
      <c r="E26" s="243"/>
      <c r="F26" s="242"/>
      <c r="G26" s="244"/>
      <c r="H26" s="245"/>
      <c r="I26" s="244"/>
      <c r="J26" s="245"/>
      <c r="K26" s="246">
        <f t="shared" si="0"/>
        <v>0</v>
      </c>
      <c r="L26" s="105"/>
    </row>
    <row r="27" spans="1:12" ht="15.75" customHeight="1" thickBot="1">
      <c r="A27" s="247"/>
      <c r="B27" s="248"/>
      <c r="C27" s="247"/>
      <c r="D27" s="248"/>
      <c r="E27" s="247"/>
      <c r="F27" s="248"/>
      <c r="G27" s="249"/>
      <c r="H27" s="250"/>
      <c r="I27" s="249"/>
      <c r="J27" s="250"/>
      <c r="K27" s="251">
        <f t="shared" si="0"/>
        <v>0</v>
      </c>
      <c r="L27" s="105"/>
    </row>
    <row r="28" spans="1:12" ht="15.75" customHeight="1" thickBot="1">
      <c r="A28" s="899" t="s">
        <v>26</v>
      </c>
      <c r="B28" s="900"/>
      <c r="C28" s="900"/>
      <c r="D28" s="900"/>
      <c r="E28" s="900"/>
      <c r="F28" s="900"/>
      <c r="G28" s="252"/>
      <c r="H28" s="252"/>
      <c r="I28" s="252"/>
      <c r="J28" s="253"/>
      <c r="K28" s="254">
        <f>SUM(K12:K27)</f>
        <v>0</v>
      </c>
      <c r="L28" s="255"/>
    </row>
    <row r="29" spans="1:12" ht="15.75" customHeight="1">
      <c r="E29" s="22"/>
      <c r="F29" s="22"/>
      <c r="G29" s="22"/>
      <c r="H29" s="22"/>
      <c r="I29" s="22"/>
      <c r="J29" s="22"/>
      <c r="K29" s="22"/>
    </row>
    <row r="30" spans="1:12" ht="15.75" customHeight="1">
      <c r="A30" s="117" t="s">
        <v>186</v>
      </c>
      <c r="B30" s="117"/>
      <c r="C30" s="22"/>
      <c r="D30" s="22"/>
      <c r="E30" s="22"/>
      <c r="F30" s="22"/>
      <c r="G30" s="22"/>
      <c r="H30" s="22"/>
      <c r="I30" s="22"/>
      <c r="J30" s="22"/>
      <c r="K30" s="22"/>
    </row>
    <row r="31" spans="1:12" ht="15.75" customHeight="1">
      <c r="A31" s="117" t="s">
        <v>181</v>
      </c>
      <c r="B31" s="117"/>
      <c r="C31" s="22"/>
      <c r="D31" s="22"/>
      <c r="E31" s="22"/>
      <c r="F31" s="22"/>
      <c r="G31" s="22"/>
      <c r="H31" s="22"/>
      <c r="I31" s="22"/>
      <c r="J31" s="22"/>
      <c r="K31" s="22"/>
    </row>
    <row r="32" spans="1:12" ht="15.75" customHeight="1" thickBo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7" customHeight="1" thickBot="1">
      <c r="A33" s="256" t="s">
        <v>95</v>
      </c>
      <c r="B33" s="257"/>
      <c r="C33" s="22"/>
      <c r="G33" s="901" t="s">
        <v>14</v>
      </c>
      <c r="H33" s="902"/>
      <c r="I33" s="258"/>
      <c r="J33" s="259"/>
    </row>
    <row r="34" spans="1:11" ht="15.7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5.75" customHeight="1">
      <c r="A35" s="25" t="s">
        <v>377</v>
      </c>
    </row>
    <row r="36" spans="1:11" ht="15.75" customHeight="1"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</sheetData>
  <mergeCells count="16">
    <mergeCell ref="A10:K10"/>
    <mergeCell ref="A28:F28"/>
    <mergeCell ref="G33:H33"/>
    <mergeCell ref="A7:C7"/>
    <mergeCell ref="D7:K7"/>
    <mergeCell ref="A8:C8"/>
    <mergeCell ref="D8:K8"/>
    <mergeCell ref="A9:C9"/>
    <mergeCell ref="D9:K9"/>
    <mergeCell ref="A6:C6"/>
    <mergeCell ref="D6:K6"/>
    <mergeCell ref="A1:K1"/>
    <mergeCell ref="A2:K2"/>
    <mergeCell ref="A4:K4"/>
    <mergeCell ref="A5:C5"/>
    <mergeCell ref="D5:K5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topLeftCell="A13" zoomScaleNormal="100" zoomScaleSheetLayoutView="100" workbookViewId="0">
      <selection activeCell="A35" sqref="A35"/>
    </sheetView>
  </sheetViews>
  <sheetFormatPr defaultRowHeight="12.75"/>
  <cols>
    <col min="1" max="1" width="9.7109375" style="26" customWidth="1"/>
    <col min="2" max="2" width="16.140625" style="26" customWidth="1"/>
    <col min="3" max="3" width="31.7109375" style="26" customWidth="1"/>
    <col min="4" max="5" width="15.7109375" style="26" customWidth="1"/>
    <col min="6" max="6" width="32.5703125" style="26" customWidth="1"/>
    <col min="7" max="10" width="13.85546875" style="26" customWidth="1"/>
    <col min="11" max="11" width="15" style="26" customWidth="1"/>
    <col min="12" max="16384" width="9.140625" style="26"/>
  </cols>
  <sheetData>
    <row r="1" spans="1:12" ht="15.75" customHeight="1">
      <c r="A1" s="540" t="s">
        <v>134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231"/>
    </row>
    <row r="2" spans="1:12" ht="105" customHeigh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2" ht="15.7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" customHeight="1" thickBot="1">
      <c r="A4" s="894" t="s">
        <v>135</v>
      </c>
      <c r="B4" s="895"/>
      <c r="C4" s="895"/>
      <c r="D4" s="895"/>
      <c r="E4" s="895"/>
      <c r="F4" s="895"/>
      <c r="G4" s="895"/>
      <c r="H4" s="895"/>
      <c r="I4" s="895"/>
      <c r="J4" s="895"/>
      <c r="K4" s="895"/>
    </row>
    <row r="5" spans="1:12" ht="15.75" customHeight="1" thickBot="1">
      <c r="A5" s="535" t="s">
        <v>2</v>
      </c>
      <c r="B5" s="879"/>
      <c r="C5" s="536"/>
      <c r="D5" s="591"/>
      <c r="E5" s="592"/>
      <c r="F5" s="592"/>
      <c r="G5" s="592"/>
      <c r="H5" s="592"/>
      <c r="I5" s="592"/>
      <c r="J5" s="592"/>
      <c r="K5" s="593"/>
    </row>
    <row r="6" spans="1:12" ht="15.75" customHeight="1" thickBot="1">
      <c r="A6" s="535" t="s">
        <v>3</v>
      </c>
      <c r="B6" s="879"/>
      <c r="C6" s="536"/>
      <c r="D6" s="591"/>
      <c r="E6" s="592"/>
      <c r="F6" s="592"/>
      <c r="G6" s="592"/>
      <c r="H6" s="592"/>
      <c r="I6" s="592"/>
      <c r="J6" s="592"/>
      <c r="K6" s="593"/>
    </row>
    <row r="7" spans="1:12" ht="15.75" customHeight="1" thickBot="1">
      <c r="A7" s="535" t="s">
        <v>45</v>
      </c>
      <c r="B7" s="879"/>
      <c r="C7" s="536"/>
      <c r="D7" s="591"/>
      <c r="E7" s="592"/>
      <c r="F7" s="592"/>
      <c r="G7" s="592"/>
      <c r="H7" s="592"/>
      <c r="I7" s="592"/>
      <c r="J7" s="592"/>
      <c r="K7" s="593"/>
    </row>
    <row r="8" spans="1:12" ht="15.75" customHeight="1" thickBot="1">
      <c r="A8" s="535" t="s">
        <v>18</v>
      </c>
      <c r="B8" s="879"/>
      <c r="C8" s="536"/>
      <c r="D8" s="591"/>
      <c r="E8" s="592"/>
      <c r="F8" s="592"/>
      <c r="G8" s="592"/>
      <c r="H8" s="592"/>
      <c r="I8" s="592"/>
      <c r="J8" s="592"/>
      <c r="K8" s="593"/>
    </row>
    <row r="9" spans="1:12" ht="15.75" customHeight="1" thickBot="1">
      <c r="A9" s="903" t="s">
        <v>98</v>
      </c>
      <c r="B9" s="904"/>
      <c r="C9" s="905"/>
      <c r="D9" s="586"/>
      <c r="E9" s="587"/>
      <c r="F9" s="587"/>
      <c r="G9" s="587"/>
      <c r="H9" s="587"/>
      <c r="I9" s="587"/>
      <c r="J9" s="587"/>
      <c r="K9" s="588"/>
    </row>
    <row r="10" spans="1:12" ht="15.75" customHeight="1" thickBot="1">
      <c r="A10" s="896"/>
      <c r="B10" s="897"/>
      <c r="C10" s="897"/>
      <c r="D10" s="897"/>
      <c r="E10" s="897"/>
      <c r="F10" s="897"/>
      <c r="G10" s="897"/>
      <c r="H10" s="897"/>
      <c r="I10" s="897"/>
      <c r="J10" s="897"/>
      <c r="K10" s="898"/>
    </row>
    <row r="11" spans="1:12" ht="60.75" customHeight="1" thickBot="1">
      <c r="A11" s="169" t="s">
        <v>32</v>
      </c>
      <c r="B11" s="232" t="s">
        <v>136</v>
      </c>
      <c r="C11" s="166" t="s">
        <v>80</v>
      </c>
      <c r="D11" s="232" t="s">
        <v>137</v>
      </c>
      <c r="E11" s="233" t="s">
        <v>138</v>
      </c>
      <c r="F11" s="166" t="s">
        <v>139</v>
      </c>
      <c r="G11" s="166" t="s">
        <v>182</v>
      </c>
      <c r="H11" s="166" t="s">
        <v>183</v>
      </c>
      <c r="I11" s="166" t="s">
        <v>140</v>
      </c>
      <c r="J11" s="234" t="s">
        <v>141</v>
      </c>
      <c r="K11" s="234" t="s">
        <v>142</v>
      </c>
    </row>
    <row r="12" spans="1:12" ht="15.75" customHeight="1">
      <c r="A12" s="235"/>
      <c r="B12" s="236"/>
      <c r="C12" s="237"/>
      <c r="D12" s="236"/>
      <c r="E12" s="237"/>
      <c r="F12" s="236"/>
      <c r="G12" s="238"/>
      <c r="H12" s="239"/>
      <c r="I12" s="238"/>
      <c r="J12" s="239"/>
      <c r="K12" s="240">
        <f>SUM(G12:J12)</f>
        <v>0</v>
      </c>
      <c r="L12" s="105"/>
    </row>
    <row r="13" spans="1:12" ht="15.75" customHeight="1">
      <c r="A13" s="241"/>
      <c r="B13" s="242"/>
      <c r="C13" s="243"/>
      <c r="D13" s="242"/>
      <c r="E13" s="243"/>
      <c r="F13" s="242"/>
      <c r="G13" s="244"/>
      <c r="H13" s="245"/>
      <c r="I13" s="244"/>
      <c r="J13" s="245"/>
      <c r="K13" s="246">
        <f t="shared" ref="K13:K27" si="0">SUM(G13:J13)</f>
        <v>0</v>
      </c>
      <c r="L13" s="105"/>
    </row>
    <row r="14" spans="1:12" ht="15.75" customHeight="1">
      <c r="A14" s="243"/>
      <c r="B14" s="242"/>
      <c r="C14" s="243"/>
      <c r="D14" s="242"/>
      <c r="E14" s="243"/>
      <c r="F14" s="242"/>
      <c r="G14" s="244"/>
      <c r="H14" s="245"/>
      <c r="I14" s="244"/>
      <c r="J14" s="245"/>
      <c r="K14" s="246">
        <f t="shared" si="0"/>
        <v>0</v>
      </c>
      <c r="L14" s="105"/>
    </row>
    <row r="15" spans="1:12" ht="15.75" customHeight="1">
      <c r="A15" s="243"/>
      <c r="B15" s="242"/>
      <c r="C15" s="243"/>
      <c r="D15" s="242"/>
      <c r="E15" s="243"/>
      <c r="F15" s="242"/>
      <c r="G15" s="244"/>
      <c r="H15" s="245"/>
      <c r="I15" s="244"/>
      <c r="J15" s="245"/>
      <c r="K15" s="246">
        <f t="shared" si="0"/>
        <v>0</v>
      </c>
      <c r="L15" s="105"/>
    </row>
    <row r="16" spans="1:12" ht="15.75" customHeight="1">
      <c r="A16" s="243"/>
      <c r="B16" s="242"/>
      <c r="C16" s="243"/>
      <c r="D16" s="242"/>
      <c r="E16" s="243"/>
      <c r="F16" s="242"/>
      <c r="G16" s="244"/>
      <c r="H16" s="245"/>
      <c r="I16" s="244"/>
      <c r="J16" s="245"/>
      <c r="K16" s="246">
        <f t="shared" si="0"/>
        <v>0</v>
      </c>
      <c r="L16" s="105"/>
    </row>
    <row r="17" spans="1:12" ht="15.75" customHeight="1">
      <c r="A17" s="243"/>
      <c r="B17" s="242"/>
      <c r="C17" s="243"/>
      <c r="D17" s="242"/>
      <c r="E17" s="243"/>
      <c r="F17" s="242"/>
      <c r="G17" s="244"/>
      <c r="H17" s="245"/>
      <c r="I17" s="244"/>
      <c r="J17" s="245"/>
      <c r="K17" s="246">
        <f t="shared" si="0"/>
        <v>0</v>
      </c>
      <c r="L17" s="105"/>
    </row>
    <row r="18" spans="1:12" ht="15.75" customHeight="1">
      <c r="A18" s="243"/>
      <c r="B18" s="242"/>
      <c r="C18" s="243"/>
      <c r="D18" s="242"/>
      <c r="E18" s="243"/>
      <c r="F18" s="242"/>
      <c r="G18" s="244"/>
      <c r="H18" s="245"/>
      <c r="I18" s="244"/>
      <c r="J18" s="245"/>
      <c r="K18" s="246">
        <f t="shared" si="0"/>
        <v>0</v>
      </c>
      <c r="L18" s="105"/>
    </row>
    <row r="19" spans="1:12" ht="15.75" customHeight="1">
      <c r="A19" s="243"/>
      <c r="B19" s="242"/>
      <c r="C19" s="243"/>
      <c r="D19" s="242"/>
      <c r="E19" s="243"/>
      <c r="F19" s="242"/>
      <c r="G19" s="244"/>
      <c r="H19" s="245"/>
      <c r="I19" s="244"/>
      <c r="J19" s="245"/>
      <c r="K19" s="246">
        <f t="shared" si="0"/>
        <v>0</v>
      </c>
      <c r="L19" s="105"/>
    </row>
    <row r="20" spans="1:12" ht="15.75" customHeight="1">
      <c r="A20" s="243"/>
      <c r="B20" s="242"/>
      <c r="C20" s="243"/>
      <c r="D20" s="242"/>
      <c r="E20" s="243"/>
      <c r="F20" s="242"/>
      <c r="G20" s="244"/>
      <c r="H20" s="245"/>
      <c r="I20" s="244"/>
      <c r="J20" s="245"/>
      <c r="K20" s="246">
        <f t="shared" si="0"/>
        <v>0</v>
      </c>
      <c r="L20" s="105"/>
    </row>
    <row r="21" spans="1:12" ht="15.75" customHeight="1">
      <c r="A21" s="243"/>
      <c r="B21" s="242"/>
      <c r="C21" s="243"/>
      <c r="D21" s="242"/>
      <c r="E21" s="243"/>
      <c r="F21" s="242"/>
      <c r="G21" s="244"/>
      <c r="H21" s="245"/>
      <c r="I21" s="244"/>
      <c r="J21" s="245"/>
      <c r="K21" s="246">
        <f t="shared" si="0"/>
        <v>0</v>
      </c>
      <c r="L21" s="105"/>
    </row>
    <row r="22" spans="1:12" ht="15.75" customHeight="1">
      <c r="A22" s="243"/>
      <c r="B22" s="242"/>
      <c r="C22" s="243"/>
      <c r="D22" s="242"/>
      <c r="E22" s="243"/>
      <c r="F22" s="242"/>
      <c r="G22" s="244"/>
      <c r="H22" s="245"/>
      <c r="I22" s="244"/>
      <c r="J22" s="245"/>
      <c r="K22" s="246">
        <f t="shared" si="0"/>
        <v>0</v>
      </c>
      <c r="L22" s="105"/>
    </row>
    <row r="23" spans="1:12" ht="15.75" customHeight="1">
      <c r="A23" s="243"/>
      <c r="B23" s="242"/>
      <c r="C23" s="243"/>
      <c r="D23" s="242"/>
      <c r="E23" s="243"/>
      <c r="F23" s="242"/>
      <c r="G23" s="244"/>
      <c r="H23" s="245"/>
      <c r="I23" s="244"/>
      <c r="J23" s="245"/>
      <c r="K23" s="246">
        <f t="shared" si="0"/>
        <v>0</v>
      </c>
      <c r="L23" s="105"/>
    </row>
    <row r="24" spans="1:12" ht="15.75" customHeight="1">
      <c r="A24" s="243"/>
      <c r="B24" s="242"/>
      <c r="C24" s="243"/>
      <c r="D24" s="242"/>
      <c r="E24" s="243"/>
      <c r="F24" s="242"/>
      <c r="G24" s="244"/>
      <c r="H24" s="245"/>
      <c r="I24" s="244"/>
      <c r="J24" s="245"/>
      <c r="K24" s="246">
        <f t="shared" si="0"/>
        <v>0</v>
      </c>
      <c r="L24" s="105"/>
    </row>
    <row r="25" spans="1:12" ht="15.75" customHeight="1">
      <c r="A25" s="243"/>
      <c r="B25" s="242"/>
      <c r="C25" s="243"/>
      <c r="D25" s="242"/>
      <c r="E25" s="243"/>
      <c r="F25" s="242"/>
      <c r="G25" s="244"/>
      <c r="H25" s="245"/>
      <c r="I25" s="244"/>
      <c r="J25" s="245"/>
      <c r="K25" s="246">
        <f t="shared" si="0"/>
        <v>0</v>
      </c>
      <c r="L25" s="105"/>
    </row>
    <row r="26" spans="1:12" ht="15.75" customHeight="1">
      <c r="A26" s="243"/>
      <c r="B26" s="242"/>
      <c r="C26" s="243"/>
      <c r="D26" s="242"/>
      <c r="E26" s="243"/>
      <c r="F26" s="242"/>
      <c r="G26" s="244"/>
      <c r="H26" s="245"/>
      <c r="I26" s="244"/>
      <c r="J26" s="245"/>
      <c r="K26" s="246">
        <f t="shared" si="0"/>
        <v>0</v>
      </c>
      <c r="L26" s="105"/>
    </row>
    <row r="27" spans="1:12" ht="15.75" customHeight="1" thickBot="1">
      <c r="A27" s="247"/>
      <c r="B27" s="248"/>
      <c r="C27" s="247"/>
      <c r="D27" s="248"/>
      <c r="E27" s="247"/>
      <c r="F27" s="248"/>
      <c r="G27" s="249"/>
      <c r="H27" s="250"/>
      <c r="I27" s="249"/>
      <c r="J27" s="250"/>
      <c r="K27" s="251">
        <f t="shared" si="0"/>
        <v>0</v>
      </c>
      <c r="L27" s="105"/>
    </row>
    <row r="28" spans="1:12" ht="15.75" customHeight="1" thickBot="1">
      <c r="A28" s="899" t="s">
        <v>26</v>
      </c>
      <c r="B28" s="900"/>
      <c r="C28" s="900"/>
      <c r="D28" s="900"/>
      <c r="E28" s="900"/>
      <c r="F28" s="900"/>
      <c r="G28" s="252"/>
      <c r="H28" s="252"/>
      <c r="I28" s="252"/>
      <c r="J28" s="253"/>
      <c r="K28" s="254">
        <f>SUM(K12:K27)</f>
        <v>0</v>
      </c>
      <c r="L28" s="255"/>
    </row>
    <row r="29" spans="1:12" ht="15.75" customHeight="1">
      <c r="E29" s="22"/>
      <c r="F29" s="22"/>
      <c r="G29" s="22"/>
      <c r="H29" s="22"/>
      <c r="I29" s="22"/>
      <c r="J29" s="22"/>
      <c r="K29" s="22"/>
    </row>
    <row r="30" spans="1:12" ht="15.75" customHeight="1">
      <c r="A30" s="117" t="s">
        <v>186</v>
      </c>
      <c r="B30" s="117"/>
      <c r="C30" s="22"/>
      <c r="D30" s="22"/>
      <c r="E30" s="22"/>
      <c r="F30" s="22"/>
      <c r="G30" s="22"/>
      <c r="H30" s="22"/>
      <c r="I30" s="22"/>
      <c r="J30" s="22"/>
      <c r="K30" s="22"/>
    </row>
    <row r="31" spans="1:12" ht="15.75" customHeight="1">
      <c r="A31" s="117" t="s">
        <v>181</v>
      </c>
      <c r="B31" s="117"/>
      <c r="C31" s="22"/>
      <c r="D31" s="22"/>
      <c r="E31" s="22"/>
      <c r="F31" s="22"/>
      <c r="G31" s="22"/>
      <c r="H31" s="22"/>
      <c r="I31" s="22"/>
      <c r="J31" s="22"/>
      <c r="K31" s="22"/>
    </row>
    <row r="32" spans="1:12" ht="15.75" customHeight="1" thickBo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7" customHeight="1" thickBot="1">
      <c r="A33" s="256" t="s">
        <v>95</v>
      </c>
      <c r="B33" s="257"/>
      <c r="C33" s="22"/>
      <c r="G33" s="901" t="s">
        <v>14</v>
      </c>
      <c r="H33" s="902"/>
      <c r="I33" s="258"/>
      <c r="J33" s="259"/>
    </row>
    <row r="34" spans="1:11" ht="15.7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5.75" customHeight="1">
      <c r="A35" s="25" t="s">
        <v>377</v>
      </c>
    </row>
    <row r="36" spans="1:11" ht="15.75" customHeight="1"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</sheetData>
  <mergeCells count="16">
    <mergeCell ref="A7:C7"/>
    <mergeCell ref="D7:K7"/>
    <mergeCell ref="D8:K8"/>
    <mergeCell ref="D9:K9"/>
    <mergeCell ref="G33:H33"/>
    <mergeCell ref="A10:K10"/>
    <mergeCell ref="A28:F28"/>
    <mergeCell ref="A8:C8"/>
    <mergeCell ref="A9:C9"/>
    <mergeCell ref="A1:K1"/>
    <mergeCell ref="A2:K2"/>
    <mergeCell ref="A4:K4"/>
    <mergeCell ref="A6:C6"/>
    <mergeCell ref="A5:C5"/>
    <mergeCell ref="D5:K5"/>
    <mergeCell ref="D6:K6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48"/>
  <sheetViews>
    <sheetView showGridLines="0" view="pageBreakPreview" zoomScaleNormal="100" zoomScaleSheetLayoutView="100" workbookViewId="0">
      <selection activeCell="H17" sqref="H17"/>
    </sheetView>
  </sheetViews>
  <sheetFormatPr defaultRowHeight="12.75"/>
  <cols>
    <col min="1" max="1" width="9.7109375" style="26" customWidth="1"/>
    <col min="2" max="2" width="23.5703125" style="26" customWidth="1"/>
    <col min="3" max="3" width="15.5703125" style="26" customWidth="1"/>
    <col min="4" max="4" width="24.42578125" style="26" customWidth="1"/>
    <col min="5" max="5" width="22.85546875" style="26" customWidth="1"/>
    <col min="6" max="6" width="18.42578125" style="26" customWidth="1"/>
    <col min="7" max="7" width="20.140625" style="26" customWidth="1"/>
    <col min="8" max="8" width="23.7109375" style="26" customWidth="1"/>
    <col min="9" max="9" width="17.7109375" style="26" customWidth="1"/>
    <col min="10" max="10" width="23.28515625" style="26" customWidth="1"/>
    <col min="11" max="16384" width="9.140625" style="26"/>
  </cols>
  <sheetData>
    <row r="1" spans="1:10" ht="16.5" customHeight="1">
      <c r="A1" s="540" t="s">
        <v>96</v>
      </c>
      <c r="B1" s="540"/>
      <c r="C1" s="540"/>
      <c r="D1" s="540"/>
      <c r="E1" s="540"/>
      <c r="F1" s="540"/>
      <c r="G1" s="540"/>
      <c r="H1" s="540"/>
      <c r="I1" s="540"/>
      <c r="J1" s="540"/>
    </row>
    <row r="2" spans="1:10" ht="10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</row>
    <row r="3" spans="1:10" ht="15.75" customHeight="1">
      <c r="A3" s="911"/>
      <c r="B3" s="911"/>
      <c r="C3" s="911"/>
      <c r="D3" s="911"/>
      <c r="E3" s="911"/>
      <c r="F3" s="911"/>
      <c r="G3" s="911"/>
      <c r="H3" s="911"/>
      <c r="I3" s="911"/>
      <c r="J3" s="911"/>
    </row>
    <row r="4" spans="1:10" ht="18" customHeight="1" thickBot="1">
      <c r="A4" s="912" t="s">
        <v>97</v>
      </c>
      <c r="B4" s="912"/>
      <c r="C4" s="912"/>
      <c r="D4" s="912"/>
      <c r="E4" s="912"/>
      <c r="F4" s="912"/>
      <c r="G4" s="912"/>
      <c r="H4" s="912"/>
      <c r="I4" s="912"/>
      <c r="J4" s="912"/>
    </row>
    <row r="5" spans="1:10" ht="15.75" customHeight="1" thickBot="1">
      <c r="A5" s="906" t="s">
        <v>2</v>
      </c>
      <c r="B5" s="907"/>
      <c r="C5" s="908"/>
      <c r="D5" s="909"/>
      <c r="E5" s="909"/>
      <c r="F5" s="909"/>
      <c r="G5" s="909"/>
      <c r="H5" s="909"/>
      <c r="I5" s="909"/>
      <c r="J5" s="910"/>
    </row>
    <row r="6" spans="1:10" ht="15.75" customHeight="1" thickBot="1">
      <c r="A6" s="906" t="s">
        <v>3</v>
      </c>
      <c r="B6" s="907"/>
      <c r="C6" s="908"/>
      <c r="D6" s="909"/>
      <c r="E6" s="909"/>
      <c r="F6" s="909"/>
      <c r="G6" s="909"/>
      <c r="H6" s="909"/>
      <c r="I6" s="909"/>
      <c r="J6" s="910"/>
    </row>
    <row r="7" spans="1:10" ht="15.75" customHeight="1" thickBot="1">
      <c r="A7" s="906" t="s">
        <v>52</v>
      </c>
      <c r="B7" s="907"/>
      <c r="C7" s="908"/>
      <c r="D7" s="909"/>
      <c r="E7" s="909"/>
      <c r="F7" s="909"/>
      <c r="G7" s="909"/>
      <c r="H7" s="909"/>
      <c r="I7" s="909"/>
      <c r="J7" s="910"/>
    </row>
    <row r="8" spans="1:10" ht="15.75" customHeight="1" thickBot="1">
      <c r="A8" s="922" t="s">
        <v>18</v>
      </c>
      <c r="B8" s="923"/>
      <c r="C8" s="924"/>
      <c r="D8" s="909"/>
      <c r="E8" s="909"/>
      <c r="F8" s="909"/>
      <c r="G8" s="909"/>
      <c r="H8" s="909"/>
      <c r="I8" s="909"/>
      <c r="J8" s="910"/>
    </row>
    <row r="9" spans="1:10" ht="15.75" customHeight="1" thickBot="1">
      <c r="A9" s="922" t="s">
        <v>98</v>
      </c>
      <c r="B9" s="923"/>
      <c r="C9" s="924"/>
      <c r="D9" s="925"/>
      <c r="E9" s="925"/>
      <c r="F9" s="925"/>
      <c r="G9" s="925"/>
      <c r="H9" s="925"/>
      <c r="I9" s="925"/>
      <c r="J9" s="926"/>
    </row>
    <row r="10" spans="1:10" ht="15.75" customHeight="1" thickBot="1">
      <c r="A10" s="913"/>
      <c r="B10" s="914"/>
      <c r="C10" s="915"/>
      <c r="D10" s="916"/>
      <c r="E10" s="916"/>
      <c r="F10" s="916"/>
      <c r="G10" s="916"/>
      <c r="H10" s="916"/>
      <c r="I10" s="916"/>
      <c r="J10" s="916"/>
    </row>
    <row r="11" spans="1:10" ht="63.75" customHeight="1" thickBot="1">
      <c r="A11" s="166" t="s">
        <v>32</v>
      </c>
      <c r="B11" s="167" t="s">
        <v>99</v>
      </c>
      <c r="C11" s="166" t="s">
        <v>100</v>
      </c>
      <c r="D11" s="168" t="s">
        <v>101</v>
      </c>
      <c r="E11" s="167" t="s">
        <v>102</v>
      </c>
      <c r="F11" s="166" t="s">
        <v>103</v>
      </c>
      <c r="G11" s="166" t="s">
        <v>379</v>
      </c>
      <c r="H11" s="167" t="s">
        <v>378</v>
      </c>
      <c r="I11" s="166" t="s">
        <v>104</v>
      </c>
      <c r="J11" s="169" t="s">
        <v>105</v>
      </c>
    </row>
    <row r="12" spans="1:10" ht="15.75" customHeight="1">
      <c r="A12" s="170"/>
      <c r="B12" s="171"/>
      <c r="C12" s="172"/>
      <c r="D12" s="173"/>
      <c r="E12" s="174"/>
      <c r="F12" s="175"/>
      <c r="G12" s="175"/>
      <c r="H12" s="176"/>
      <c r="I12" s="177"/>
      <c r="J12" s="178" t="str">
        <f>IF(H12="","",(FLOOR(G12*H12/12*I12/100,1)))</f>
        <v/>
      </c>
    </row>
    <row r="13" spans="1:10" ht="15.75" customHeight="1">
      <c r="A13" s="179"/>
      <c r="B13" s="180"/>
      <c r="C13" s="181"/>
      <c r="D13" s="182"/>
      <c r="E13" s="183"/>
      <c r="F13" s="184"/>
      <c r="G13" s="184"/>
      <c r="H13" s="185"/>
      <c r="I13" s="186"/>
      <c r="J13" s="178" t="str">
        <f t="shared" ref="J13:J29" si="0">IF(H13="","",(FLOOR(G13*H13/12*I13/100,1)))</f>
        <v/>
      </c>
    </row>
    <row r="14" spans="1:10" ht="15.75" customHeight="1">
      <c r="A14" s="179"/>
      <c r="B14" s="180"/>
      <c r="C14" s="181"/>
      <c r="D14" s="182"/>
      <c r="E14" s="183"/>
      <c r="F14" s="184"/>
      <c r="G14" s="184"/>
      <c r="H14" s="185"/>
      <c r="I14" s="186"/>
      <c r="J14" s="178" t="str">
        <f t="shared" si="0"/>
        <v/>
      </c>
    </row>
    <row r="15" spans="1:10" ht="15.75" customHeight="1">
      <c r="A15" s="179"/>
      <c r="B15" s="180"/>
      <c r="C15" s="181"/>
      <c r="D15" s="182"/>
      <c r="E15" s="183"/>
      <c r="F15" s="184"/>
      <c r="G15" s="184"/>
      <c r="H15" s="185"/>
      <c r="I15" s="186"/>
      <c r="J15" s="178" t="str">
        <f t="shared" si="0"/>
        <v/>
      </c>
    </row>
    <row r="16" spans="1:10" ht="15.75" customHeight="1">
      <c r="A16" s="179"/>
      <c r="B16" s="180"/>
      <c r="C16" s="181"/>
      <c r="D16" s="182"/>
      <c r="E16" s="183"/>
      <c r="F16" s="184"/>
      <c r="G16" s="184"/>
      <c r="H16" s="185"/>
      <c r="I16" s="186"/>
      <c r="J16" s="178" t="str">
        <f t="shared" si="0"/>
        <v/>
      </c>
    </row>
    <row r="17" spans="1:10" ht="15.75" customHeight="1">
      <c r="A17" s="179"/>
      <c r="B17" s="180"/>
      <c r="C17" s="181"/>
      <c r="D17" s="182"/>
      <c r="E17" s="183"/>
      <c r="F17" s="184"/>
      <c r="G17" s="184"/>
      <c r="H17" s="185"/>
      <c r="I17" s="186"/>
      <c r="J17" s="178" t="str">
        <f t="shared" si="0"/>
        <v/>
      </c>
    </row>
    <row r="18" spans="1:10" ht="15.75" customHeight="1">
      <c r="A18" s="179"/>
      <c r="B18" s="180"/>
      <c r="C18" s="181"/>
      <c r="D18" s="182"/>
      <c r="E18" s="183"/>
      <c r="F18" s="184"/>
      <c r="G18" s="184"/>
      <c r="H18" s="185"/>
      <c r="I18" s="186"/>
      <c r="J18" s="178" t="str">
        <f t="shared" si="0"/>
        <v/>
      </c>
    </row>
    <row r="19" spans="1:10" ht="15.75" customHeight="1">
      <c r="A19" s="179"/>
      <c r="B19" s="180"/>
      <c r="C19" s="181"/>
      <c r="D19" s="182"/>
      <c r="E19" s="183"/>
      <c r="F19" s="184"/>
      <c r="G19" s="184"/>
      <c r="H19" s="185"/>
      <c r="I19" s="186"/>
      <c r="J19" s="178" t="str">
        <f t="shared" si="0"/>
        <v/>
      </c>
    </row>
    <row r="20" spans="1:10" ht="15.75" customHeight="1">
      <c r="A20" s="179"/>
      <c r="B20" s="180"/>
      <c r="C20" s="181"/>
      <c r="D20" s="182"/>
      <c r="E20" s="183"/>
      <c r="F20" s="184"/>
      <c r="G20" s="184"/>
      <c r="H20" s="185"/>
      <c r="I20" s="186"/>
      <c r="J20" s="178" t="str">
        <f t="shared" si="0"/>
        <v/>
      </c>
    </row>
    <row r="21" spans="1:10" ht="15.75" customHeight="1">
      <c r="A21" s="179"/>
      <c r="B21" s="180"/>
      <c r="C21" s="181"/>
      <c r="D21" s="182"/>
      <c r="E21" s="183"/>
      <c r="F21" s="184"/>
      <c r="G21" s="184"/>
      <c r="H21" s="185"/>
      <c r="I21" s="186"/>
      <c r="J21" s="178" t="str">
        <f t="shared" si="0"/>
        <v/>
      </c>
    </row>
    <row r="22" spans="1:10" ht="15.75" customHeight="1">
      <c r="A22" s="179"/>
      <c r="B22" s="180"/>
      <c r="C22" s="181"/>
      <c r="D22" s="182"/>
      <c r="E22" s="183"/>
      <c r="F22" s="184"/>
      <c r="G22" s="184"/>
      <c r="H22" s="185"/>
      <c r="I22" s="186"/>
      <c r="J22" s="178" t="str">
        <f t="shared" si="0"/>
        <v/>
      </c>
    </row>
    <row r="23" spans="1:10" ht="15.75" customHeight="1">
      <c r="A23" s="179"/>
      <c r="B23" s="180"/>
      <c r="C23" s="181"/>
      <c r="D23" s="182"/>
      <c r="E23" s="183"/>
      <c r="F23" s="184"/>
      <c r="G23" s="184"/>
      <c r="H23" s="185"/>
      <c r="I23" s="186"/>
      <c r="J23" s="178" t="str">
        <f t="shared" si="0"/>
        <v/>
      </c>
    </row>
    <row r="24" spans="1:10" ht="15.75" customHeight="1">
      <c r="A24" s="179"/>
      <c r="B24" s="180"/>
      <c r="C24" s="181"/>
      <c r="D24" s="182"/>
      <c r="E24" s="183"/>
      <c r="F24" s="184"/>
      <c r="G24" s="184"/>
      <c r="H24" s="185"/>
      <c r="I24" s="186"/>
      <c r="J24" s="178" t="str">
        <f t="shared" si="0"/>
        <v/>
      </c>
    </row>
    <row r="25" spans="1:10" ht="15.75" customHeight="1">
      <c r="A25" s="179"/>
      <c r="B25" s="180"/>
      <c r="C25" s="181"/>
      <c r="D25" s="182"/>
      <c r="E25" s="183"/>
      <c r="F25" s="184"/>
      <c r="G25" s="184"/>
      <c r="H25" s="185"/>
      <c r="I25" s="186"/>
      <c r="J25" s="178" t="str">
        <f t="shared" si="0"/>
        <v/>
      </c>
    </row>
    <row r="26" spans="1:10" ht="15.75" customHeight="1">
      <c r="A26" s="179"/>
      <c r="B26" s="180"/>
      <c r="C26" s="181"/>
      <c r="D26" s="182"/>
      <c r="E26" s="183"/>
      <c r="F26" s="184"/>
      <c r="G26" s="184"/>
      <c r="H26" s="185"/>
      <c r="I26" s="186"/>
      <c r="J26" s="178" t="str">
        <f t="shared" si="0"/>
        <v/>
      </c>
    </row>
    <row r="27" spans="1:10" ht="15.75" customHeight="1">
      <c r="A27" s="179"/>
      <c r="B27" s="180"/>
      <c r="C27" s="181"/>
      <c r="D27" s="187"/>
      <c r="E27" s="183"/>
      <c r="F27" s="184"/>
      <c r="G27" s="184"/>
      <c r="H27" s="185"/>
      <c r="I27" s="186"/>
      <c r="J27" s="178" t="str">
        <f t="shared" si="0"/>
        <v/>
      </c>
    </row>
    <row r="28" spans="1:10" ht="15.75" customHeight="1">
      <c r="A28" s="179"/>
      <c r="B28" s="180"/>
      <c r="C28" s="181"/>
      <c r="D28" s="182"/>
      <c r="E28" s="183"/>
      <c r="F28" s="184"/>
      <c r="G28" s="184"/>
      <c r="H28" s="185"/>
      <c r="I28" s="186"/>
      <c r="J28" s="178" t="str">
        <f t="shared" si="0"/>
        <v/>
      </c>
    </row>
    <row r="29" spans="1:10" ht="15.75" customHeight="1" thickBot="1">
      <c r="A29" s="188"/>
      <c r="B29" s="189"/>
      <c r="C29" s="190"/>
      <c r="D29" s="191"/>
      <c r="E29" s="192"/>
      <c r="F29" s="193"/>
      <c r="G29" s="193"/>
      <c r="H29" s="194"/>
      <c r="I29" s="195"/>
      <c r="J29" s="178" t="str">
        <f t="shared" si="0"/>
        <v/>
      </c>
    </row>
    <row r="30" spans="1:10" ht="15.75" customHeight="1" thickBot="1">
      <c r="A30" s="917" t="s">
        <v>26</v>
      </c>
      <c r="B30" s="918"/>
      <c r="C30" s="900"/>
      <c r="D30" s="918"/>
      <c r="E30" s="918"/>
      <c r="F30" s="918"/>
      <c r="G30" s="918"/>
      <c r="H30" s="918"/>
      <c r="I30" s="919"/>
      <c r="J30" s="196">
        <f>SUM(J12:J29)</f>
        <v>0</v>
      </c>
    </row>
    <row r="31" spans="1:10" ht="15.75" customHeight="1">
      <c r="B31" s="197"/>
      <c r="C31" s="197"/>
      <c r="D31" s="197"/>
      <c r="E31" s="197"/>
      <c r="F31" s="197"/>
      <c r="G31" s="197"/>
      <c r="H31" s="197"/>
      <c r="I31" s="197"/>
      <c r="J31" s="197"/>
    </row>
    <row r="32" spans="1:10" ht="15.75" customHeight="1">
      <c r="A32" s="117" t="s">
        <v>106</v>
      </c>
      <c r="B32" s="197"/>
      <c r="C32" s="197"/>
      <c r="D32" s="197"/>
      <c r="E32" s="197"/>
      <c r="F32" s="197"/>
      <c r="G32" s="197"/>
      <c r="H32" s="197"/>
      <c r="I32" s="197"/>
      <c r="J32" s="197"/>
    </row>
    <row r="33" spans="1:10" ht="15.75" customHeight="1">
      <c r="A33" s="117" t="s">
        <v>181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15.75" customHeight="1" thickBot="1">
      <c r="A34" s="117"/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27" customHeight="1" thickBot="1">
      <c r="A35" s="198" t="s">
        <v>13</v>
      </c>
      <c r="B35" s="920"/>
      <c r="C35" s="921"/>
      <c r="D35" s="22"/>
      <c r="F35" s="773" t="s">
        <v>14</v>
      </c>
      <c r="G35" s="778"/>
      <c r="H35" s="199"/>
      <c r="I35" s="200"/>
    </row>
    <row r="36" spans="1:10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15.75" customHeight="1">
      <c r="A37" s="25" t="s">
        <v>377</v>
      </c>
      <c r="B37" s="25"/>
      <c r="C37" s="22"/>
      <c r="D37" s="22"/>
      <c r="E37" s="22"/>
      <c r="F37" s="22"/>
      <c r="G37" s="22"/>
      <c r="H37" s="22"/>
      <c r="I37" s="22"/>
      <c r="J37" s="22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</sheetData>
  <mergeCells count="17">
    <mergeCell ref="A10:J10"/>
    <mergeCell ref="A30:I30"/>
    <mergeCell ref="B35:C35"/>
    <mergeCell ref="F35:G35"/>
    <mergeCell ref="A7:C7"/>
    <mergeCell ref="D7:J7"/>
    <mergeCell ref="D8:J8"/>
    <mergeCell ref="A8:C8"/>
    <mergeCell ref="D9:J9"/>
    <mergeCell ref="A9:C9"/>
    <mergeCell ref="A6:C6"/>
    <mergeCell ref="D6:J6"/>
    <mergeCell ref="A1:J1"/>
    <mergeCell ref="A3:J3"/>
    <mergeCell ref="A4:J4"/>
    <mergeCell ref="A5:C5"/>
    <mergeCell ref="D5:J5"/>
  </mergeCells>
  <pageMargins left="0.7" right="0.7" top="0.78740157499999996" bottom="0.78740157499999996" header="0.3" footer="0.3"/>
  <pageSetup paperSize="9" scale="55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Q39"/>
  <sheetViews>
    <sheetView showGridLines="0" view="pageBreakPreview" topLeftCell="A7" zoomScaleNormal="100" zoomScaleSheetLayoutView="100" workbookViewId="0">
      <selection activeCell="I14" sqref="I14"/>
    </sheetView>
  </sheetViews>
  <sheetFormatPr defaultRowHeight="12.75"/>
  <cols>
    <col min="1" max="1" width="10.140625" style="26" customWidth="1"/>
    <col min="2" max="2" width="28.85546875" style="26" customWidth="1"/>
    <col min="3" max="6" width="13.5703125" style="26" customWidth="1"/>
    <col min="7" max="7" width="22.42578125" style="26" customWidth="1"/>
    <col min="8" max="12" width="13.5703125" style="26" customWidth="1"/>
    <col min="13" max="13" width="15.7109375" style="26" customWidth="1"/>
    <col min="14" max="16384" width="9.140625" style="26"/>
  </cols>
  <sheetData>
    <row r="1" spans="1:17" ht="15.75" customHeight="1">
      <c r="A1" s="540" t="s">
        <v>107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7" ht="10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</row>
    <row r="3" spans="1:17" ht="15.75" customHeight="1">
      <c r="A3" s="929" t="s">
        <v>108</v>
      </c>
      <c r="B3" s="929"/>
      <c r="C3" s="929"/>
      <c r="D3" s="929"/>
      <c r="E3" s="929"/>
      <c r="F3" s="929"/>
      <c r="G3" s="929"/>
      <c r="H3" s="929"/>
      <c r="I3" s="929"/>
      <c r="J3" s="929"/>
      <c r="K3" s="929"/>
      <c r="L3" s="929"/>
      <c r="M3" s="929"/>
    </row>
    <row r="4" spans="1:17" ht="18" customHeight="1" thickBot="1">
      <c r="A4" s="930" t="s">
        <v>109</v>
      </c>
      <c r="B4" s="930"/>
      <c r="C4" s="930"/>
      <c r="D4" s="930"/>
      <c r="E4" s="930"/>
      <c r="F4" s="930"/>
      <c r="G4" s="930"/>
      <c r="H4" s="930"/>
      <c r="I4" s="930"/>
      <c r="J4" s="930"/>
      <c r="K4" s="930"/>
      <c r="L4" s="930"/>
      <c r="M4" s="930"/>
      <c r="Q4" s="202"/>
    </row>
    <row r="5" spans="1:17" ht="15.75" customHeight="1" thickBot="1">
      <c r="A5" s="931" t="s">
        <v>2</v>
      </c>
      <c r="B5" s="932"/>
      <c r="C5" s="591"/>
      <c r="D5" s="592"/>
      <c r="E5" s="592"/>
      <c r="F5" s="592"/>
      <c r="G5" s="592"/>
      <c r="H5" s="592"/>
      <c r="I5" s="592"/>
      <c r="J5" s="592"/>
      <c r="K5" s="592"/>
      <c r="L5" s="592"/>
      <c r="M5" s="593"/>
    </row>
    <row r="6" spans="1:17" ht="15.75" customHeight="1" thickBot="1">
      <c r="A6" s="927" t="s">
        <v>3</v>
      </c>
      <c r="B6" s="928"/>
      <c r="C6" s="591"/>
      <c r="D6" s="592"/>
      <c r="E6" s="592"/>
      <c r="F6" s="592"/>
      <c r="G6" s="592"/>
      <c r="H6" s="592"/>
      <c r="I6" s="592"/>
      <c r="J6" s="592"/>
      <c r="K6" s="592"/>
      <c r="L6" s="592"/>
      <c r="M6" s="593"/>
    </row>
    <row r="7" spans="1:17" ht="15.75" customHeight="1" thickBot="1">
      <c r="A7" s="931" t="s">
        <v>45</v>
      </c>
      <c r="B7" s="940"/>
      <c r="C7" s="941"/>
      <c r="D7" s="942"/>
      <c r="E7" s="942"/>
      <c r="F7" s="942"/>
      <c r="G7" s="942"/>
      <c r="H7" s="942"/>
      <c r="I7" s="942"/>
      <c r="J7" s="942"/>
      <c r="K7" s="942"/>
      <c r="L7" s="942"/>
      <c r="M7" s="943"/>
    </row>
    <row r="8" spans="1:17" ht="15.75" customHeight="1" thickBot="1">
      <c r="A8" s="931" t="s">
        <v>18</v>
      </c>
      <c r="B8" s="932"/>
      <c r="C8" s="586"/>
      <c r="D8" s="587"/>
      <c r="E8" s="587"/>
      <c r="F8" s="587"/>
      <c r="G8" s="587"/>
      <c r="H8" s="587"/>
      <c r="I8" s="587"/>
      <c r="J8" s="587"/>
      <c r="K8" s="587"/>
      <c r="L8" s="587"/>
      <c r="M8" s="588"/>
    </row>
    <row r="9" spans="1:17" ht="15.75" customHeight="1" thickBot="1">
      <c r="A9" s="931" t="s">
        <v>110</v>
      </c>
      <c r="B9" s="932"/>
      <c r="C9" s="944"/>
      <c r="D9" s="945"/>
      <c r="E9" s="945"/>
      <c r="F9" s="945"/>
      <c r="G9" s="945"/>
      <c r="H9" s="945"/>
      <c r="I9" s="945"/>
      <c r="J9" s="945"/>
      <c r="K9" s="945"/>
      <c r="L9" s="945"/>
      <c r="M9" s="946"/>
    </row>
    <row r="10" spans="1:17" ht="15.75" customHeight="1" thickBot="1">
      <c r="A10" s="933"/>
      <c r="B10" s="934"/>
      <c r="C10" s="935"/>
      <c r="D10" s="935"/>
      <c r="E10" s="935"/>
      <c r="F10" s="935"/>
      <c r="G10" s="935"/>
      <c r="H10" s="935"/>
      <c r="I10" s="935"/>
      <c r="J10" s="935"/>
    </row>
    <row r="11" spans="1:17" ht="69.75" customHeight="1" thickBot="1">
      <c r="A11" s="166" t="s">
        <v>32</v>
      </c>
      <c r="B11" s="166" t="s">
        <v>111</v>
      </c>
      <c r="C11" s="166" t="s">
        <v>112</v>
      </c>
      <c r="D11" s="166" t="s">
        <v>113</v>
      </c>
      <c r="E11" s="166" t="s">
        <v>114</v>
      </c>
      <c r="F11" s="166" t="s">
        <v>115</v>
      </c>
      <c r="G11" s="166" t="s">
        <v>116</v>
      </c>
      <c r="H11" s="166" t="s">
        <v>117</v>
      </c>
      <c r="I11" s="166" t="s">
        <v>118</v>
      </c>
      <c r="J11" s="169" t="s">
        <v>119</v>
      </c>
      <c r="K11" s="166" t="s">
        <v>120</v>
      </c>
      <c r="L11" s="166" t="s">
        <v>121</v>
      </c>
      <c r="M11" s="166" t="s">
        <v>122</v>
      </c>
    </row>
    <row r="12" spans="1:17" ht="15.75" customHeight="1">
      <c r="A12" s="281"/>
      <c r="B12" s="218"/>
      <c r="C12" s="282"/>
      <c r="D12" s="283"/>
      <c r="E12" s="284"/>
      <c r="F12" s="285"/>
      <c r="G12" s="286"/>
      <c r="H12" s="287"/>
      <c r="I12" s="288"/>
      <c r="J12" s="309" t="str">
        <f t="shared" ref="J12:J23" si="0">IF(F12=0,"",(G12+H12+I12)/F12)</f>
        <v/>
      </c>
      <c r="K12" s="289"/>
      <c r="L12" s="309" t="str">
        <f t="shared" ref="L12:L23" si="1">IF(E12=0,"",IF(0.7*J12&gt;2*K12,2*K12,0.7*J12))</f>
        <v/>
      </c>
      <c r="M12" s="310" t="str">
        <f t="shared" ref="M12:M23" si="2">IF(E12=0,"",FLOOR((E12*L12),1))</f>
        <v/>
      </c>
    </row>
    <row r="13" spans="1:17" ht="15.75" customHeight="1">
      <c r="A13" s="290"/>
      <c r="B13" s="221"/>
      <c r="C13" s="291"/>
      <c r="D13" s="292"/>
      <c r="E13" s="293"/>
      <c r="F13" s="294"/>
      <c r="G13" s="295"/>
      <c r="H13" s="296"/>
      <c r="I13" s="297"/>
      <c r="J13" s="311" t="str">
        <f t="shared" si="0"/>
        <v/>
      </c>
      <c r="K13" s="298"/>
      <c r="L13" s="311" t="str">
        <f t="shared" si="1"/>
        <v/>
      </c>
      <c r="M13" s="312" t="str">
        <f t="shared" si="2"/>
        <v/>
      </c>
    </row>
    <row r="14" spans="1:17" ht="15.75" customHeight="1">
      <c r="A14" s="290"/>
      <c r="B14" s="221"/>
      <c r="C14" s="291"/>
      <c r="D14" s="292"/>
      <c r="E14" s="293"/>
      <c r="F14" s="294"/>
      <c r="G14" s="295"/>
      <c r="H14" s="296"/>
      <c r="I14" s="297"/>
      <c r="J14" s="311" t="str">
        <f t="shared" si="0"/>
        <v/>
      </c>
      <c r="K14" s="298"/>
      <c r="L14" s="311" t="str">
        <f t="shared" si="1"/>
        <v/>
      </c>
      <c r="M14" s="312" t="str">
        <f t="shared" si="2"/>
        <v/>
      </c>
    </row>
    <row r="15" spans="1:17" ht="15.75" customHeight="1">
      <c r="A15" s="290"/>
      <c r="B15" s="221"/>
      <c r="C15" s="291"/>
      <c r="D15" s="292"/>
      <c r="E15" s="293"/>
      <c r="F15" s="294"/>
      <c r="G15" s="295"/>
      <c r="H15" s="296"/>
      <c r="I15" s="297"/>
      <c r="J15" s="311" t="str">
        <f t="shared" si="0"/>
        <v/>
      </c>
      <c r="K15" s="298"/>
      <c r="L15" s="311" t="str">
        <f t="shared" si="1"/>
        <v/>
      </c>
      <c r="M15" s="312" t="str">
        <f t="shared" si="2"/>
        <v/>
      </c>
    </row>
    <row r="16" spans="1:17" ht="15.75" customHeight="1">
      <c r="A16" s="290"/>
      <c r="B16" s="221"/>
      <c r="C16" s="291"/>
      <c r="D16" s="292"/>
      <c r="E16" s="293"/>
      <c r="F16" s="294"/>
      <c r="G16" s="295"/>
      <c r="H16" s="296"/>
      <c r="I16" s="297"/>
      <c r="J16" s="311" t="str">
        <f t="shared" si="0"/>
        <v/>
      </c>
      <c r="K16" s="298"/>
      <c r="L16" s="311" t="str">
        <f t="shared" si="1"/>
        <v/>
      </c>
      <c r="M16" s="312" t="str">
        <f t="shared" si="2"/>
        <v/>
      </c>
    </row>
    <row r="17" spans="1:13" ht="15.75" customHeight="1">
      <c r="A17" s="290"/>
      <c r="B17" s="221"/>
      <c r="C17" s="291"/>
      <c r="D17" s="292"/>
      <c r="E17" s="293"/>
      <c r="F17" s="294"/>
      <c r="G17" s="295"/>
      <c r="H17" s="296"/>
      <c r="I17" s="297"/>
      <c r="J17" s="311" t="str">
        <f t="shared" si="0"/>
        <v/>
      </c>
      <c r="K17" s="298"/>
      <c r="L17" s="311" t="str">
        <f t="shared" si="1"/>
        <v/>
      </c>
      <c r="M17" s="312" t="str">
        <f t="shared" si="2"/>
        <v/>
      </c>
    </row>
    <row r="18" spans="1:13" ht="15.75" customHeight="1">
      <c r="A18" s="290"/>
      <c r="B18" s="221"/>
      <c r="C18" s="291"/>
      <c r="D18" s="292"/>
      <c r="E18" s="293"/>
      <c r="F18" s="294"/>
      <c r="G18" s="295"/>
      <c r="H18" s="296"/>
      <c r="I18" s="297"/>
      <c r="J18" s="311" t="str">
        <f t="shared" si="0"/>
        <v/>
      </c>
      <c r="K18" s="298"/>
      <c r="L18" s="311" t="str">
        <f t="shared" si="1"/>
        <v/>
      </c>
      <c r="M18" s="312" t="str">
        <f t="shared" si="2"/>
        <v/>
      </c>
    </row>
    <row r="19" spans="1:13" ht="15.75" customHeight="1">
      <c r="A19" s="290"/>
      <c r="B19" s="221"/>
      <c r="C19" s="291"/>
      <c r="D19" s="292"/>
      <c r="E19" s="293"/>
      <c r="F19" s="294"/>
      <c r="G19" s="295"/>
      <c r="H19" s="296"/>
      <c r="I19" s="297"/>
      <c r="J19" s="311" t="str">
        <f t="shared" si="0"/>
        <v/>
      </c>
      <c r="K19" s="298"/>
      <c r="L19" s="311" t="str">
        <f t="shared" si="1"/>
        <v/>
      </c>
      <c r="M19" s="312" t="str">
        <f t="shared" si="2"/>
        <v/>
      </c>
    </row>
    <row r="20" spans="1:13" ht="15.75" customHeight="1">
      <c r="A20" s="290"/>
      <c r="B20" s="221"/>
      <c r="C20" s="291"/>
      <c r="D20" s="292"/>
      <c r="E20" s="293"/>
      <c r="F20" s="294"/>
      <c r="G20" s="295"/>
      <c r="H20" s="296"/>
      <c r="I20" s="297"/>
      <c r="J20" s="311" t="str">
        <f t="shared" si="0"/>
        <v/>
      </c>
      <c r="K20" s="298"/>
      <c r="L20" s="311" t="str">
        <f t="shared" si="1"/>
        <v/>
      </c>
      <c r="M20" s="312" t="str">
        <f t="shared" si="2"/>
        <v/>
      </c>
    </row>
    <row r="21" spans="1:13" ht="15.75" customHeight="1">
      <c r="A21" s="290"/>
      <c r="B21" s="221"/>
      <c r="C21" s="291"/>
      <c r="D21" s="292"/>
      <c r="E21" s="293"/>
      <c r="F21" s="294"/>
      <c r="G21" s="295"/>
      <c r="H21" s="296"/>
      <c r="I21" s="297"/>
      <c r="J21" s="311" t="str">
        <f t="shared" si="0"/>
        <v/>
      </c>
      <c r="K21" s="298"/>
      <c r="L21" s="311" t="str">
        <f t="shared" si="1"/>
        <v/>
      </c>
      <c r="M21" s="312" t="str">
        <f t="shared" si="2"/>
        <v/>
      </c>
    </row>
    <row r="22" spans="1:13" ht="15.75" customHeight="1">
      <c r="A22" s="290"/>
      <c r="B22" s="221"/>
      <c r="C22" s="291"/>
      <c r="D22" s="292"/>
      <c r="E22" s="293"/>
      <c r="F22" s="294"/>
      <c r="G22" s="295"/>
      <c r="H22" s="296"/>
      <c r="I22" s="297"/>
      <c r="J22" s="311" t="str">
        <f t="shared" si="0"/>
        <v/>
      </c>
      <c r="K22" s="298"/>
      <c r="L22" s="311" t="str">
        <f t="shared" si="1"/>
        <v/>
      </c>
      <c r="M22" s="312" t="str">
        <f t="shared" si="2"/>
        <v/>
      </c>
    </row>
    <row r="23" spans="1:13" ht="15.75" customHeight="1" thickBot="1">
      <c r="A23" s="299"/>
      <c r="B23" s="224"/>
      <c r="C23" s="300"/>
      <c r="D23" s="301"/>
      <c r="E23" s="302"/>
      <c r="F23" s="303"/>
      <c r="G23" s="304"/>
      <c r="H23" s="305"/>
      <c r="I23" s="306"/>
      <c r="J23" s="313" t="str">
        <f t="shared" si="0"/>
        <v/>
      </c>
      <c r="K23" s="307"/>
      <c r="L23" s="313" t="str">
        <f t="shared" si="1"/>
        <v/>
      </c>
      <c r="M23" s="314" t="str">
        <f t="shared" si="2"/>
        <v/>
      </c>
    </row>
    <row r="24" spans="1:13" s="207" customFormat="1" ht="15.75" customHeight="1" thickBot="1">
      <c r="A24" s="203" t="s">
        <v>26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5"/>
      <c r="M24" s="206">
        <f>SUM(M12:M23)</f>
        <v>0</v>
      </c>
    </row>
    <row r="25" spans="1:13" s="210" customFormat="1" ht="15.75" customHeight="1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9"/>
    </row>
    <row r="26" spans="1:13" ht="15.75" customHeight="1">
      <c r="A26" s="117" t="s">
        <v>123</v>
      </c>
      <c r="B26" s="117"/>
      <c r="C26" s="22"/>
      <c r="D26" s="22"/>
      <c r="E26" s="22"/>
      <c r="F26" s="22"/>
      <c r="G26" s="22"/>
      <c r="H26" s="22"/>
      <c r="I26" s="22"/>
      <c r="J26" s="22"/>
    </row>
    <row r="27" spans="1:13" ht="15.75" customHeight="1">
      <c r="A27" s="117" t="s">
        <v>181</v>
      </c>
      <c r="B27" s="117"/>
      <c r="C27" s="22"/>
      <c r="D27" s="22"/>
      <c r="E27" s="22"/>
      <c r="F27" s="22"/>
      <c r="G27" s="22"/>
      <c r="H27" s="22"/>
      <c r="I27" s="22"/>
      <c r="J27" s="22"/>
    </row>
    <row r="28" spans="1:13" ht="15.75" customHeight="1">
      <c r="A28" s="936" t="s">
        <v>124</v>
      </c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</row>
    <row r="29" spans="1:13" ht="15.75" customHeight="1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</row>
    <row r="30" spans="1:13" ht="15.75" customHeight="1" thickBot="1">
      <c r="A30" s="22"/>
      <c r="B30" s="22"/>
      <c r="C30" s="22"/>
      <c r="D30" s="22"/>
      <c r="E30" s="20"/>
      <c r="F30" s="20"/>
      <c r="G30" s="22"/>
      <c r="H30" s="22"/>
      <c r="I30" s="22"/>
      <c r="J30" s="22"/>
    </row>
    <row r="31" spans="1:13" ht="27" customHeight="1" thickBot="1">
      <c r="A31" s="3" t="s">
        <v>95</v>
      </c>
      <c r="B31" s="212"/>
      <c r="C31" s="22"/>
      <c r="H31" s="535" t="s">
        <v>14</v>
      </c>
      <c r="I31" s="536"/>
      <c r="J31" s="937"/>
      <c r="K31" s="938"/>
      <c r="L31" s="939"/>
    </row>
    <row r="32" spans="1:13" ht="15.75" customHeight="1">
      <c r="A32" s="22"/>
      <c r="B32" s="22"/>
      <c r="C32" s="22"/>
      <c r="D32" s="22"/>
      <c r="E32" s="20"/>
      <c r="F32" s="20"/>
      <c r="G32" s="22"/>
      <c r="H32" s="22"/>
      <c r="I32" s="22"/>
      <c r="J32" s="22"/>
    </row>
    <row r="33" spans="1:10" ht="15.75" customHeight="1">
      <c r="A33" s="25" t="s">
        <v>377</v>
      </c>
      <c r="B33" s="22"/>
      <c r="C33" s="22"/>
      <c r="D33" s="22"/>
      <c r="E33" s="20"/>
      <c r="F33" s="20"/>
      <c r="G33" s="22"/>
      <c r="H33" s="22"/>
      <c r="I33" s="22"/>
      <c r="J33" s="22"/>
    </row>
    <row r="34" spans="1:10" ht="15" customHeight="1"/>
    <row r="35" spans="1:10" ht="12.75" customHeight="1"/>
    <row r="39" spans="1:10">
      <c r="C39" s="213"/>
    </row>
  </sheetData>
  <mergeCells count="17">
    <mergeCell ref="A10:J10"/>
    <mergeCell ref="A28:M28"/>
    <mergeCell ref="H31:I31"/>
    <mergeCell ref="J31:L31"/>
    <mergeCell ref="A7:B7"/>
    <mergeCell ref="C7:M7"/>
    <mergeCell ref="A8:B8"/>
    <mergeCell ref="C8:M8"/>
    <mergeCell ref="A9:B9"/>
    <mergeCell ref="C9:M9"/>
    <mergeCell ref="A6:B6"/>
    <mergeCell ref="C6:M6"/>
    <mergeCell ref="A1:M1"/>
    <mergeCell ref="A3:M3"/>
    <mergeCell ref="A4:M4"/>
    <mergeCell ref="A5:B5"/>
    <mergeCell ref="C5:M5"/>
  </mergeCells>
  <conditionalFormatting sqref="L12:M23">
    <cfRule type="cellIs" dxfId="1" priority="2" stopIfTrue="1" operator="equal">
      <formula>"#HODNOTA"</formula>
    </cfRule>
  </conditionalFormatting>
  <conditionalFormatting sqref="J12:K23">
    <cfRule type="expression" dxfId="0" priority="1" stopIfTrue="1">
      <formula>J12=0</formula>
    </cfRule>
  </conditionalFormatting>
  <dataValidations count="2">
    <dataValidation type="whole" operator="greaterThan" allowBlank="1" showInputMessage="1" showErrorMessage="1" error="Zadejte hrubou mzdu v celých Kč!" sqref="G12:G23">
      <formula1>0</formula1>
    </dataValidation>
    <dataValidation type="decimal" operator="greaterThan" allowBlank="1" showInputMessage="1" showErrorMessage="1" error="Zadejte počet hodin!" sqref="E12:F23">
      <formula1>0</formula1>
    </dataValidation>
  </dataValidations>
  <pageMargins left="0.7" right="0.7" top="0.78740157499999996" bottom="0.78740157499999996" header="0.3" footer="0.3"/>
  <pageSetup paperSize="9" scale="63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F39"/>
  <sheetViews>
    <sheetView showGridLines="0" view="pageBreakPreview" topLeftCell="A13" zoomScaleNormal="100" zoomScaleSheetLayoutView="100" workbookViewId="0">
      <selection activeCell="A38" sqref="A38"/>
    </sheetView>
  </sheetViews>
  <sheetFormatPr defaultRowHeight="12.75"/>
  <cols>
    <col min="1" max="1" width="25.5703125" style="26" customWidth="1"/>
    <col min="2" max="2" width="56.28515625" style="26" customWidth="1"/>
    <col min="3" max="3" width="18.5703125" style="26" customWidth="1"/>
    <col min="4" max="4" width="40.42578125" style="26" customWidth="1"/>
    <col min="5" max="5" width="46.85546875" style="26" customWidth="1"/>
    <col min="6" max="16384" width="9.140625" style="26"/>
  </cols>
  <sheetData>
    <row r="1" spans="1:6" ht="15.75" customHeight="1">
      <c r="A1" s="540" t="s">
        <v>125</v>
      </c>
      <c r="B1" s="540"/>
      <c r="C1" s="540"/>
      <c r="D1" s="540"/>
      <c r="E1" s="540"/>
      <c r="F1" s="2"/>
    </row>
    <row r="2" spans="1:6" ht="105" customHeight="1">
      <c r="A2" s="214"/>
      <c r="B2" s="214"/>
      <c r="C2" s="214"/>
      <c r="D2" s="214"/>
      <c r="E2" s="2"/>
      <c r="F2" s="2"/>
    </row>
    <row r="3" spans="1:6" ht="15.75" customHeight="1">
      <c r="A3" s="947" t="s">
        <v>126</v>
      </c>
      <c r="B3" s="947"/>
      <c r="C3" s="947"/>
      <c r="D3" s="947"/>
      <c r="E3" s="947"/>
      <c r="F3" s="2"/>
    </row>
    <row r="4" spans="1:6" ht="24" customHeight="1" thickBot="1">
      <c r="A4" s="578" t="s">
        <v>127</v>
      </c>
      <c r="B4" s="578"/>
      <c r="C4" s="578"/>
      <c r="D4" s="578"/>
      <c r="E4" s="578"/>
      <c r="F4" s="2"/>
    </row>
    <row r="5" spans="1:6" ht="15.75" customHeight="1" thickBot="1">
      <c r="A5" s="948" t="s">
        <v>2</v>
      </c>
      <c r="B5" s="949"/>
      <c r="C5" s="950"/>
      <c r="D5" s="951"/>
      <c r="E5" s="952"/>
      <c r="F5" s="2"/>
    </row>
    <row r="6" spans="1:6" ht="15.75" customHeight="1" thickBot="1">
      <c r="A6" s="888" t="s">
        <v>3</v>
      </c>
      <c r="B6" s="888"/>
      <c r="C6" s="591"/>
      <c r="D6" s="592"/>
      <c r="E6" s="593"/>
      <c r="F6" s="2"/>
    </row>
    <row r="7" spans="1:6" ht="15.75" customHeight="1" thickBot="1">
      <c r="A7" s="535" t="s">
        <v>45</v>
      </c>
      <c r="B7" s="536"/>
      <c r="C7" s="591"/>
      <c r="D7" s="592"/>
      <c r="E7" s="593"/>
      <c r="F7" s="2"/>
    </row>
    <row r="8" spans="1:6" ht="15.75" customHeight="1" thickBot="1">
      <c r="A8" s="888" t="s">
        <v>18</v>
      </c>
      <c r="B8" s="888"/>
      <c r="C8" s="591"/>
      <c r="D8" s="592"/>
      <c r="E8" s="593"/>
      <c r="F8" s="2"/>
    </row>
    <row r="9" spans="1:6" ht="15.75" customHeight="1" thickBot="1">
      <c r="A9" s="888" t="s">
        <v>98</v>
      </c>
      <c r="B9" s="888"/>
      <c r="C9" s="955"/>
      <c r="D9" s="956"/>
      <c r="E9" s="957"/>
      <c r="F9" s="2"/>
    </row>
    <row r="10" spans="1:6" ht="15.75" customHeight="1" thickBot="1">
      <c r="A10" s="2"/>
      <c r="B10" s="2"/>
      <c r="C10" s="2"/>
      <c r="D10" s="2"/>
      <c r="E10" s="2"/>
      <c r="F10" s="2"/>
    </row>
    <row r="11" spans="1:6" ht="34.5" customHeight="1" thickBot="1">
      <c r="A11" s="215" t="s">
        <v>128</v>
      </c>
      <c r="B11" s="215" t="s">
        <v>129</v>
      </c>
      <c r="C11" s="216" t="s">
        <v>130</v>
      </c>
      <c r="D11" s="958" t="s">
        <v>131</v>
      </c>
      <c r="E11" s="959"/>
      <c r="F11" s="2"/>
    </row>
    <row r="12" spans="1:6" ht="15.75" customHeight="1">
      <c r="A12" s="217"/>
      <c r="B12" s="218"/>
      <c r="C12" s="219"/>
      <c r="D12" s="960"/>
      <c r="E12" s="961"/>
      <c r="F12" s="2"/>
    </row>
    <row r="13" spans="1:6" ht="15.75" customHeight="1">
      <c r="A13" s="220"/>
      <c r="B13" s="221"/>
      <c r="C13" s="222"/>
      <c r="D13" s="953"/>
      <c r="E13" s="954"/>
      <c r="F13" s="2"/>
    </row>
    <row r="14" spans="1:6" ht="15.75" customHeight="1">
      <c r="A14" s="220"/>
      <c r="B14" s="221"/>
      <c r="C14" s="222"/>
      <c r="D14" s="953"/>
      <c r="E14" s="954"/>
      <c r="F14" s="2"/>
    </row>
    <row r="15" spans="1:6" ht="15.75" customHeight="1">
      <c r="A15" s="220"/>
      <c r="B15" s="221"/>
      <c r="C15" s="222"/>
      <c r="D15" s="953"/>
      <c r="E15" s="954"/>
      <c r="F15" s="2"/>
    </row>
    <row r="16" spans="1:6" ht="15.75" customHeight="1">
      <c r="A16" s="220"/>
      <c r="B16" s="221"/>
      <c r="C16" s="222"/>
      <c r="D16" s="953"/>
      <c r="E16" s="954"/>
      <c r="F16" s="2"/>
    </row>
    <row r="17" spans="1:6" ht="15.75" customHeight="1">
      <c r="A17" s="220"/>
      <c r="B17" s="221"/>
      <c r="C17" s="222"/>
      <c r="D17" s="953"/>
      <c r="E17" s="954"/>
      <c r="F17" s="2"/>
    </row>
    <row r="18" spans="1:6" ht="15.75" customHeight="1">
      <c r="A18" s="220"/>
      <c r="B18" s="221"/>
      <c r="C18" s="222"/>
      <c r="D18" s="953"/>
      <c r="E18" s="954"/>
      <c r="F18" s="2"/>
    </row>
    <row r="19" spans="1:6" ht="15.75" customHeight="1">
      <c r="A19" s="220"/>
      <c r="B19" s="221"/>
      <c r="C19" s="222"/>
      <c r="D19" s="953"/>
      <c r="E19" s="954"/>
      <c r="F19" s="2"/>
    </row>
    <row r="20" spans="1:6" ht="15.75" customHeight="1">
      <c r="A20" s="220"/>
      <c r="B20" s="221"/>
      <c r="C20" s="222"/>
      <c r="D20" s="953"/>
      <c r="E20" s="954"/>
      <c r="F20" s="2"/>
    </row>
    <row r="21" spans="1:6" ht="15.75" customHeight="1">
      <c r="A21" s="220"/>
      <c r="B21" s="221"/>
      <c r="C21" s="222"/>
      <c r="D21" s="953"/>
      <c r="E21" s="954"/>
      <c r="F21" s="2"/>
    </row>
    <row r="22" spans="1:6" ht="15.75" customHeight="1">
      <c r="A22" s="220"/>
      <c r="B22" s="221"/>
      <c r="C22" s="222"/>
      <c r="D22" s="953"/>
      <c r="E22" s="954"/>
      <c r="F22" s="2"/>
    </row>
    <row r="23" spans="1:6" ht="15.75" customHeight="1">
      <c r="A23" s="220"/>
      <c r="B23" s="221"/>
      <c r="C23" s="222"/>
      <c r="D23" s="953"/>
      <c r="E23" s="954"/>
      <c r="F23" s="2"/>
    </row>
    <row r="24" spans="1:6" ht="15.75" customHeight="1">
      <c r="A24" s="220"/>
      <c r="B24" s="221"/>
      <c r="C24" s="222"/>
      <c r="D24" s="953"/>
      <c r="E24" s="954"/>
      <c r="F24" s="2"/>
    </row>
    <row r="25" spans="1:6" ht="15.75" customHeight="1">
      <c r="A25" s="220"/>
      <c r="B25" s="221"/>
      <c r="C25" s="222"/>
      <c r="D25" s="953"/>
      <c r="E25" s="954"/>
      <c r="F25" s="2"/>
    </row>
    <row r="26" spans="1:6" ht="15.75" customHeight="1">
      <c r="A26" s="220"/>
      <c r="B26" s="221"/>
      <c r="C26" s="222"/>
      <c r="D26" s="953"/>
      <c r="E26" s="954"/>
      <c r="F26" s="2"/>
    </row>
    <row r="27" spans="1:6" ht="15.75" customHeight="1">
      <c r="A27" s="220"/>
      <c r="B27" s="221"/>
      <c r="C27" s="222"/>
      <c r="D27" s="953"/>
      <c r="E27" s="954"/>
      <c r="F27" s="2"/>
    </row>
    <row r="28" spans="1:6" ht="15.75" customHeight="1">
      <c r="A28" s="220"/>
      <c r="B28" s="221"/>
      <c r="C28" s="222"/>
      <c r="D28" s="953"/>
      <c r="E28" s="954"/>
      <c r="F28" s="2"/>
    </row>
    <row r="29" spans="1:6" ht="15.75" customHeight="1">
      <c r="A29" s="220"/>
      <c r="B29" s="221"/>
      <c r="C29" s="222"/>
      <c r="D29" s="953"/>
      <c r="E29" s="954"/>
      <c r="F29" s="2"/>
    </row>
    <row r="30" spans="1:6" ht="15.75" customHeight="1" thickBot="1">
      <c r="A30" s="223"/>
      <c r="B30" s="224"/>
      <c r="C30" s="225"/>
      <c r="D30" s="965"/>
      <c r="E30" s="966"/>
      <c r="F30" s="2"/>
    </row>
    <row r="31" spans="1:6" ht="15.75" customHeight="1" thickBot="1">
      <c r="A31" s="962" t="s">
        <v>26</v>
      </c>
      <c r="B31" s="962"/>
      <c r="C31" s="226">
        <f>SUM(C12:C30)</f>
        <v>0</v>
      </c>
      <c r="D31" s="963"/>
      <c r="E31" s="964"/>
      <c r="F31" s="227"/>
    </row>
    <row r="32" spans="1:6" ht="15.75" customHeight="1">
      <c r="A32" s="2"/>
      <c r="B32" s="2"/>
      <c r="C32" s="2"/>
      <c r="D32" s="2"/>
      <c r="E32" s="2"/>
      <c r="F32" s="2"/>
    </row>
    <row r="33" spans="1:6" ht="15.75" customHeight="1">
      <c r="A33" s="117" t="s">
        <v>132</v>
      </c>
      <c r="B33" s="228"/>
      <c r="C33" s="2"/>
      <c r="D33" s="2"/>
      <c r="E33" s="2"/>
      <c r="F33" s="2"/>
    </row>
    <row r="34" spans="1:6" ht="15.75" customHeight="1">
      <c r="A34" s="117" t="s">
        <v>181</v>
      </c>
      <c r="B34" s="228"/>
      <c r="C34" s="2"/>
      <c r="D34" s="2"/>
      <c r="E34" s="2"/>
      <c r="F34" s="2"/>
    </row>
    <row r="35" spans="1:6" ht="15.75" customHeight="1" thickBot="1">
      <c r="A35" s="2"/>
      <c r="B35" s="2"/>
      <c r="C35" s="2"/>
      <c r="D35" s="2"/>
      <c r="E35" s="2"/>
      <c r="F35" s="2"/>
    </row>
    <row r="36" spans="1:6" ht="27" customHeight="1" thickBot="1">
      <c r="A36" s="3" t="s">
        <v>95</v>
      </c>
      <c r="B36" s="212"/>
      <c r="D36" s="3" t="s">
        <v>133</v>
      </c>
      <c r="E36" s="229"/>
    </row>
    <row r="37" spans="1:6" ht="15.75" customHeight="1">
      <c r="A37" s="22"/>
      <c r="B37" s="22"/>
      <c r="C37" s="22"/>
      <c r="D37" s="22"/>
      <c r="E37" s="20"/>
      <c r="F37" s="20"/>
    </row>
    <row r="38" spans="1:6" ht="15.75" customHeight="1">
      <c r="A38" s="25" t="s">
        <v>377</v>
      </c>
    </row>
    <row r="39" spans="1:6">
      <c r="A39" s="230"/>
      <c r="B39" s="230"/>
      <c r="C39" s="230"/>
      <c r="D39" s="230"/>
    </row>
  </sheetData>
  <mergeCells count="35">
    <mergeCell ref="A31:B31"/>
    <mergeCell ref="D31:E31"/>
    <mergeCell ref="D24:E24"/>
    <mergeCell ref="D25:E25"/>
    <mergeCell ref="D26:E26"/>
    <mergeCell ref="D28:E28"/>
    <mergeCell ref="D29:E29"/>
    <mergeCell ref="D30:E30"/>
    <mergeCell ref="D27:E27"/>
    <mergeCell ref="D17:E17"/>
    <mergeCell ref="D18:E18"/>
    <mergeCell ref="D19:E19"/>
    <mergeCell ref="D20:E20"/>
    <mergeCell ref="D21:E21"/>
    <mergeCell ref="D22:E22"/>
    <mergeCell ref="D23:E23"/>
    <mergeCell ref="D16:E16"/>
    <mergeCell ref="A7:B7"/>
    <mergeCell ref="C7:E7"/>
    <mergeCell ref="C8:E8"/>
    <mergeCell ref="A8:B8"/>
    <mergeCell ref="C9:E9"/>
    <mergeCell ref="D11:E11"/>
    <mergeCell ref="D12:E12"/>
    <mergeCell ref="D13:E13"/>
    <mergeCell ref="D14:E14"/>
    <mergeCell ref="D15:E15"/>
    <mergeCell ref="A9:B9"/>
    <mergeCell ref="A6:B6"/>
    <mergeCell ref="C6:E6"/>
    <mergeCell ref="A1:E1"/>
    <mergeCell ref="A3:E3"/>
    <mergeCell ref="A4:E4"/>
    <mergeCell ref="A5:B5"/>
    <mergeCell ref="C5:E5"/>
  </mergeCells>
  <dataValidations count="1">
    <dataValidation type="whole" operator="greaterThan" allowBlank="1" showInputMessage="1" showErrorMessage="1" error="Zadejte počet osob, tj. celé číslo!" sqref="C12:C30">
      <formula1>0</formula1>
    </dataValidation>
  </dataValidations>
  <pageMargins left="0.7" right="0.7" top="0.78740157499999996" bottom="0.78740157499999996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L46"/>
  <sheetViews>
    <sheetView showGridLines="0" view="pageBreakPreview" topLeftCell="A7" zoomScaleNormal="100" zoomScaleSheetLayoutView="100" workbookViewId="0">
      <selection activeCell="A29" sqref="A29"/>
    </sheetView>
  </sheetViews>
  <sheetFormatPr defaultRowHeight="12.75"/>
  <cols>
    <col min="1" max="1" width="17.85546875" style="2" customWidth="1"/>
    <col min="2" max="2" width="50.42578125" style="2" customWidth="1"/>
    <col min="3" max="3" width="21.140625" style="2" customWidth="1"/>
    <col min="4" max="4" width="26" style="2" customWidth="1"/>
    <col min="5" max="5" width="22.42578125" style="2" customWidth="1"/>
    <col min="6" max="6" width="23.5703125" style="2" customWidth="1"/>
    <col min="7" max="7" width="25.42578125" style="2" customWidth="1"/>
    <col min="8" max="16384" width="9.140625" style="2"/>
  </cols>
  <sheetData>
    <row r="1" spans="1:12" ht="15.75" customHeight="1">
      <c r="A1" s="574" t="s">
        <v>15</v>
      </c>
      <c r="B1" s="574"/>
      <c r="C1" s="574"/>
      <c r="D1" s="574"/>
      <c r="E1" s="574"/>
      <c r="F1" s="574"/>
      <c r="G1" s="574"/>
    </row>
    <row r="2" spans="1:12" ht="105" customHeight="1">
      <c r="A2" s="575"/>
      <c r="B2" s="575"/>
      <c r="C2" s="575"/>
      <c r="D2" s="575"/>
      <c r="E2" s="575"/>
      <c r="F2" s="575"/>
      <c r="G2" s="575"/>
    </row>
    <row r="3" spans="1:12" ht="15.75" customHeight="1">
      <c r="A3" s="576"/>
      <c r="B3" s="575"/>
      <c r="C3" s="575"/>
      <c r="D3" s="575"/>
      <c r="E3" s="575"/>
      <c r="F3" s="575"/>
      <c r="G3" s="575"/>
    </row>
    <row r="4" spans="1:12" ht="18" customHeight="1" thickBot="1">
      <c r="A4" s="577" t="s">
        <v>16</v>
      </c>
      <c r="B4" s="577"/>
      <c r="C4" s="578"/>
      <c r="D4" s="578"/>
      <c r="E4" s="578"/>
      <c r="F4" s="578"/>
      <c r="G4" s="578"/>
      <c r="H4" s="26"/>
      <c r="I4" s="26"/>
      <c r="J4" s="26"/>
      <c r="K4" s="26"/>
      <c r="L4" s="26"/>
    </row>
    <row r="5" spans="1:12" ht="15.75" customHeight="1" thickBot="1">
      <c r="A5" s="579" t="s">
        <v>2</v>
      </c>
      <c r="B5" s="580"/>
      <c r="C5" s="581"/>
      <c r="D5" s="582"/>
      <c r="E5" s="582"/>
      <c r="F5" s="582"/>
      <c r="G5" s="583"/>
      <c r="H5" s="26"/>
      <c r="I5" s="26"/>
      <c r="J5" s="26"/>
      <c r="K5" s="26"/>
      <c r="L5" s="26"/>
    </row>
    <row r="6" spans="1:12" ht="15.75" customHeight="1" thickBot="1">
      <c r="A6" s="584" t="s">
        <v>3</v>
      </c>
      <c r="B6" s="585"/>
      <c r="C6" s="586"/>
      <c r="D6" s="587"/>
      <c r="E6" s="587"/>
      <c r="F6" s="587"/>
      <c r="G6" s="588"/>
      <c r="H6" s="26"/>
      <c r="I6" s="26"/>
      <c r="J6" s="26"/>
      <c r="K6" s="26"/>
      <c r="L6" s="26"/>
    </row>
    <row r="7" spans="1:12" ht="15.75" customHeight="1" thickBot="1">
      <c r="A7" s="589" t="s">
        <v>17</v>
      </c>
      <c r="B7" s="590"/>
      <c r="C7" s="591"/>
      <c r="D7" s="592"/>
      <c r="E7" s="592"/>
      <c r="F7" s="592"/>
      <c r="G7" s="593"/>
      <c r="H7" s="26"/>
      <c r="I7" s="26"/>
      <c r="J7" s="26"/>
      <c r="K7" s="26"/>
      <c r="L7" s="26"/>
    </row>
    <row r="8" spans="1:12" s="26" customFormat="1" ht="15.75" customHeight="1" thickBot="1">
      <c r="A8" s="594" t="s">
        <v>18</v>
      </c>
      <c r="B8" s="595"/>
      <c r="C8" s="596"/>
      <c r="D8" s="597"/>
      <c r="E8" s="597"/>
      <c r="F8" s="597"/>
      <c r="G8" s="597"/>
    </row>
    <row r="9" spans="1:12" ht="15.75" customHeight="1" thickBot="1">
      <c r="A9" s="27"/>
      <c r="B9" s="601"/>
      <c r="C9" s="602"/>
      <c r="D9" s="602"/>
      <c r="E9" s="602"/>
      <c r="F9" s="602"/>
      <c r="G9" s="602"/>
      <c r="H9" s="26"/>
      <c r="I9" s="26"/>
      <c r="J9" s="26"/>
      <c r="K9" s="26"/>
      <c r="L9" s="26"/>
    </row>
    <row r="10" spans="1:12" ht="15.75" customHeight="1">
      <c r="A10" s="603" t="s">
        <v>19</v>
      </c>
      <c r="B10" s="605" t="s">
        <v>20</v>
      </c>
      <c r="C10" s="603" t="s">
        <v>21</v>
      </c>
      <c r="D10" s="603" t="s">
        <v>22</v>
      </c>
      <c r="E10" s="607" t="s">
        <v>23</v>
      </c>
      <c r="F10" s="603" t="s">
        <v>24</v>
      </c>
      <c r="G10" s="603" t="s">
        <v>25</v>
      </c>
      <c r="H10" s="26"/>
      <c r="I10" s="26"/>
      <c r="J10" s="26"/>
      <c r="K10" s="26"/>
      <c r="L10" s="26"/>
    </row>
    <row r="11" spans="1:12" ht="43.5" customHeight="1" thickBot="1">
      <c r="A11" s="604"/>
      <c r="B11" s="606"/>
      <c r="C11" s="604"/>
      <c r="D11" s="604"/>
      <c r="E11" s="608"/>
      <c r="F11" s="609"/>
      <c r="G11" s="604"/>
      <c r="H11" s="26"/>
      <c r="I11" s="26"/>
      <c r="J11" s="26"/>
      <c r="K11" s="26"/>
      <c r="L11" s="26"/>
    </row>
    <row r="12" spans="1:12" ht="15.75" customHeight="1">
      <c r="A12" s="329"/>
      <c r="B12" s="322"/>
      <c r="C12" s="46"/>
      <c r="D12" s="326"/>
      <c r="E12" s="46"/>
      <c r="F12" s="323"/>
      <c r="G12" s="47"/>
    </row>
    <row r="13" spans="1:12" ht="15.75" customHeight="1">
      <c r="A13" s="330"/>
      <c r="B13" s="320"/>
      <c r="C13" s="28"/>
      <c r="D13" s="327"/>
      <c r="E13" s="28"/>
      <c r="F13" s="321"/>
      <c r="G13" s="30"/>
    </row>
    <row r="14" spans="1:12" ht="15.75" customHeight="1">
      <c r="A14" s="330"/>
      <c r="B14" s="320"/>
      <c r="C14" s="28"/>
      <c r="D14" s="327"/>
      <c r="E14" s="28"/>
      <c r="F14" s="321"/>
      <c r="G14" s="30"/>
    </row>
    <row r="15" spans="1:12" ht="15.75" customHeight="1">
      <c r="A15" s="330"/>
      <c r="B15" s="320"/>
      <c r="C15" s="28"/>
      <c r="D15" s="327"/>
      <c r="E15" s="28"/>
      <c r="F15" s="321"/>
      <c r="G15" s="30"/>
    </row>
    <row r="16" spans="1:12" ht="15.75" customHeight="1">
      <c r="A16" s="331"/>
      <c r="B16" s="332"/>
      <c r="C16" s="28"/>
      <c r="D16" s="327"/>
      <c r="E16" s="28"/>
      <c r="F16" s="321"/>
      <c r="G16" s="30"/>
    </row>
    <row r="17" spans="1:7" ht="15.75" customHeight="1">
      <c r="A17" s="330"/>
      <c r="B17" s="320"/>
      <c r="C17" s="28"/>
      <c r="D17" s="327"/>
      <c r="E17" s="28"/>
      <c r="F17" s="321"/>
      <c r="G17" s="30"/>
    </row>
    <row r="18" spans="1:7" ht="15.75" customHeight="1">
      <c r="A18" s="330"/>
      <c r="B18" s="320"/>
      <c r="C18" s="28"/>
      <c r="D18" s="327"/>
      <c r="E18" s="28"/>
      <c r="F18" s="321"/>
      <c r="G18" s="30"/>
    </row>
    <row r="19" spans="1:7" ht="15.75" customHeight="1">
      <c r="A19" s="330"/>
      <c r="B19" s="320"/>
      <c r="C19" s="28"/>
      <c r="D19" s="327"/>
      <c r="E19" s="28"/>
      <c r="F19" s="321"/>
      <c r="G19" s="30"/>
    </row>
    <row r="20" spans="1:7" ht="15.75" customHeight="1">
      <c r="A20" s="330"/>
      <c r="B20" s="320"/>
      <c r="C20" s="28"/>
      <c r="D20" s="327"/>
      <c r="E20" s="28"/>
      <c r="F20" s="321"/>
      <c r="G20" s="30"/>
    </row>
    <row r="21" spans="1:7" ht="15.75" customHeight="1">
      <c r="A21" s="330"/>
      <c r="B21" s="320"/>
      <c r="C21" s="28"/>
      <c r="D21" s="327"/>
      <c r="E21" s="28"/>
      <c r="F21" s="321"/>
      <c r="G21" s="30"/>
    </row>
    <row r="22" spans="1:7" ht="15.75" customHeight="1">
      <c r="A22" s="330"/>
      <c r="B22" s="320"/>
      <c r="C22" s="28"/>
      <c r="D22" s="327"/>
      <c r="E22" s="28"/>
      <c r="F22" s="321"/>
      <c r="G22" s="30"/>
    </row>
    <row r="23" spans="1:7" ht="15.75" customHeight="1">
      <c r="A23" s="330"/>
      <c r="B23" s="320"/>
      <c r="C23" s="28"/>
      <c r="D23" s="327"/>
      <c r="E23" s="28"/>
      <c r="F23" s="321"/>
      <c r="G23" s="30"/>
    </row>
    <row r="24" spans="1:7" ht="15.75" customHeight="1" thickBot="1">
      <c r="A24" s="333"/>
      <c r="B24" s="324"/>
      <c r="C24" s="31"/>
      <c r="D24" s="328"/>
      <c r="E24" s="31"/>
      <c r="F24" s="325"/>
      <c r="G24" s="33"/>
    </row>
    <row r="25" spans="1:7" ht="15.75" customHeight="1" thickBot="1">
      <c r="A25" s="598" t="s">
        <v>26</v>
      </c>
      <c r="B25" s="599"/>
      <c r="C25" s="599"/>
      <c r="D25" s="599"/>
      <c r="E25" s="600"/>
      <c r="F25" s="34">
        <f>SUM(F12:F24)</f>
        <v>0</v>
      </c>
      <c r="G25" s="34">
        <f>SUM(G12:G24)</f>
        <v>0</v>
      </c>
    </row>
    <row r="26" spans="1:7" ht="15.75" customHeight="1" thickBot="1">
      <c r="A26" s="22"/>
      <c r="B26" s="22"/>
      <c r="C26" s="22"/>
      <c r="D26" s="22"/>
      <c r="E26" s="22"/>
      <c r="F26" s="22"/>
      <c r="G26" s="22"/>
    </row>
    <row r="27" spans="1:7" ht="27" customHeight="1" thickBot="1">
      <c r="A27" s="23" t="s">
        <v>13</v>
      </c>
      <c r="B27" s="24"/>
      <c r="C27" s="22"/>
      <c r="D27" s="35" t="s">
        <v>14</v>
      </c>
      <c r="E27" s="36"/>
      <c r="F27" s="37"/>
      <c r="G27" s="38"/>
    </row>
    <row r="28" spans="1:7" ht="15.75" customHeight="1">
      <c r="A28" s="22"/>
      <c r="B28" s="22"/>
      <c r="C28" s="22"/>
      <c r="D28" s="22"/>
      <c r="E28" s="22"/>
      <c r="F28" s="22"/>
      <c r="G28" s="22"/>
    </row>
    <row r="29" spans="1:7" ht="15.75" customHeight="1">
      <c r="A29" s="25" t="s">
        <v>377</v>
      </c>
      <c r="B29" s="22"/>
      <c r="C29" s="22"/>
      <c r="D29" s="22"/>
      <c r="E29" s="22"/>
      <c r="F29" s="22"/>
      <c r="G29" s="22"/>
    </row>
    <row r="33" spans="2:2">
      <c r="B33" s="280" t="s">
        <v>167</v>
      </c>
    </row>
    <row r="34" spans="2:2">
      <c r="B34" s="280" t="s">
        <v>168</v>
      </c>
    </row>
    <row r="35" spans="2:2">
      <c r="B35" s="280" t="s">
        <v>169</v>
      </c>
    </row>
    <row r="36" spans="2:2">
      <c r="B36" s="280" t="s">
        <v>170</v>
      </c>
    </row>
    <row r="37" spans="2:2">
      <c r="B37" s="280" t="s">
        <v>171</v>
      </c>
    </row>
    <row r="38" spans="2:2">
      <c r="B38" s="280" t="s">
        <v>172</v>
      </c>
    </row>
    <row r="39" spans="2:2">
      <c r="B39" s="280" t="s">
        <v>173</v>
      </c>
    </row>
    <row r="40" spans="2:2">
      <c r="B40" s="280" t="s">
        <v>174</v>
      </c>
    </row>
    <row r="41" spans="2:2">
      <c r="B41" s="280" t="s">
        <v>175</v>
      </c>
    </row>
    <row r="42" spans="2:2">
      <c r="B42" s="280" t="s">
        <v>176</v>
      </c>
    </row>
    <row r="43" spans="2:2">
      <c r="B43" s="280" t="s">
        <v>177</v>
      </c>
    </row>
    <row r="44" spans="2:2">
      <c r="B44" s="280" t="s">
        <v>178</v>
      </c>
    </row>
    <row r="45" spans="2:2">
      <c r="B45" s="280" t="s">
        <v>179</v>
      </c>
    </row>
    <row r="46" spans="2:2">
      <c r="B46" s="280" t="s">
        <v>180</v>
      </c>
    </row>
  </sheetData>
  <mergeCells count="21">
    <mergeCell ref="A25:E25"/>
    <mergeCell ref="B9:G9"/>
    <mergeCell ref="A10:A11"/>
    <mergeCell ref="B10:B11"/>
    <mergeCell ref="C10:C11"/>
    <mergeCell ref="D10:D11"/>
    <mergeCell ref="E10:E11"/>
    <mergeCell ref="F10:F11"/>
    <mergeCell ref="G10:G11"/>
    <mergeCell ref="A6:B6"/>
    <mergeCell ref="C6:G6"/>
    <mergeCell ref="A7:B7"/>
    <mergeCell ref="C7:G7"/>
    <mergeCell ref="A8:B8"/>
    <mergeCell ref="C8:G8"/>
    <mergeCell ref="A1:G1"/>
    <mergeCell ref="A2:G2"/>
    <mergeCell ref="A3:G3"/>
    <mergeCell ref="A4:G4"/>
    <mergeCell ref="A5:B5"/>
    <mergeCell ref="C5:G5"/>
  </mergeCells>
  <dataValidations count="1">
    <dataValidation type="list" allowBlank="1" showInputMessage="1" showErrorMessage="1" sqref="D12:D24">
      <formula1>$B$33:$B$46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K31"/>
  <sheetViews>
    <sheetView showGridLines="0" view="pageBreakPreview" topLeftCell="A7" zoomScaleNormal="100" zoomScaleSheetLayoutView="100" workbookViewId="0">
      <selection activeCell="A31" sqref="A31"/>
    </sheetView>
  </sheetViews>
  <sheetFormatPr defaultRowHeight="12.75"/>
  <cols>
    <col min="1" max="1" width="10.140625" style="2" customWidth="1"/>
    <col min="2" max="2" width="51" style="2" customWidth="1"/>
    <col min="3" max="3" width="13" style="2" customWidth="1"/>
    <col min="4" max="4" width="13.7109375" style="2" customWidth="1"/>
    <col min="5" max="5" width="10.5703125" style="2" customWidth="1"/>
    <col min="6" max="10" width="14.140625" style="2" customWidth="1"/>
    <col min="11" max="11" width="18.7109375" style="2" customWidth="1"/>
    <col min="12" max="16384" width="9.140625" style="2"/>
  </cols>
  <sheetData>
    <row r="1" spans="1:11" ht="15.75" customHeight="1">
      <c r="A1" s="610" t="s">
        <v>27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</row>
    <row r="2" spans="1:11" ht="105" customHeight="1">
      <c r="A2" s="575" t="s">
        <v>28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</row>
    <row r="3" spans="1:11" ht="15.75" customHeight="1">
      <c r="A3" s="576" t="s">
        <v>29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</row>
    <row r="4" spans="1:11" ht="18" customHeight="1" thickBot="1">
      <c r="A4" s="577" t="s">
        <v>30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</row>
    <row r="5" spans="1:11" ht="15.75" customHeight="1" thickBot="1">
      <c r="A5" s="611" t="s">
        <v>2</v>
      </c>
      <c r="B5" s="612"/>
      <c r="C5" s="586"/>
      <c r="D5" s="587"/>
      <c r="E5" s="587"/>
      <c r="F5" s="587"/>
      <c r="G5" s="587"/>
      <c r="H5" s="587"/>
      <c r="I5" s="587"/>
      <c r="J5" s="587"/>
      <c r="K5" s="588"/>
    </row>
    <row r="6" spans="1:11" ht="15.75" customHeight="1" thickBot="1">
      <c r="A6" s="617" t="s">
        <v>3</v>
      </c>
      <c r="B6" s="618"/>
      <c r="C6" s="591"/>
      <c r="D6" s="592"/>
      <c r="E6" s="592"/>
      <c r="F6" s="592"/>
      <c r="G6" s="592"/>
      <c r="H6" s="592"/>
      <c r="I6" s="592"/>
      <c r="J6" s="592"/>
      <c r="K6" s="593"/>
    </row>
    <row r="7" spans="1:11" ht="15.75" customHeight="1" thickBot="1">
      <c r="A7" s="619" t="s">
        <v>31</v>
      </c>
      <c r="B7" s="620"/>
      <c r="C7" s="591"/>
      <c r="D7" s="592"/>
      <c r="E7" s="592"/>
      <c r="F7" s="592"/>
      <c r="G7" s="592"/>
      <c r="H7" s="592"/>
      <c r="I7" s="592"/>
      <c r="J7" s="592"/>
      <c r="K7" s="593"/>
    </row>
    <row r="8" spans="1:11" s="26" customFormat="1" ht="15.75" customHeight="1" thickBot="1">
      <c r="A8" s="594" t="s">
        <v>18</v>
      </c>
      <c r="B8" s="595"/>
      <c r="C8" s="596"/>
      <c r="D8" s="597"/>
      <c r="E8" s="597"/>
      <c r="F8" s="597"/>
      <c r="G8" s="597"/>
      <c r="H8" s="597"/>
      <c r="I8" s="597"/>
      <c r="J8" s="597"/>
      <c r="K8" s="621"/>
    </row>
    <row r="9" spans="1:11" ht="15.75" customHeight="1" thickBot="1">
      <c r="A9" s="39"/>
      <c r="B9" s="40"/>
      <c r="C9" s="40"/>
      <c r="D9" s="41"/>
      <c r="E9" s="41"/>
      <c r="F9" s="40"/>
      <c r="G9" s="40"/>
      <c r="H9" s="40"/>
      <c r="I9" s="40"/>
      <c r="J9" s="40"/>
      <c r="K9" s="42"/>
    </row>
    <row r="10" spans="1:11" ht="15.75" customHeight="1" thickBot="1">
      <c r="A10" s="624" t="s">
        <v>32</v>
      </c>
      <c r="B10" s="624" t="s">
        <v>33</v>
      </c>
      <c r="C10" s="626" t="s">
        <v>34</v>
      </c>
      <c r="D10" s="626" t="s">
        <v>35</v>
      </c>
      <c r="E10" s="628"/>
      <c r="F10" s="613" t="s">
        <v>36</v>
      </c>
      <c r="G10" s="613"/>
      <c r="H10" s="613"/>
      <c r="I10" s="613"/>
      <c r="J10" s="613"/>
      <c r="K10" s="614"/>
    </row>
    <row r="11" spans="1:11" ht="50.25" customHeight="1" thickBot="1">
      <c r="A11" s="625"/>
      <c r="B11" s="625"/>
      <c r="C11" s="627"/>
      <c r="D11" s="627"/>
      <c r="E11" s="629"/>
      <c r="F11" s="43" t="s">
        <v>37</v>
      </c>
      <c r="G11" s="44" t="s">
        <v>38</v>
      </c>
      <c r="H11" s="44" t="s">
        <v>39</v>
      </c>
      <c r="I11" s="44" t="s">
        <v>40</v>
      </c>
      <c r="J11" s="44" t="s">
        <v>41</v>
      </c>
      <c r="K11" s="44" t="s">
        <v>42</v>
      </c>
    </row>
    <row r="12" spans="1:11" ht="15.75" customHeight="1" thickBot="1">
      <c r="A12" s="45"/>
      <c r="B12" s="46"/>
      <c r="C12" s="59"/>
      <c r="D12" s="615"/>
      <c r="E12" s="616"/>
      <c r="F12" s="47"/>
      <c r="G12" s="47"/>
      <c r="H12" s="47"/>
      <c r="I12" s="47"/>
      <c r="J12" s="47"/>
      <c r="K12" s="48">
        <f>J12+I12+H12+G12</f>
        <v>0</v>
      </c>
    </row>
    <row r="13" spans="1:11" ht="15.75" customHeight="1" thickBot="1">
      <c r="A13" s="49"/>
      <c r="B13" s="28"/>
      <c r="C13" s="29"/>
      <c r="D13" s="622"/>
      <c r="E13" s="623"/>
      <c r="F13" s="30"/>
      <c r="G13" s="30"/>
      <c r="H13" s="30"/>
      <c r="I13" s="30"/>
      <c r="J13" s="30"/>
      <c r="K13" s="48">
        <f t="shared" ref="K13:K25" si="0">J13+I13+H13+G13</f>
        <v>0</v>
      </c>
    </row>
    <row r="14" spans="1:11" ht="15.75" customHeight="1" thickBot="1">
      <c r="A14" s="49"/>
      <c r="B14" s="28"/>
      <c r="C14" s="29"/>
      <c r="D14" s="622"/>
      <c r="E14" s="623"/>
      <c r="F14" s="30"/>
      <c r="G14" s="30"/>
      <c r="H14" s="30"/>
      <c r="I14" s="30"/>
      <c r="J14" s="30"/>
      <c r="K14" s="48">
        <f t="shared" si="0"/>
        <v>0</v>
      </c>
    </row>
    <row r="15" spans="1:11" ht="15.75" customHeight="1" thickBot="1">
      <c r="A15" s="49"/>
      <c r="B15" s="28"/>
      <c r="C15" s="29"/>
      <c r="D15" s="622"/>
      <c r="E15" s="623"/>
      <c r="F15" s="30"/>
      <c r="G15" s="30"/>
      <c r="H15" s="30"/>
      <c r="I15" s="30"/>
      <c r="J15" s="30"/>
      <c r="K15" s="48">
        <f t="shared" si="0"/>
        <v>0</v>
      </c>
    </row>
    <row r="16" spans="1:11" ht="15.75" customHeight="1" thickBot="1">
      <c r="A16" s="49"/>
      <c r="B16" s="28"/>
      <c r="C16" s="29"/>
      <c r="D16" s="622"/>
      <c r="E16" s="623"/>
      <c r="F16" s="30"/>
      <c r="G16" s="30"/>
      <c r="H16" s="30"/>
      <c r="I16" s="30"/>
      <c r="J16" s="30"/>
      <c r="K16" s="48">
        <f t="shared" si="0"/>
        <v>0</v>
      </c>
    </row>
    <row r="17" spans="1:11" ht="15.75" customHeight="1" thickBot="1">
      <c r="A17" s="49"/>
      <c r="B17" s="28"/>
      <c r="C17" s="29"/>
      <c r="D17" s="622"/>
      <c r="E17" s="623"/>
      <c r="F17" s="30"/>
      <c r="G17" s="30"/>
      <c r="H17" s="30"/>
      <c r="I17" s="30"/>
      <c r="J17" s="30"/>
      <c r="K17" s="48">
        <f t="shared" si="0"/>
        <v>0</v>
      </c>
    </row>
    <row r="18" spans="1:11" ht="15.75" customHeight="1" thickBot="1">
      <c r="A18" s="49"/>
      <c r="B18" s="28"/>
      <c r="C18" s="29"/>
      <c r="D18" s="622"/>
      <c r="E18" s="623"/>
      <c r="F18" s="30"/>
      <c r="G18" s="30"/>
      <c r="H18" s="30"/>
      <c r="I18" s="30"/>
      <c r="J18" s="30"/>
      <c r="K18" s="48">
        <f t="shared" si="0"/>
        <v>0</v>
      </c>
    </row>
    <row r="19" spans="1:11" ht="15.75" customHeight="1" thickBot="1">
      <c r="A19" s="49"/>
      <c r="B19" s="28"/>
      <c r="C19" s="29"/>
      <c r="D19" s="622"/>
      <c r="E19" s="623"/>
      <c r="F19" s="30"/>
      <c r="G19" s="30"/>
      <c r="H19" s="30"/>
      <c r="I19" s="30"/>
      <c r="J19" s="30"/>
      <c r="K19" s="48">
        <f t="shared" si="0"/>
        <v>0</v>
      </c>
    </row>
    <row r="20" spans="1:11" ht="15.75" customHeight="1" thickBot="1">
      <c r="A20" s="49"/>
      <c r="B20" s="28"/>
      <c r="C20" s="29"/>
      <c r="D20" s="622"/>
      <c r="E20" s="623"/>
      <c r="F20" s="30"/>
      <c r="G20" s="30"/>
      <c r="H20" s="30"/>
      <c r="I20" s="30"/>
      <c r="J20" s="30"/>
      <c r="K20" s="48">
        <f t="shared" si="0"/>
        <v>0</v>
      </c>
    </row>
    <row r="21" spans="1:11" ht="15.75" customHeight="1" thickBot="1">
      <c r="A21" s="49"/>
      <c r="B21" s="28"/>
      <c r="C21" s="29"/>
      <c r="D21" s="622"/>
      <c r="E21" s="623"/>
      <c r="F21" s="30"/>
      <c r="G21" s="30"/>
      <c r="H21" s="30"/>
      <c r="I21" s="30"/>
      <c r="J21" s="30"/>
      <c r="K21" s="48">
        <f t="shared" si="0"/>
        <v>0</v>
      </c>
    </row>
    <row r="22" spans="1:11" ht="15.75" customHeight="1" thickBot="1">
      <c r="A22" s="49"/>
      <c r="B22" s="28"/>
      <c r="C22" s="29"/>
      <c r="D22" s="622"/>
      <c r="E22" s="623"/>
      <c r="F22" s="30"/>
      <c r="G22" s="30"/>
      <c r="H22" s="30"/>
      <c r="I22" s="30"/>
      <c r="J22" s="30"/>
      <c r="K22" s="48">
        <f t="shared" si="0"/>
        <v>0</v>
      </c>
    </row>
    <row r="23" spans="1:11" ht="15.75" customHeight="1" thickBot="1">
      <c r="A23" s="49"/>
      <c r="B23" s="28"/>
      <c r="C23" s="29"/>
      <c r="D23" s="622"/>
      <c r="E23" s="623"/>
      <c r="F23" s="30"/>
      <c r="G23" s="30"/>
      <c r="H23" s="30"/>
      <c r="I23" s="30"/>
      <c r="J23" s="30"/>
      <c r="K23" s="48">
        <f t="shared" si="0"/>
        <v>0</v>
      </c>
    </row>
    <row r="24" spans="1:11" ht="15.75" customHeight="1" thickBot="1">
      <c r="A24" s="49"/>
      <c r="B24" s="28"/>
      <c r="C24" s="29"/>
      <c r="D24" s="622"/>
      <c r="E24" s="623"/>
      <c r="F24" s="30"/>
      <c r="G24" s="30"/>
      <c r="H24" s="30"/>
      <c r="I24" s="30"/>
      <c r="J24" s="30"/>
      <c r="K24" s="48">
        <f t="shared" si="0"/>
        <v>0</v>
      </c>
    </row>
    <row r="25" spans="1:11" ht="15.75" customHeight="1" thickBot="1">
      <c r="A25" s="50"/>
      <c r="B25" s="31"/>
      <c r="C25" s="32"/>
      <c r="D25" s="630"/>
      <c r="E25" s="631"/>
      <c r="F25" s="33"/>
      <c r="G25" s="33"/>
      <c r="H25" s="33"/>
      <c r="I25" s="33"/>
      <c r="J25" s="33"/>
      <c r="K25" s="48">
        <f t="shared" si="0"/>
        <v>0</v>
      </c>
    </row>
    <row r="26" spans="1:11" ht="15.75" customHeight="1" thickBot="1">
      <c r="A26" s="632" t="s">
        <v>26</v>
      </c>
      <c r="B26" s="633"/>
      <c r="C26" s="633"/>
      <c r="D26" s="633"/>
      <c r="E26" s="634"/>
      <c r="F26" s="51">
        <f t="shared" ref="F26:K26" si="1">SUM(F12:F25)</f>
        <v>0</v>
      </c>
      <c r="G26" s="51">
        <f t="shared" si="1"/>
        <v>0</v>
      </c>
      <c r="H26" s="51">
        <f t="shared" si="1"/>
        <v>0</v>
      </c>
      <c r="I26" s="51">
        <f t="shared" si="1"/>
        <v>0</v>
      </c>
      <c r="J26" s="51">
        <f t="shared" si="1"/>
        <v>0</v>
      </c>
      <c r="K26" s="51">
        <f t="shared" si="1"/>
        <v>0</v>
      </c>
    </row>
    <row r="27" spans="1:11" ht="15.75" customHeight="1" thickBo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27" customHeight="1" thickBot="1">
      <c r="A28" s="23" t="s">
        <v>13</v>
      </c>
      <c r="B28" s="24"/>
      <c r="C28" s="20"/>
      <c r="F28" s="52"/>
      <c r="G28" s="635" t="s">
        <v>14</v>
      </c>
      <c r="H28" s="636"/>
      <c r="I28" s="53"/>
      <c r="J28" s="54"/>
      <c r="K28" s="52"/>
    </row>
    <row r="29" spans="1:11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.75" customHeight="1">
      <c r="A30" s="117" t="s">
        <v>181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.75" customHeight="1">
      <c r="A31" s="25" t="s">
        <v>377</v>
      </c>
      <c r="B31" s="55"/>
    </row>
  </sheetData>
  <mergeCells count="33">
    <mergeCell ref="D25:E25"/>
    <mergeCell ref="A26:E26"/>
    <mergeCell ref="G28:H28"/>
    <mergeCell ref="D19:E19"/>
    <mergeCell ref="D20:E20"/>
    <mergeCell ref="D21:E21"/>
    <mergeCell ref="D22:E22"/>
    <mergeCell ref="D23:E23"/>
    <mergeCell ref="D24:E24"/>
    <mergeCell ref="D18:E18"/>
    <mergeCell ref="A10:A11"/>
    <mergeCell ref="B10:B11"/>
    <mergeCell ref="C10:C11"/>
    <mergeCell ref="D10:E11"/>
    <mergeCell ref="D13:E13"/>
    <mergeCell ref="D14:E14"/>
    <mergeCell ref="D15:E15"/>
    <mergeCell ref="D16:E16"/>
    <mergeCell ref="D17:E17"/>
    <mergeCell ref="F10:K10"/>
    <mergeCell ref="D12:E12"/>
    <mergeCell ref="A6:B6"/>
    <mergeCell ref="C6:K6"/>
    <mergeCell ref="A7:B7"/>
    <mergeCell ref="C7:K7"/>
    <mergeCell ref="A8:B8"/>
    <mergeCell ref="C8:K8"/>
    <mergeCell ref="A1:K1"/>
    <mergeCell ref="A2:K2"/>
    <mergeCell ref="A3:K3"/>
    <mergeCell ref="A4:K4"/>
    <mergeCell ref="A5:B5"/>
    <mergeCell ref="C5:K5"/>
  </mergeCells>
  <pageMargins left="0.78740157480314965" right="0.78740157480314965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J37"/>
  <sheetViews>
    <sheetView showGridLines="0" view="pageBreakPreview" zoomScaleNormal="100" zoomScaleSheetLayoutView="100" workbookViewId="0">
      <selection sqref="A1:IV65536"/>
    </sheetView>
  </sheetViews>
  <sheetFormatPr defaultRowHeight="12.75"/>
  <cols>
    <col min="1" max="1" width="10.140625" style="26" customWidth="1"/>
    <col min="2" max="2" width="51.140625" style="26" customWidth="1"/>
    <col min="3" max="3" width="29.140625" style="26" customWidth="1"/>
    <col min="4" max="4" width="21.140625" style="26" customWidth="1"/>
    <col min="5" max="5" width="30.7109375" style="26" customWidth="1"/>
    <col min="6" max="9" width="15.7109375" style="26" customWidth="1"/>
    <col min="10" max="16384" width="9.140625" style="26"/>
  </cols>
  <sheetData>
    <row r="1" spans="1:10" ht="15.75" customHeight="1">
      <c r="A1" s="653" t="s">
        <v>43</v>
      </c>
      <c r="B1" s="653"/>
      <c r="C1" s="653"/>
      <c r="D1" s="653"/>
      <c r="E1" s="653"/>
      <c r="F1" s="653"/>
      <c r="G1" s="653"/>
      <c r="H1" s="653"/>
      <c r="I1" s="653"/>
    </row>
    <row r="2" spans="1:10" ht="105" customHeight="1">
      <c r="A2" s="654"/>
      <c r="B2" s="654"/>
      <c r="C2" s="654"/>
      <c r="D2" s="654"/>
      <c r="E2" s="654"/>
      <c r="F2" s="654"/>
      <c r="G2" s="654"/>
      <c r="H2" s="654"/>
      <c r="I2" s="654"/>
    </row>
    <row r="3" spans="1:10" ht="15.75" customHeight="1">
      <c r="A3" s="56"/>
      <c r="B3" s="56"/>
      <c r="C3" s="56"/>
      <c r="D3" s="56"/>
      <c r="E3" s="56"/>
      <c r="F3" s="56"/>
      <c r="G3" s="56"/>
      <c r="H3" s="56"/>
      <c r="I3" s="56"/>
    </row>
    <row r="4" spans="1:10" ht="18" customHeight="1" thickBot="1">
      <c r="A4" s="655" t="s">
        <v>44</v>
      </c>
      <c r="B4" s="655"/>
      <c r="C4" s="655"/>
      <c r="D4" s="655"/>
      <c r="E4" s="655"/>
      <c r="F4" s="655"/>
      <c r="G4" s="655"/>
      <c r="H4" s="655"/>
      <c r="I4" s="655"/>
    </row>
    <row r="5" spans="1:10" ht="15.75" customHeight="1" thickBot="1">
      <c r="A5" s="611" t="s">
        <v>2</v>
      </c>
      <c r="B5" s="612"/>
      <c r="C5" s="656"/>
      <c r="D5" s="657"/>
      <c r="E5" s="657"/>
      <c r="F5" s="657"/>
      <c r="G5" s="657"/>
      <c r="H5" s="657"/>
      <c r="I5" s="658"/>
      <c r="J5" s="22"/>
    </row>
    <row r="6" spans="1:10" ht="15.75" customHeight="1" thickBot="1">
      <c r="A6" s="617" t="s">
        <v>3</v>
      </c>
      <c r="B6" s="618"/>
      <c r="C6" s="656"/>
      <c r="D6" s="657"/>
      <c r="E6" s="657"/>
      <c r="F6" s="657"/>
      <c r="G6" s="657"/>
      <c r="H6" s="657"/>
      <c r="I6" s="658"/>
      <c r="J6" s="22"/>
    </row>
    <row r="7" spans="1:10" ht="15.75" customHeight="1" thickBot="1">
      <c r="A7" s="619" t="s">
        <v>45</v>
      </c>
      <c r="B7" s="620"/>
      <c r="C7" s="656"/>
      <c r="D7" s="657"/>
      <c r="E7" s="657"/>
      <c r="F7" s="657"/>
      <c r="G7" s="657"/>
      <c r="H7" s="657"/>
      <c r="I7" s="658"/>
      <c r="J7" s="22"/>
    </row>
    <row r="8" spans="1:10" ht="15.75" customHeight="1" thickBot="1">
      <c r="A8" s="594" t="s">
        <v>18</v>
      </c>
      <c r="B8" s="595"/>
      <c r="C8" s="596"/>
      <c r="D8" s="597"/>
      <c r="E8" s="597"/>
      <c r="F8" s="597"/>
      <c r="G8" s="597"/>
      <c r="H8" s="597"/>
      <c r="I8" s="621"/>
      <c r="J8" s="22"/>
    </row>
    <row r="9" spans="1:10" ht="15.75" customHeight="1" thickBot="1">
      <c r="A9" s="39"/>
      <c r="B9" s="40"/>
      <c r="C9" s="40"/>
      <c r="D9" s="40"/>
      <c r="E9" s="41"/>
      <c r="F9" s="41"/>
      <c r="G9" s="41"/>
      <c r="H9" s="41"/>
      <c r="I9" s="20"/>
      <c r="J9" s="22"/>
    </row>
    <row r="10" spans="1:10" ht="15">
      <c r="A10" s="624" t="s">
        <v>32</v>
      </c>
      <c r="B10" s="624" t="s">
        <v>33</v>
      </c>
      <c r="C10" s="624" t="s">
        <v>34</v>
      </c>
      <c r="D10" s="624" t="s">
        <v>35</v>
      </c>
      <c r="E10" s="624" t="s">
        <v>381</v>
      </c>
      <c r="F10" s="646" t="s">
        <v>36</v>
      </c>
      <c r="G10" s="647"/>
      <c r="H10" s="647"/>
      <c r="I10" s="648"/>
      <c r="J10" s="22"/>
    </row>
    <row r="11" spans="1:10" ht="32.25" customHeight="1">
      <c r="A11" s="645"/>
      <c r="B11" s="645"/>
      <c r="C11" s="645"/>
      <c r="D11" s="645"/>
      <c r="E11" s="645"/>
      <c r="F11" s="649" t="s">
        <v>46</v>
      </c>
      <c r="G11" s="650"/>
      <c r="H11" s="649" t="s">
        <v>47</v>
      </c>
      <c r="I11" s="650"/>
      <c r="J11" s="22"/>
    </row>
    <row r="12" spans="1:10" ht="36.75" customHeight="1" thickBot="1">
      <c r="A12" s="625"/>
      <c r="B12" s="625"/>
      <c r="C12" s="625"/>
      <c r="D12" s="625"/>
      <c r="E12" s="625"/>
      <c r="F12" s="651" t="s">
        <v>48</v>
      </c>
      <c r="G12" s="652"/>
      <c r="H12" s="651" t="s">
        <v>48</v>
      </c>
      <c r="I12" s="652" t="s">
        <v>49</v>
      </c>
      <c r="J12" s="22"/>
    </row>
    <row r="13" spans="1:10" ht="15.75" customHeight="1">
      <c r="A13" s="57"/>
      <c r="B13" s="58"/>
      <c r="C13" s="58"/>
      <c r="D13" s="59"/>
      <c r="E13" s="524"/>
      <c r="F13" s="659"/>
      <c r="G13" s="660"/>
      <c r="H13" s="659"/>
      <c r="I13" s="660"/>
      <c r="J13" s="22"/>
    </row>
    <row r="14" spans="1:10" ht="15.75" customHeight="1">
      <c r="A14" s="60"/>
      <c r="B14" s="61"/>
      <c r="C14" s="61"/>
      <c r="D14" s="29"/>
      <c r="E14" s="525"/>
      <c r="F14" s="637"/>
      <c r="G14" s="638"/>
      <c r="H14" s="637"/>
      <c r="I14" s="638"/>
      <c r="J14" s="22"/>
    </row>
    <row r="15" spans="1:10" ht="15.75" customHeight="1">
      <c r="A15" s="60"/>
      <c r="B15" s="61"/>
      <c r="C15" s="61"/>
      <c r="D15" s="29"/>
      <c r="E15" s="525"/>
      <c r="F15" s="637"/>
      <c r="G15" s="638"/>
      <c r="H15" s="637"/>
      <c r="I15" s="638"/>
      <c r="J15" s="22"/>
    </row>
    <row r="16" spans="1:10" ht="15.75" customHeight="1">
      <c r="A16" s="60"/>
      <c r="B16" s="61"/>
      <c r="C16" s="61"/>
      <c r="D16" s="29"/>
      <c r="E16" s="525"/>
      <c r="F16" s="637"/>
      <c r="G16" s="638"/>
      <c r="H16" s="637"/>
      <c r="I16" s="638"/>
      <c r="J16" s="22"/>
    </row>
    <row r="17" spans="1:10" ht="15.75" customHeight="1">
      <c r="A17" s="60"/>
      <c r="B17" s="61"/>
      <c r="C17" s="61"/>
      <c r="D17" s="29"/>
      <c r="E17" s="525"/>
      <c r="F17" s="637"/>
      <c r="G17" s="638"/>
      <c r="H17" s="637"/>
      <c r="I17" s="638"/>
      <c r="J17" s="22"/>
    </row>
    <row r="18" spans="1:10" ht="15.75" customHeight="1">
      <c r="A18" s="60"/>
      <c r="B18" s="61"/>
      <c r="C18" s="61"/>
      <c r="D18" s="29"/>
      <c r="E18" s="525"/>
      <c r="F18" s="637"/>
      <c r="G18" s="638"/>
      <c r="H18" s="637"/>
      <c r="I18" s="638"/>
      <c r="J18" s="22"/>
    </row>
    <row r="19" spans="1:10" ht="15.75" customHeight="1">
      <c r="A19" s="60"/>
      <c r="B19" s="61"/>
      <c r="C19" s="61"/>
      <c r="D19" s="29"/>
      <c r="E19" s="525"/>
      <c r="F19" s="637"/>
      <c r="G19" s="638"/>
      <c r="H19" s="637"/>
      <c r="I19" s="638"/>
      <c r="J19" s="22"/>
    </row>
    <row r="20" spans="1:10" ht="15.75" customHeight="1">
      <c r="A20" s="60"/>
      <c r="B20" s="61"/>
      <c r="C20" s="61"/>
      <c r="D20" s="29"/>
      <c r="E20" s="525"/>
      <c r="F20" s="637"/>
      <c r="G20" s="638"/>
      <c r="H20" s="637"/>
      <c r="I20" s="638"/>
      <c r="J20" s="22"/>
    </row>
    <row r="21" spans="1:10" ht="15.75" customHeight="1">
      <c r="A21" s="60"/>
      <c r="B21" s="61"/>
      <c r="C21" s="61"/>
      <c r="D21" s="29"/>
      <c r="E21" s="525"/>
      <c r="F21" s="637"/>
      <c r="G21" s="638"/>
      <c r="H21" s="637"/>
      <c r="I21" s="638"/>
      <c r="J21" s="22"/>
    </row>
    <row r="22" spans="1:10" ht="15.75" customHeight="1">
      <c r="A22" s="60"/>
      <c r="B22" s="61"/>
      <c r="C22" s="61"/>
      <c r="D22" s="29"/>
      <c r="E22" s="525"/>
      <c r="F22" s="637"/>
      <c r="G22" s="638"/>
      <c r="H22" s="637"/>
      <c r="I22" s="638"/>
      <c r="J22" s="22"/>
    </row>
    <row r="23" spans="1:10" ht="15.75" customHeight="1">
      <c r="A23" s="60"/>
      <c r="B23" s="61"/>
      <c r="C23" s="61"/>
      <c r="D23" s="29"/>
      <c r="E23" s="525"/>
      <c r="F23" s="637"/>
      <c r="G23" s="638"/>
      <c r="H23" s="637"/>
      <c r="I23" s="638"/>
      <c r="J23" s="22"/>
    </row>
    <row r="24" spans="1:10" ht="15.75" customHeight="1">
      <c r="A24" s="60"/>
      <c r="B24" s="61"/>
      <c r="C24" s="61"/>
      <c r="D24" s="29"/>
      <c r="E24" s="525"/>
      <c r="F24" s="637"/>
      <c r="G24" s="638"/>
      <c r="H24" s="637"/>
      <c r="I24" s="638"/>
      <c r="J24" s="22"/>
    </row>
    <row r="25" spans="1:10" ht="15.75" customHeight="1">
      <c r="A25" s="60"/>
      <c r="B25" s="61"/>
      <c r="C25" s="61"/>
      <c r="D25" s="29"/>
      <c r="E25" s="525"/>
      <c r="F25" s="637"/>
      <c r="G25" s="638"/>
      <c r="H25" s="637"/>
      <c r="I25" s="638"/>
      <c r="J25" s="22"/>
    </row>
    <row r="26" spans="1:10" ht="15.75" customHeight="1">
      <c r="A26" s="60"/>
      <c r="B26" s="61"/>
      <c r="C26" s="61"/>
      <c r="D26" s="29"/>
      <c r="E26" s="525"/>
      <c r="F26" s="637"/>
      <c r="G26" s="638"/>
      <c r="H26" s="637"/>
      <c r="I26" s="638"/>
      <c r="J26" s="22"/>
    </row>
    <row r="27" spans="1:10" ht="15.75" customHeight="1">
      <c r="A27" s="60"/>
      <c r="B27" s="61"/>
      <c r="C27" s="61"/>
      <c r="D27" s="29"/>
      <c r="E27" s="525"/>
      <c r="F27" s="637"/>
      <c r="G27" s="638"/>
      <c r="H27" s="637"/>
      <c r="I27" s="638"/>
      <c r="J27" s="22"/>
    </row>
    <row r="28" spans="1:10" ht="15.75" customHeight="1" thickBot="1">
      <c r="A28" s="62"/>
      <c r="B28" s="63"/>
      <c r="C28" s="63"/>
      <c r="D28" s="32"/>
      <c r="E28" s="526"/>
      <c r="F28" s="637"/>
      <c r="G28" s="638"/>
      <c r="H28" s="637"/>
      <c r="I28" s="638"/>
      <c r="J28" s="22"/>
    </row>
    <row r="29" spans="1:10" ht="15.75" customHeight="1" thickBot="1">
      <c r="A29" s="632" t="s">
        <v>26</v>
      </c>
      <c r="B29" s="633"/>
      <c r="C29" s="633"/>
      <c r="D29" s="633"/>
      <c r="E29" s="523"/>
      <c r="F29" s="643">
        <f>SUM(F13:G28)</f>
        <v>0</v>
      </c>
      <c r="G29" s="644"/>
      <c r="H29" s="643">
        <f>SUM(H13:I28)</f>
        <v>0</v>
      </c>
      <c r="I29" s="644"/>
      <c r="J29" s="22"/>
    </row>
    <row r="30" spans="1:10" ht="15.75" customHeight="1" thickBot="1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27" customHeight="1" thickBot="1">
      <c r="A31" s="23" t="s">
        <v>13</v>
      </c>
      <c r="B31" s="24"/>
      <c r="C31" s="20"/>
      <c r="D31" s="635" t="s">
        <v>14</v>
      </c>
      <c r="E31" s="639"/>
      <c r="F31" s="639"/>
      <c r="G31" s="640"/>
      <c r="H31" s="641"/>
      <c r="I31" s="642"/>
      <c r="J31" s="22"/>
    </row>
    <row r="32" spans="1:10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5.75" customHeight="1">
      <c r="A33" s="117" t="s">
        <v>181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15.75" customHeight="1">
      <c r="A34" s="25" t="s">
        <v>377</v>
      </c>
    </row>
    <row r="35" spans="1:10" ht="15.75" customHeight="1"/>
    <row r="36" spans="1:10" ht="15.75" customHeight="1"/>
    <row r="37" spans="1:10" ht="15.75" customHeight="1"/>
  </sheetData>
  <mergeCells count="58">
    <mergeCell ref="F14:G14"/>
    <mergeCell ref="H14:I14"/>
    <mergeCell ref="A8:B8"/>
    <mergeCell ref="A10:A12"/>
    <mergeCell ref="B10:B12"/>
    <mergeCell ref="C10:C12"/>
    <mergeCell ref="D10:D12"/>
    <mergeCell ref="C8:I8"/>
    <mergeCell ref="A7:B7"/>
    <mergeCell ref="C5:I5"/>
    <mergeCell ref="C6:I6"/>
    <mergeCell ref="C7:I7"/>
    <mergeCell ref="F13:G13"/>
    <mergeCell ref="H13:I13"/>
    <mergeCell ref="A6:B6"/>
    <mergeCell ref="A5:B5"/>
    <mergeCell ref="A1:I1"/>
    <mergeCell ref="A2:I2"/>
    <mergeCell ref="A4:I4"/>
    <mergeCell ref="E10:E12"/>
    <mergeCell ref="F10:I10"/>
    <mergeCell ref="F11:G11"/>
    <mergeCell ref="H11:I11"/>
    <mergeCell ref="F12:G12"/>
    <mergeCell ref="H12:I12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D31:F31"/>
    <mergeCell ref="G31:I31"/>
    <mergeCell ref="F29:G29"/>
    <mergeCell ref="H29:I29"/>
    <mergeCell ref="A29:D29"/>
  </mergeCells>
  <pageMargins left="0.78740157480314965" right="0.78740157480314965" top="0.98425196850393704" bottom="0.98425196850393704" header="0.51181102362204722" footer="0.51181102362204722"/>
  <pageSetup paperSize="9" scale="62" orientation="landscape" horizontalDpi="4294967292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T57"/>
  <sheetViews>
    <sheetView showGridLines="0" tabSelected="1" view="pageBreakPreview" topLeftCell="D6" zoomScaleNormal="100" zoomScaleSheetLayoutView="100" workbookViewId="0">
      <selection activeCell="J23" sqref="J23"/>
    </sheetView>
  </sheetViews>
  <sheetFormatPr defaultRowHeight="12.75"/>
  <cols>
    <col min="1" max="1" width="10" style="261" customWidth="1"/>
    <col min="2" max="2" width="18.85546875" style="261" customWidth="1"/>
    <col min="3" max="3" width="14" style="261" customWidth="1"/>
    <col min="4" max="4" width="13.28515625" style="261" customWidth="1"/>
    <col min="5" max="5" width="42.7109375" style="261" customWidth="1"/>
    <col min="6" max="6" width="21.85546875" style="261" customWidth="1"/>
    <col min="7" max="7" width="17.7109375" style="261" customWidth="1"/>
    <col min="8" max="8" width="20.42578125" style="261" customWidth="1"/>
    <col min="9" max="11" width="15" style="261" customWidth="1"/>
    <col min="12" max="12" width="13.28515625" style="261" customWidth="1"/>
    <col min="13" max="13" width="11.28515625" style="261" customWidth="1"/>
    <col min="14" max="14" width="14.5703125" style="261" customWidth="1"/>
    <col min="15" max="15" width="16" style="261" customWidth="1"/>
    <col min="16" max="16384" width="9.140625" style="261"/>
  </cols>
  <sheetData>
    <row r="1" spans="1:20" ht="16.5" customHeight="1">
      <c r="A1" s="661" t="s">
        <v>187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337" t="s">
        <v>188</v>
      </c>
    </row>
    <row r="2" spans="1:20" ht="105" customHeight="1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9"/>
      <c r="O2" s="339"/>
      <c r="P2" s="337"/>
      <c r="R2" s="340"/>
    </row>
    <row r="3" spans="1:20" ht="15" customHeight="1">
      <c r="A3" s="662" t="s">
        <v>29</v>
      </c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</row>
    <row r="4" spans="1:20" ht="18" customHeight="1" thickBot="1">
      <c r="A4" s="663" t="s">
        <v>143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341"/>
      <c r="Q4" s="341"/>
      <c r="R4" s="342"/>
      <c r="S4" s="342"/>
      <c r="T4" s="342"/>
    </row>
    <row r="5" spans="1:20" ht="15" customHeight="1" thickBot="1">
      <c r="A5" s="343" t="s">
        <v>2</v>
      </c>
      <c r="B5" s="344"/>
      <c r="C5" s="344"/>
      <c r="D5" s="345"/>
      <c r="E5" s="664"/>
      <c r="F5" s="665"/>
      <c r="G5" s="665"/>
      <c r="H5" s="665"/>
      <c r="I5" s="665"/>
      <c r="J5" s="665"/>
      <c r="K5" s="665"/>
      <c r="L5" s="665"/>
      <c r="M5" s="665"/>
      <c r="N5" s="665"/>
      <c r="O5" s="666"/>
    </row>
    <row r="6" spans="1:20" ht="15" customHeight="1" thickBot="1">
      <c r="A6" s="667" t="s">
        <v>3</v>
      </c>
      <c r="B6" s="668"/>
      <c r="C6" s="668"/>
      <c r="D6" s="669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1"/>
    </row>
    <row r="7" spans="1:20" ht="15" customHeight="1" thickBot="1">
      <c r="A7" s="667" t="s">
        <v>189</v>
      </c>
      <c r="B7" s="668"/>
      <c r="C7" s="668"/>
      <c r="D7" s="669"/>
      <c r="E7" s="664"/>
      <c r="F7" s="665"/>
      <c r="G7" s="665"/>
      <c r="H7" s="665"/>
      <c r="I7" s="665"/>
      <c r="J7" s="665"/>
      <c r="K7" s="665"/>
      <c r="L7" s="665"/>
      <c r="M7" s="665"/>
      <c r="N7" s="665"/>
      <c r="O7" s="666"/>
    </row>
    <row r="8" spans="1:20" ht="15" customHeight="1" thickBot="1">
      <c r="A8" s="667" t="s">
        <v>18</v>
      </c>
      <c r="B8" s="668"/>
      <c r="C8" s="668"/>
      <c r="D8" s="669"/>
      <c r="E8" s="664"/>
      <c r="F8" s="665"/>
      <c r="G8" s="665"/>
      <c r="H8" s="665"/>
      <c r="I8" s="665"/>
      <c r="J8" s="665"/>
      <c r="K8" s="665"/>
      <c r="L8" s="665"/>
      <c r="M8" s="665"/>
      <c r="N8" s="665"/>
      <c r="O8" s="666"/>
    </row>
    <row r="9" spans="1:20" ht="15" customHeight="1" thickBot="1">
      <c r="A9" s="667" t="s">
        <v>98</v>
      </c>
      <c r="B9" s="668"/>
      <c r="C9" s="668"/>
      <c r="D9" s="669"/>
      <c r="E9" s="375"/>
      <c r="F9" s="376"/>
      <c r="G9" s="376"/>
      <c r="H9" s="376"/>
      <c r="I9" s="376"/>
      <c r="J9" s="534"/>
      <c r="K9" s="534"/>
      <c r="L9" s="376"/>
      <c r="M9" s="376"/>
      <c r="N9" s="376"/>
      <c r="O9" s="377"/>
    </row>
    <row r="10" spans="1:20" ht="15" customHeight="1" thickBot="1">
      <c r="A10" s="262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0"/>
      <c r="M10" s="260"/>
    </row>
    <row r="11" spans="1:20" s="270" customFormat="1" ht="24.75" customHeight="1">
      <c r="A11" s="672" t="s">
        <v>144</v>
      </c>
      <c r="B11" s="672" t="s">
        <v>145</v>
      </c>
      <c r="C11" s="672" t="s">
        <v>146</v>
      </c>
      <c r="D11" s="672" t="s">
        <v>190</v>
      </c>
      <c r="E11" s="672" t="s">
        <v>147</v>
      </c>
      <c r="F11" s="674" t="s">
        <v>20</v>
      </c>
      <c r="G11" s="672" t="s">
        <v>148</v>
      </c>
      <c r="H11" s="672" t="s">
        <v>149</v>
      </c>
      <c r="I11" s="672" t="s">
        <v>150</v>
      </c>
      <c r="J11" s="672" t="s">
        <v>383</v>
      </c>
      <c r="K11" s="672" t="s">
        <v>384</v>
      </c>
      <c r="L11" s="672" t="s">
        <v>151</v>
      </c>
      <c r="M11" s="676" t="s">
        <v>152</v>
      </c>
      <c r="N11" s="687" t="s">
        <v>153</v>
      </c>
      <c r="O11" s="688"/>
    </row>
    <row r="12" spans="1:20" s="270" customFormat="1" ht="54.75" customHeight="1" thickBot="1">
      <c r="A12" s="673"/>
      <c r="B12" s="689"/>
      <c r="C12" s="689"/>
      <c r="D12" s="673"/>
      <c r="E12" s="673"/>
      <c r="F12" s="675"/>
      <c r="G12" s="673"/>
      <c r="H12" s="673"/>
      <c r="I12" s="673"/>
      <c r="J12" s="969"/>
      <c r="K12" s="969"/>
      <c r="L12" s="673"/>
      <c r="M12" s="677"/>
      <c r="N12" s="346" t="s">
        <v>154</v>
      </c>
      <c r="O12" s="346" t="s">
        <v>155</v>
      </c>
    </row>
    <row r="13" spans="1:20" ht="15" customHeight="1">
      <c r="A13" s="347"/>
      <c r="B13" s="264"/>
      <c r="C13" s="264"/>
      <c r="D13" s="348"/>
      <c r="E13" s="348"/>
      <c r="F13" s="349"/>
      <c r="G13" s="350"/>
      <c r="H13" s="350"/>
      <c r="I13" s="350"/>
      <c r="J13" s="350"/>
      <c r="K13" s="350"/>
      <c r="L13" s="348"/>
      <c r="M13" s="351"/>
      <c r="N13" s="352"/>
      <c r="O13" s="352"/>
    </row>
    <row r="14" spans="1:20" ht="15" customHeight="1">
      <c r="A14" s="353"/>
      <c r="B14" s="265"/>
      <c r="C14" s="265"/>
      <c r="D14" s="354"/>
      <c r="E14" s="354"/>
      <c r="F14" s="355"/>
      <c r="G14" s="266"/>
      <c r="H14" s="266"/>
      <c r="I14" s="266"/>
      <c r="J14" s="266"/>
      <c r="K14" s="266"/>
      <c r="L14" s="354"/>
      <c r="M14" s="356"/>
      <c r="N14" s="357"/>
      <c r="O14" s="357"/>
    </row>
    <row r="15" spans="1:20" ht="15" customHeight="1">
      <c r="A15" s="353"/>
      <c r="B15" s="265"/>
      <c r="C15" s="265"/>
      <c r="D15" s="354"/>
      <c r="E15" s="354"/>
      <c r="F15" s="355"/>
      <c r="G15" s="266"/>
      <c r="H15" s="266"/>
      <c r="I15" s="266"/>
      <c r="J15" s="266"/>
      <c r="K15" s="266"/>
      <c r="L15" s="354"/>
      <c r="M15" s="356"/>
      <c r="N15" s="357"/>
      <c r="O15" s="357"/>
    </row>
    <row r="16" spans="1:20" ht="15" customHeight="1">
      <c r="A16" s="353"/>
      <c r="B16" s="265"/>
      <c r="C16" s="265"/>
      <c r="D16" s="354"/>
      <c r="E16" s="354"/>
      <c r="F16" s="355"/>
      <c r="G16" s="266"/>
      <c r="H16" s="266"/>
      <c r="I16" s="266"/>
      <c r="J16" s="266"/>
      <c r="K16" s="266"/>
      <c r="L16" s="354"/>
      <c r="M16" s="356"/>
      <c r="N16" s="357"/>
      <c r="O16" s="357"/>
    </row>
    <row r="17" spans="1:15" ht="15" customHeight="1">
      <c r="A17" s="353"/>
      <c r="B17" s="265"/>
      <c r="C17" s="265"/>
      <c r="D17" s="354"/>
      <c r="E17" s="354"/>
      <c r="F17" s="355"/>
      <c r="G17" s="266"/>
      <c r="H17" s="266"/>
      <c r="I17" s="266"/>
      <c r="J17" s="266"/>
      <c r="K17" s="266"/>
      <c r="L17" s="354"/>
      <c r="M17" s="356"/>
      <c r="N17" s="357"/>
      <c r="O17" s="357"/>
    </row>
    <row r="18" spans="1:15" ht="15" customHeight="1">
      <c r="A18" s="353"/>
      <c r="B18" s="265"/>
      <c r="C18" s="265"/>
      <c r="D18" s="354"/>
      <c r="E18" s="354"/>
      <c r="F18" s="355"/>
      <c r="G18" s="266"/>
      <c r="H18" s="266"/>
      <c r="I18" s="266"/>
      <c r="J18" s="266"/>
      <c r="K18" s="266"/>
      <c r="L18" s="354"/>
      <c r="M18" s="356"/>
      <c r="N18" s="357"/>
      <c r="O18" s="357"/>
    </row>
    <row r="19" spans="1:15" ht="15" customHeight="1">
      <c r="A19" s="353"/>
      <c r="B19" s="265"/>
      <c r="C19" s="265"/>
      <c r="D19" s="354"/>
      <c r="E19" s="354"/>
      <c r="F19" s="355"/>
      <c r="G19" s="266"/>
      <c r="H19" s="266"/>
      <c r="I19" s="266"/>
      <c r="J19" s="266"/>
      <c r="K19" s="266"/>
      <c r="L19" s="354"/>
      <c r="M19" s="356"/>
      <c r="N19" s="357"/>
      <c r="O19" s="357"/>
    </row>
    <row r="20" spans="1:15" ht="15" customHeight="1">
      <c r="A20" s="353"/>
      <c r="B20" s="265"/>
      <c r="C20" s="265"/>
      <c r="D20" s="354"/>
      <c r="E20" s="354"/>
      <c r="F20" s="355"/>
      <c r="G20" s="266"/>
      <c r="H20" s="266"/>
      <c r="I20" s="266"/>
      <c r="J20" s="266"/>
      <c r="K20" s="266"/>
      <c r="L20" s="354"/>
      <c r="M20" s="356"/>
      <c r="N20" s="357"/>
      <c r="O20" s="357"/>
    </row>
    <row r="21" spans="1:15" ht="15" customHeight="1">
      <c r="A21" s="353"/>
      <c r="B21" s="265"/>
      <c r="C21" s="265"/>
      <c r="D21" s="354"/>
      <c r="E21" s="354"/>
      <c r="F21" s="355"/>
      <c r="G21" s="266"/>
      <c r="H21" s="266"/>
      <c r="I21" s="266"/>
      <c r="J21" s="266"/>
      <c r="K21" s="266"/>
      <c r="L21" s="354"/>
      <c r="M21" s="356"/>
      <c r="N21" s="357"/>
      <c r="O21" s="357"/>
    </row>
    <row r="22" spans="1:15" ht="15" customHeight="1">
      <c r="A22" s="353"/>
      <c r="B22" s="265"/>
      <c r="C22" s="265"/>
      <c r="D22" s="354"/>
      <c r="E22" s="354"/>
      <c r="F22" s="355"/>
      <c r="G22" s="266"/>
      <c r="H22" s="266"/>
      <c r="I22" s="266"/>
      <c r="J22" s="266"/>
      <c r="K22" s="266"/>
      <c r="L22" s="354"/>
      <c r="M22" s="356"/>
      <c r="N22" s="357"/>
      <c r="O22" s="357"/>
    </row>
    <row r="23" spans="1:15" ht="15" customHeight="1">
      <c r="A23" s="353"/>
      <c r="B23" s="265"/>
      <c r="C23" s="265"/>
      <c r="D23" s="354"/>
      <c r="E23" s="354"/>
      <c r="F23" s="355"/>
      <c r="G23" s="266"/>
      <c r="H23" s="266"/>
      <c r="I23" s="266"/>
      <c r="J23" s="266"/>
      <c r="K23" s="266"/>
      <c r="L23" s="354"/>
      <c r="M23" s="356"/>
      <c r="N23" s="357"/>
      <c r="O23" s="357"/>
    </row>
    <row r="24" spans="1:15" ht="15" customHeight="1">
      <c r="A24" s="353"/>
      <c r="B24" s="265"/>
      <c r="C24" s="265"/>
      <c r="D24" s="354"/>
      <c r="E24" s="354"/>
      <c r="F24" s="355"/>
      <c r="G24" s="266"/>
      <c r="H24" s="266"/>
      <c r="I24" s="266"/>
      <c r="J24" s="266"/>
      <c r="K24" s="266"/>
      <c r="L24" s="354"/>
      <c r="M24" s="356"/>
      <c r="N24" s="357"/>
      <c r="O24" s="357"/>
    </row>
    <row r="25" spans="1:15" ht="15" customHeight="1">
      <c r="A25" s="353"/>
      <c r="B25" s="265"/>
      <c r="C25" s="265"/>
      <c r="D25" s="354"/>
      <c r="E25" s="354"/>
      <c r="F25" s="355"/>
      <c r="G25" s="266"/>
      <c r="H25" s="266"/>
      <c r="I25" s="266"/>
      <c r="J25" s="266"/>
      <c r="K25" s="266"/>
      <c r="L25" s="354"/>
      <c r="M25" s="356"/>
      <c r="N25" s="357"/>
      <c r="O25" s="357"/>
    </row>
    <row r="26" spans="1:15" ht="15" customHeight="1">
      <c r="A26" s="353"/>
      <c r="B26" s="265"/>
      <c r="C26" s="265"/>
      <c r="D26" s="354"/>
      <c r="E26" s="354"/>
      <c r="F26" s="355"/>
      <c r="G26" s="266"/>
      <c r="H26" s="266"/>
      <c r="I26" s="266"/>
      <c r="J26" s="266"/>
      <c r="K26" s="266"/>
      <c r="L26" s="354"/>
      <c r="M26" s="356"/>
      <c r="N26" s="357"/>
      <c r="O26" s="357"/>
    </row>
    <row r="27" spans="1:15" ht="15" customHeight="1">
      <c r="A27" s="353"/>
      <c r="B27" s="265"/>
      <c r="C27" s="265"/>
      <c r="D27" s="354"/>
      <c r="E27" s="354"/>
      <c r="F27" s="355"/>
      <c r="G27" s="266"/>
      <c r="H27" s="266"/>
      <c r="I27" s="266"/>
      <c r="J27" s="266"/>
      <c r="K27" s="266"/>
      <c r="L27" s="354"/>
      <c r="M27" s="356"/>
      <c r="N27" s="357"/>
      <c r="O27" s="357"/>
    </row>
    <row r="28" spans="1:15" ht="15" customHeight="1">
      <c r="A28" s="353"/>
      <c r="B28" s="265"/>
      <c r="C28" s="265"/>
      <c r="D28" s="354"/>
      <c r="E28" s="354"/>
      <c r="F28" s="355"/>
      <c r="G28" s="266"/>
      <c r="H28" s="266"/>
      <c r="I28" s="266"/>
      <c r="J28" s="266"/>
      <c r="K28" s="266"/>
      <c r="L28" s="354"/>
      <c r="M28" s="356"/>
      <c r="N28" s="357"/>
      <c r="O28" s="357"/>
    </row>
    <row r="29" spans="1:15" ht="15" customHeight="1" thickBot="1">
      <c r="A29" s="358"/>
      <c r="B29" s="267"/>
      <c r="C29" s="267"/>
      <c r="D29" s="359"/>
      <c r="E29" s="359"/>
      <c r="F29" s="360"/>
      <c r="G29" s="361"/>
      <c r="H29" s="361"/>
      <c r="I29" s="361"/>
      <c r="J29" s="361"/>
      <c r="K29" s="361"/>
      <c r="L29" s="359"/>
      <c r="M29" s="362"/>
      <c r="N29" s="529"/>
      <c r="O29" s="529"/>
    </row>
    <row r="30" spans="1:15" ht="15" customHeight="1" thickBot="1">
      <c r="A30" s="678" t="s">
        <v>26</v>
      </c>
      <c r="B30" s="679"/>
      <c r="C30" s="679"/>
      <c r="D30" s="679"/>
      <c r="E30" s="679"/>
      <c r="F30" s="679"/>
      <c r="G30" s="680"/>
      <c r="H30" s="363">
        <f>SUM(H13:H29)</f>
        <v>0</v>
      </c>
      <c r="I30" s="363">
        <f>SUM(I13:I29)</f>
        <v>0</v>
      </c>
      <c r="J30" s="967"/>
      <c r="K30" s="967"/>
      <c r="L30" s="527"/>
      <c r="M30" s="528"/>
      <c r="N30" s="530"/>
      <c r="O30" s="531"/>
    </row>
    <row r="31" spans="1:15" ht="15" customHeight="1" thickBot="1">
      <c r="A31" s="260"/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8"/>
      <c r="O31" s="268"/>
    </row>
    <row r="32" spans="1:15" ht="15" customHeight="1" thickBot="1">
      <c r="A32" s="681" t="s">
        <v>156</v>
      </c>
      <c r="B32" s="682"/>
      <c r="C32" s="682"/>
      <c r="D32" s="682"/>
      <c r="E32" s="682"/>
      <c r="F32" s="682"/>
      <c r="G32" s="683"/>
      <c r="H32" s="364"/>
      <c r="I32" s="365"/>
      <c r="J32" s="968"/>
      <c r="K32" s="968"/>
      <c r="L32" s="684"/>
      <c r="M32" s="685"/>
      <c r="N32" s="685"/>
      <c r="O32" s="686"/>
    </row>
    <row r="33" spans="1:15" ht="15" customHeight="1" thickBot="1">
      <c r="A33" s="260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</row>
    <row r="34" spans="1:15" ht="15" customHeight="1" thickBot="1">
      <c r="A34" s="681" t="s">
        <v>191</v>
      </c>
      <c r="B34" s="682"/>
      <c r="C34" s="682"/>
      <c r="D34" s="682"/>
      <c r="E34" s="682"/>
      <c r="F34" s="682"/>
      <c r="G34" s="683"/>
      <c r="H34" s="366"/>
      <c r="I34" s="372"/>
      <c r="J34" s="372"/>
      <c r="K34" s="372"/>
      <c r="L34" s="696">
        <f>G37-H34</f>
        <v>0</v>
      </c>
      <c r="M34" s="697"/>
      <c r="N34" s="373"/>
      <c r="O34" s="374"/>
    </row>
    <row r="35" spans="1:15" ht="15" customHeight="1">
      <c r="A35" s="260"/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1:15" ht="15" customHeight="1" thickBot="1">
      <c r="A36" s="260"/>
      <c r="B36" s="260"/>
      <c r="C36" s="260"/>
      <c r="D36" s="260"/>
      <c r="H36" s="260"/>
      <c r="I36" s="260"/>
      <c r="J36" s="260"/>
      <c r="K36" s="260"/>
      <c r="L36" s="260"/>
      <c r="M36" s="260"/>
    </row>
    <row r="37" spans="1:15" ht="15" customHeight="1" thickBot="1">
      <c r="A37" s="260"/>
      <c r="B37" s="260"/>
      <c r="C37" s="260"/>
      <c r="D37" s="260"/>
      <c r="E37" s="707" t="s">
        <v>192</v>
      </c>
      <c r="F37" s="708"/>
      <c r="G37" s="425">
        <f>H30</f>
        <v>0</v>
      </c>
      <c r="H37" s="260"/>
      <c r="I37" s="260"/>
      <c r="J37" s="260"/>
      <c r="K37" s="260"/>
      <c r="L37" s="260"/>
      <c r="M37" s="260"/>
    </row>
    <row r="38" spans="1:15" ht="15" customHeight="1" thickBot="1">
      <c r="A38" s="260"/>
      <c r="B38" s="260"/>
      <c r="C38" s="260"/>
      <c r="D38" s="260"/>
      <c r="E38" s="709" t="s">
        <v>157</v>
      </c>
      <c r="F38" s="710"/>
      <c r="G38" s="425">
        <f>I30</f>
        <v>0</v>
      </c>
      <c r="H38" s="260"/>
      <c r="I38" s="260"/>
      <c r="J38" s="260"/>
      <c r="K38" s="260"/>
      <c r="L38" s="260"/>
      <c r="M38" s="260"/>
    </row>
    <row r="39" spans="1:15" ht="15" customHeight="1" thickBot="1">
      <c r="A39" s="260"/>
      <c r="B39" s="260"/>
      <c r="C39" s="260"/>
      <c r="D39" s="260"/>
      <c r="E39" s="709" t="s">
        <v>158</v>
      </c>
      <c r="F39" s="710"/>
      <c r="G39" s="425">
        <f>I32</f>
        <v>0</v>
      </c>
      <c r="H39" s="260"/>
      <c r="I39" s="260"/>
      <c r="J39" s="260"/>
      <c r="K39" s="260"/>
      <c r="L39" s="260"/>
      <c r="M39" s="260"/>
    </row>
    <row r="40" spans="1:15" ht="15" customHeight="1" thickBot="1">
      <c r="A40" s="260"/>
      <c r="B40" s="260"/>
      <c r="C40" s="260"/>
      <c r="D40" s="260"/>
      <c r="E40" s="709" t="s">
        <v>159</v>
      </c>
      <c r="F40" s="710"/>
      <c r="G40" s="425">
        <f>H30-I30</f>
        <v>0</v>
      </c>
      <c r="H40" s="260"/>
      <c r="I40" s="269"/>
      <c r="J40" s="269"/>
      <c r="K40" s="269"/>
      <c r="L40" s="269"/>
      <c r="M40" s="269"/>
    </row>
    <row r="41" spans="1:15" ht="15" customHeight="1" thickBot="1">
      <c r="A41" s="269"/>
      <c r="B41" s="269"/>
      <c r="C41" s="269"/>
      <c r="D41" s="269"/>
      <c r="E41" s="709" t="s">
        <v>160</v>
      </c>
      <c r="F41" s="710"/>
      <c r="G41" s="426">
        <f>H32-I32</f>
        <v>0</v>
      </c>
      <c r="H41" s="269"/>
      <c r="I41" s="270"/>
      <c r="J41" s="270"/>
      <c r="K41" s="270"/>
      <c r="L41" s="270"/>
      <c r="M41" s="270"/>
    </row>
    <row r="42" spans="1:15" ht="15" customHeight="1">
      <c r="A42" s="711" t="s">
        <v>181</v>
      </c>
      <c r="B42" s="711"/>
      <c r="C42" s="711"/>
      <c r="D42" s="711"/>
      <c r="E42" s="711"/>
      <c r="F42" s="711"/>
      <c r="G42" s="269"/>
      <c r="H42" s="269"/>
      <c r="I42" s="270"/>
      <c r="J42" s="270"/>
      <c r="K42" s="270"/>
      <c r="L42" s="270"/>
      <c r="M42" s="270"/>
    </row>
    <row r="43" spans="1:15" ht="15" customHeight="1">
      <c r="A43" s="371" t="s">
        <v>161</v>
      </c>
      <c r="B43" s="367"/>
      <c r="C43" s="367"/>
      <c r="D43" s="367"/>
      <c r="E43" s="367"/>
      <c r="F43" s="367"/>
      <c r="G43" s="270"/>
      <c r="H43" s="270"/>
      <c r="I43" s="270"/>
      <c r="J43" s="270"/>
      <c r="K43" s="270"/>
      <c r="L43" s="270"/>
      <c r="M43" s="270"/>
    </row>
    <row r="44" spans="1:15" ht="15" customHeight="1" thickBot="1">
      <c r="A44" s="368"/>
      <c r="B44" s="369"/>
      <c r="C44" s="369"/>
      <c r="D44" s="369"/>
      <c r="E44" s="369"/>
    </row>
    <row r="45" spans="1:15" ht="15" customHeight="1" thickBot="1">
      <c r="A45" s="698" t="s">
        <v>162</v>
      </c>
      <c r="B45" s="699"/>
      <c r="C45" s="699"/>
      <c r="D45" s="699"/>
      <c r="E45" s="699"/>
      <c r="F45" s="699"/>
      <c r="G45" s="699"/>
      <c r="H45" s="699"/>
      <c r="I45" s="699"/>
      <c r="J45" s="699"/>
      <c r="K45" s="699"/>
      <c r="L45" s="699"/>
      <c r="M45" s="699"/>
      <c r="N45" s="699"/>
      <c r="O45" s="700"/>
    </row>
    <row r="46" spans="1:15" ht="15" customHeight="1">
      <c r="A46" s="701" t="s">
        <v>163</v>
      </c>
      <c r="B46" s="702"/>
      <c r="C46" s="702"/>
      <c r="D46" s="702"/>
      <c r="E46" s="702"/>
      <c r="F46" s="702"/>
      <c r="G46" s="702"/>
      <c r="H46" s="702"/>
      <c r="I46" s="702"/>
      <c r="J46" s="702"/>
      <c r="K46" s="702"/>
      <c r="L46" s="702"/>
      <c r="M46" s="702"/>
      <c r="N46" s="702"/>
      <c r="O46" s="703"/>
    </row>
    <row r="47" spans="1:15" ht="15" customHeight="1">
      <c r="A47" s="701" t="s">
        <v>164</v>
      </c>
      <c r="B47" s="702"/>
      <c r="C47" s="702"/>
      <c r="D47" s="702"/>
      <c r="E47" s="702"/>
      <c r="F47" s="702"/>
      <c r="G47" s="702"/>
      <c r="H47" s="702"/>
      <c r="I47" s="702"/>
      <c r="J47" s="702"/>
      <c r="K47" s="702"/>
      <c r="L47" s="702"/>
      <c r="M47" s="702"/>
      <c r="N47" s="702"/>
      <c r="O47" s="703"/>
    </row>
    <row r="48" spans="1:15" ht="15" customHeight="1">
      <c r="A48" s="701" t="s">
        <v>165</v>
      </c>
      <c r="B48" s="702"/>
      <c r="C48" s="702"/>
      <c r="D48" s="702"/>
      <c r="E48" s="702"/>
      <c r="F48" s="702"/>
      <c r="G48" s="702"/>
      <c r="H48" s="702"/>
      <c r="I48" s="702"/>
      <c r="J48" s="702"/>
      <c r="K48" s="702"/>
      <c r="L48" s="702"/>
      <c r="M48" s="702"/>
      <c r="N48" s="702"/>
      <c r="O48" s="703"/>
    </row>
    <row r="49" spans="1:15" ht="15" customHeight="1" thickBot="1">
      <c r="A49" s="704" t="s">
        <v>193</v>
      </c>
      <c r="B49" s="705"/>
      <c r="C49" s="705"/>
      <c r="D49" s="705"/>
      <c r="E49" s="705"/>
      <c r="F49" s="705"/>
      <c r="G49" s="705"/>
      <c r="H49" s="705"/>
      <c r="I49" s="705"/>
      <c r="J49" s="705"/>
      <c r="K49" s="705"/>
      <c r="L49" s="705"/>
      <c r="M49" s="705"/>
      <c r="N49" s="705"/>
      <c r="O49" s="706"/>
    </row>
    <row r="50" spans="1:15" ht="15" customHeight="1" thickBot="1">
      <c r="A50" s="260"/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</row>
    <row r="51" spans="1:15" s="279" customFormat="1" ht="27" customHeight="1" thickBot="1">
      <c r="A51" s="271" t="s">
        <v>13</v>
      </c>
      <c r="B51" s="272"/>
      <c r="C51" s="273"/>
      <c r="D51" s="273"/>
      <c r="E51" s="274"/>
      <c r="F51" s="274"/>
      <c r="G51" s="275" t="s">
        <v>14</v>
      </c>
      <c r="H51" s="276"/>
      <c r="I51" s="276"/>
      <c r="J51" s="276"/>
      <c r="K51" s="276"/>
      <c r="L51" s="693"/>
      <c r="M51" s="694"/>
      <c r="N51" s="694"/>
      <c r="O51" s="695"/>
    </row>
    <row r="52" spans="1:15" ht="15" customHeight="1" thickBot="1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</row>
    <row r="53" spans="1:15" ht="27" customHeight="1" thickBot="1">
      <c r="A53" s="370" t="s">
        <v>13</v>
      </c>
      <c r="B53" s="278"/>
      <c r="C53" s="277"/>
      <c r="D53" s="277"/>
      <c r="E53" s="277"/>
      <c r="G53" s="690" t="s">
        <v>166</v>
      </c>
      <c r="H53" s="691"/>
      <c r="I53" s="692"/>
      <c r="J53" s="533"/>
      <c r="K53" s="533"/>
      <c r="L53" s="693"/>
      <c r="M53" s="694"/>
      <c r="N53" s="694"/>
      <c r="O53" s="695"/>
    </row>
    <row r="54" spans="1:15" ht="15" customHeight="1"/>
    <row r="55" spans="1:15" ht="15" customHeight="1"/>
    <row r="56" spans="1:15" ht="15" customHeight="1"/>
    <row r="57" spans="1:15" ht="15" customHeight="1">
      <c r="A57" s="25" t="s">
        <v>377</v>
      </c>
    </row>
  </sheetData>
  <mergeCells count="44">
    <mergeCell ref="A34:G34"/>
    <mergeCell ref="G53:I53"/>
    <mergeCell ref="L53:O53"/>
    <mergeCell ref="L34:M34"/>
    <mergeCell ref="A45:O45"/>
    <mergeCell ref="A46:O46"/>
    <mergeCell ref="A47:O47"/>
    <mergeCell ref="A48:O48"/>
    <mergeCell ref="A49:O49"/>
    <mergeCell ref="L51:O51"/>
    <mergeCell ref="E37:F37"/>
    <mergeCell ref="E38:F38"/>
    <mergeCell ref="E39:F39"/>
    <mergeCell ref="E40:F40"/>
    <mergeCell ref="E41:F41"/>
    <mergeCell ref="A42:F42"/>
    <mergeCell ref="I11:I12"/>
    <mergeCell ref="L11:L12"/>
    <mergeCell ref="M11:M12"/>
    <mergeCell ref="A30:G30"/>
    <mergeCell ref="A32:G32"/>
    <mergeCell ref="L32:O32"/>
    <mergeCell ref="N11:O11"/>
    <mergeCell ref="A11:A12"/>
    <mergeCell ref="B11:B12"/>
    <mergeCell ref="C11:C12"/>
    <mergeCell ref="J11:J12"/>
    <mergeCell ref="K11:K12"/>
    <mergeCell ref="D11:D12"/>
    <mergeCell ref="E11:E12"/>
    <mergeCell ref="F11:F12"/>
    <mergeCell ref="G11:G12"/>
    <mergeCell ref="H11:H12"/>
    <mergeCell ref="A7:D7"/>
    <mergeCell ref="E7:O7"/>
    <mergeCell ref="A9:D9"/>
    <mergeCell ref="E8:O8"/>
    <mergeCell ref="A8:D8"/>
    <mergeCell ref="A1:O1"/>
    <mergeCell ref="A3:O3"/>
    <mergeCell ref="A4:O4"/>
    <mergeCell ref="E5:O5"/>
    <mergeCell ref="A6:D6"/>
    <mergeCell ref="E6:O6"/>
  </mergeCells>
  <pageMargins left="0.7" right="0.7" top="0.78740157499999996" bottom="0.78740157499999996" header="0.3" footer="0.3"/>
  <pageSetup paperSize="9" scale="4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104"/>
  <sheetViews>
    <sheetView showGridLines="0" view="pageBreakPreview" zoomScaleNormal="100" zoomScaleSheetLayoutView="100" workbookViewId="0">
      <pane ySplit="14" topLeftCell="A99" activePane="bottomLeft" state="frozen"/>
      <selection pane="bottomLeft" activeCell="C94" sqref="C94"/>
    </sheetView>
  </sheetViews>
  <sheetFormatPr defaultRowHeight="12.75"/>
  <cols>
    <col min="1" max="1" width="55.7109375" style="452" customWidth="1"/>
    <col min="2" max="2" width="16.140625" style="428" customWidth="1"/>
    <col min="3" max="3" width="17.7109375" style="456" customWidth="1"/>
    <col min="4" max="4" width="17.7109375" style="428" customWidth="1"/>
    <col min="5" max="5" width="18.140625" style="428" customWidth="1"/>
    <col min="6" max="6" width="16.5703125" style="428" customWidth="1"/>
    <col min="7" max="7" width="17.5703125" style="428" customWidth="1"/>
    <col min="8" max="8" width="16.85546875" style="428" customWidth="1"/>
    <col min="9" max="9" width="15.85546875" style="428" customWidth="1"/>
    <col min="10" max="10" width="13" style="428" customWidth="1"/>
    <col min="11" max="16384" width="9.140625" style="428"/>
  </cols>
  <sheetData>
    <row r="1" spans="1:10" s="427" customFormat="1" ht="15">
      <c r="A1" s="746" t="s">
        <v>253</v>
      </c>
      <c r="B1" s="746"/>
      <c r="C1" s="746"/>
      <c r="D1" s="746"/>
      <c r="E1" s="746"/>
      <c r="F1" s="746"/>
      <c r="G1" s="746"/>
      <c r="H1" s="746"/>
      <c r="I1" s="746"/>
      <c r="J1" s="746"/>
    </row>
    <row r="2" spans="1:10" ht="105" customHeight="1">
      <c r="A2" s="719"/>
      <c r="B2" s="719"/>
      <c r="C2" s="719"/>
      <c r="D2" s="719"/>
      <c r="E2" s="719"/>
      <c r="F2" s="719"/>
      <c r="G2" s="719"/>
      <c r="H2" s="719"/>
      <c r="I2" s="719"/>
      <c r="J2" s="719"/>
    </row>
    <row r="3" spans="1:10" ht="15" customHeight="1">
      <c r="A3" s="747" t="s">
        <v>29</v>
      </c>
      <c r="B3" s="747"/>
      <c r="C3" s="747"/>
      <c r="D3" s="747"/>
      <c r="E3" s="747"/>
      <c r="F3" s="747"/>
      <c r="G3" s="747"/>
      <c r="H3" s="747"/>
      <c r="I3" s="747"/>
      <c r="J3" s="747"/>
    </row>
    <row r="4" spans="1:10" ht="19.5" thickBot="1">
      <c r="A4" s="748" t="s">
        <v>254</v>
      </c>
      <c r="B4" s="748"/>
      <c r="C4" s="748"/>
      <c r="D4" s="748"/>
      <c r="E4" s="748"/>
      <c r="F4" s="748"/>
      <c r="G4" s="748"/>
      <c r="H4" s="748"/>
      <c r="I4" s="748"/>
      <c r="J4" s="748"/>
    </row>
    <row r="5" spans="1:10" ht="15.75" customHeight="1" thickBot="1">
      <c r="A5" s="429" t="s">
        <v>2</v>
      </c>
      <c r="B5" s="731"/>
      <c r="C5" s="732"/>
      <c r="D5" s="732"/>
      <c r="E5" s="732"/>
      <c r="F5" s="732"/>
      <c r="G5" s="732"/>
      <c r="H5" s="732"/>
      <c r="I5" s="732"/>
      <c r="J5" s="733"/>
    </row>
    <row r="6" spans="1:10" ht="15" thickBot="1">
      <c r="A6" s="430" t="s">
        <v>3</v>
      </c>
      <c r="B6" s="731"/>
      <c r="C6" s="732"/>
      <c r="D6" s="732"/>
      <c r="E6" s="732"/>
      <c r="F6" s="732"/>
      <c r="G6" s="732"/>
      <c r="H6" s="732"/>
      <c r="I6" s="732"/>
      <c r="J6" s="733"/>
    </row>
    <row r="7" spans="1:10" ht="15" thickBot="1">
      <c r="A7" s="429" t="s">
        <v>52</v>
      </c>
      <c r="B7" s="731"/>
      <c r="C7" s="732"/>
      <c r="D7" s="732"/>
      <c r="E7" s="732"/>
      <c r="F7" s="732"/>
      <c r="G7" s="732"/>
      <c r="H7" s="732"/>
      <c r="I7" s="732"/>
      <c r="J7" s="733"/>
    </row>
    <row r="8" spans="1:10" ht="15" thickBot="1">
      <c r="A8" s="429" t="s">
        <v>18</v>
      </c>
      <c r="B8" s="731"/>
      <c r="C8" s="732"/>
      <c r="D8" s="732"/>
      <c r="E8" s="732"/>
      <c r="F8" s="732"/>
      <c r="G8" s="732"/>
      <c r="H8" s="732"/>
      <c r="I8" s="732"/>
      <c r="J8" s="733"/>
    </row>
    <row r="9" spans="1:10" ht="15" thickBot="1">
      <c r="A9" s="429" t="s">
        <v>98</v>
      </c>
      <c r="B9" s="731"/>
      <c r="C9" s="732"/>
      <c r="D9" s="732"/>
      <c r="E9" s="732"/>
      <c r="F9" s="732"/>
      <c r="G9" s="732"/>
      <c r="H9" s="732"/>
      <c r="I9" s="732"/>
      <c r="J9" s="733"/>
    </row>
    <row r="10" spans="1:10" ht="34.5" customHeight="1" thickBot="1">
      <c r="A10" s="734"/>
      <c r="B10" s="735"/>
      <c r="C10" s="735"/>
      <c r="D10" s="735"/>
      <c r="E10" s="735"/>
      <c r="F10" s="735"/>
      <c r="G10" s="735"/>
      <c r="H10" s="735"/>
      <c r="I10" s="735"/>
      <c r="J10" s="735"/>
    </row>
    <row r="11" spans="1:10" ht="12.75" customHeight="1">
      <c r="A11" s="736" t="s">
        <v>255</v>
      </c>
      <c r="B11" s="737"/>
      <c r="C11" s="737"/>
      <c r="D11" s="737"/>
      <c r="E11" s="737"/>
      <c r="F11" s="737"/>
      <c r="G11" s="737"/>
      <c r="H11" s="737"/>
      <c r="I11" s="737"/>
      <c r="J11" s="738"/>
    </row>
    <row r="12" spans="1:10" ht="13.5" customHeight="1" thickBot="1">
      <c r="A12" s="739"/>
      <c r="B12" s="740"/>
      <c r="C12" s="740"/>
      <c r="D12" s="740"/>
      <c r="E12" s="740"/>
      <c r="F12" s="740"/>
      <c r="G12" s="740"/>
      <c r="H12" s="740"/>
      <c r="I12" s="740"/>
      <c r="J12" s="741"/>
    </row>
    <row r="13" spans="1:10" ht="62.25" customHeight="1">
      <c r="A13" s="742" t="s">
        <v>256</v>
      </c>
      <c r="B13" s="720" t="s">
        <v>257</v>
      </c>
      <c r="C13" s="744" t="s">
        <v>258</v>
      </c>
      <c r="D13" s="720" t="s">
        <v>259</v>
      </c>
      <c r="E13" s="720" t="s">
        <v>260</v>
      </c>
      <c r="F13" s="720" t="s">
        <v>261</v>
      </c>
      <c r="G13" s="720" t="s">
        <v>262</v>
      </c>
      <c r="H13" s="720" t="s">
        <v>263</v>
      </c>
      <c r="I13" s="722" t="s">
        <v>264</v>
      </c>
      <c r="J13" s="724" t="s">
        <v>265</v>
      </c>
    </row>
    <row r="14" spans="1:10" ht="53.25" customHeight="1" thickBot="1">
      <c r="A14" s="743"/>
      <c r="B14" s="721"/>
      <c r="C14" s="745"/>
      <c r="D14" s="721"/>
      <c r="E14" s="721"/>
      <c r="F14" s="721"/>
      <c r="G14" s="721"/>
      <c r="H14" s="721"/>
      <c r="I14" s="723"/>
      <c r="J14" s="725"/>
    </row>
    <row r="15" spans="1:10" ht="15">
      <c r="A15" s="494" t="s">
        <v>266</v>
      </c>
      <c r="B15" s="493">
        <f>B16+B27+B28+B29+B30</f>
        <v>0</v>
      </c>
      <c r="C15" s="493">
        <f>C16+C27+C28+C29+C30</f>
        <v>0</v>
      </c>
      <c r="D15" s="516" t="str">
        <f>IF(C15=0,"",C15/B15)</f>
        <v/>
      </c>
      <c r="E15" s="493">
        <f>E16+E27+E28+E29+E30</f>
        <v>0</v>
      </c>
      <c r="F15" s="516" t="str">
        <f>IF(E15=0,"",E15/B15)</f>
        <v/>
      </c>
      <c r="G15" s="493">
        <f t="shared" ref="G15:G78" si="0">C15+E15</f>
        <v>0</v>
      </c>
      <c r="H15" s="516" t="str">
        <f>IF(E15=0,"",(C15+E15)/B15)</f>
        <v/>
      </c>
      <c r="I15" s="497"/>
      <c r="J15" s="433"/>
    </row>
    <row r="16" spans="1:10" ht="15">
      <c r="A16" s="434" t="s">
        <v>267</v>
      </c>
      <c r="B16" s="495">
        <f>B17+B22</f>
        <v>0</v>
      </c>
      <c r="C16" s="495">
        <f>C17+C22</f>
        <v>0</v>
      </c>
      <c r="D16" s="517" t="str">
        <f t="shared" ref="D16:D79" si="1">IF(C16=0,"",C16/B16)</f>
        <v/>
      </c>
      <c r="E16" s="495">
        <f>E17+E22</f>
        <v>0</v>
      </c>
      <c r="F16" s="517" t="str">
        <f t="shared" ref="F16:F79" si="2">IF(E16=0,"",E16/B16)</f>
        <v/>
      </c>
      <c r="G16" s="495">
        <f t="shared" si="0"/>
        <v>0</v>
      </c>
      <c r="H16" s="517" t="str">
        <f t="shared" ref="H16:H79" si="3">IF(E16=0,"",(C16+E16)/B16)</f>
        <v/>
      </c>
      <c r="I16" s="498"/>
      <c r="J16" s="433"/>
    </row>
    <row r="17" spans="1:10" ht="15">
      <c r="A17" s="434" t="s">
        <v>268</v>
      </c>
      <c r="B17" s="496">
        <f>B18+B19+B20+B21</f>
        <v>0</v>
      </c>
      <c r="C17" s="496">
        <f>C18+C19+C20+C21</f>
        <v>0</v>
      </c>
      <c r="D17" s="517" t="str">
        <f t="shared" si="1"/>
        <v/>
      </c>
      <c r="E17" s="496">
        <f>E18+E19+E20+E21</f>
        <v>0</v>
      </c>
      <c r="F17" s="517" t="str">
        <f t="shared" si="2"/>
        <v/>
      </c>
      <c r="G17" s="495">
        <f t="shared" si="0"/>
        <v>0</v>
      </c>
      <c r="H17" s="517" t="str">
        <f t="shared" si="3"/>
        <v/>
      </c>
      <c r="I17" s="498"/>
      <c r="J17" s="433"/>
    </row>
    <row r="18" spans="1:10" ht="15">
      <c r="A18" s="434" t="s">
        <v>269</v>
      </c>
      <c r="B18" s="435"/>
      <c r="C18" s="435"/>
      <c r="D18" s="517" t="str">
        <f t="shared" si="1"/>
        <v/>
      </c>
      <c r="E18" s="435"/>
      <c r="F18" s="517" t="str">
        <f t="shared" si="2"/>
        <v/>
      </c>
      <c r="G18" s="436">
        <f t="shared" si="0"/>
        <v>0</v>
      </c>
      <c r="H18" s="517" t="str">
        <f t="shared" si="3"/>
        <v/>
      </c>
      <c r="I18" s="498"/>
      <c r="J18" s="433"/>
    </row>
    <row r="19" spans="1:10" ht="15">
      <c r="A19" s="434" t="s">
        <v>270</v>
      </c>
      <c r="B19" s="435"/>
      <c r="C19" s="435"/>
      <c r="D19" s="517" t="str">
        <f t="shared" si="1"/>
        <v/>
      </c>
      <c r="E19" s="435"/>
      <c r="F19" s="517" t="str">
        <f t="shared" si="2"/>
        <v/>
      </c>
      <c r="G19" s="436">
        <f t="shared" si="0"/>
        <v>0</v>
      </c>
      <c r="H19" s="517" t="str">
        <f t="shared" si="3"/>
        <v/>
      </c>
      <c r="I19" s="498"/>
      <c r="J19" s="433"/>
    </row>
    <row r="20" spans="1:10" ht="15">
      <c r="A20" s="434" t="s">
        <v>271</v>
      </c>
      <c r="B20" s="435"/>
      <c r="C20" s="435"/>
      <c r="D20" s="517" t="str">
        <f t="shared" si="1"/>
        <v/>
      </c>
      <c r="E20" s="435"/>
      <c r="F20" s="517" t="str">
        <f t="shared" si="2"/>
        <v/>
      </c>
      <c r="G20" s="436">
        <f t="shared" si="0"/>
        <v>0</v>
      </c>
      <c r="H20" s="517" t="str">
        <f t="shared" si="3"/>
        <v/>
      </c>
      <c r="I20" s="498"/>
      <c r="J20" s="433"/>
    </row>
    <row r="21" spans="1:10" ht="15">
      <c r="A21" s="434" t="s">
        <v>272</v>
      </c>
      <c r="B21" s="435"/>
      <c r="C21" s="435"/>
      <c r="D21" s="517" t="str">
        <f t="shared" si="1"/>
        <v/>
      </c>
      <c r="E21" s="435"/>
      <c r="F21" s="517" t="str">
        <f t="shared" si="2"/>
        <v/>
      </c>
      <c r="G21" s="436">
        <f t="shared" si="0"/>
        <v>0</v>
      </c>
      <c r="H21" s="517" t="str">
        <f t="shared" si="3"/>
        <v/>
      </c>
      <c r="I21" s="498"/>
      <c r="J21" s="433"/>
    </row>
    <row r="22" spans="1:10" ht="15">
      <c r="A22" s="434" t="s">
        <v>273</v>
      </c>
      <c r="B22" s="496">
        <f>B23+B24+B25+B26</f>
        <v>0</v>
      </c>
      <c r="C22" s="496">
        <f>C23+C24+C25+C26</f>
        <v>0</v>
      </c>
      <c r="D22" s="518" t="str">
        <f t="shared" si="1"/>
        <v/>
      </c>
      <c r="E22" s="496">
        <f>E23+E24+E25+E26</f>
        <v>0</v>
      </c>
      <c r="F22" s="519" t="str">
        <f t="shared" si="2"/>
        <v/>
      </c>
      <c r="G22" s="495">
        <f t="shared" si="0"/>
        <v>0</v>
      </c>
      <c r="H22" s="519" t="str">
        <f t="shared" si="3"/>
        <v/>
      </c>
      <c r="I22" s="498"/>
      <c r="J22" s="433"/>
    </row>
    <row r="23" spans="1:10" ht="15">
      <c r="A23" s="434" t="s">
        <v>274</v>
      </c>
      <c r="B23" s="435"/>
      <c r="C23" s="435"/>
      <c r="D23" s="517" t="str">
        <f t="shared" si="1"/>
        <v/>
      </c>
      <c r="E23" s="435"/>
      <c r="F23" s="517" t="str">
        <f t="shared" si="2"/>
        <v/>
      </c>
      <c r="G23" s="436">
        <f t="shared" si="0"/>
        <v>0</v>
      </c>
      <c r="H23" s="517" t="str">
        <f t="shared" si="3"/>
        <v/>
      </c>
      <c r="I23" s="498"/>
      <c r="J23" s="433"/>
    </row>
    <row r="24" spans="1:10" ht="15">
      <c r="A24" s="434" t="s">
        <v>275</v>
      </c>
      <c r="B24" s="435"/>
      <c r="C24" s="435"/>
      <c r="D24" s="517" t="str">
        <f t="shared" si="1"/>
        <v/>
      </c>
      <c r="E24" s="435"/>
      <c r="F24" s="517" t="str">
        <f t="shared" si="2"/>
        <v/>
      </c>
      <c r="G24" s="436">
        <f t="shared" si="0"/>
        <v>0</v>
      </c>
      <c r="H24" s="517" t="str">
        <f t="shared" si="3"/>
        <v/>
      </c>
      <c r="I24" s="498"/>
      <c r="J24" s="433"/>
    </row>
    <row r="25" spans="1:10" ht="15">
      <c r="A25" s="434" t="s">
        <v>276</v>
      </c>
      <c r="B25" s="435"/>
      <c r="C25" s="435"/>
      <c r="D25" s="517" t="str">
        <f t="shared" si="1"/>
        <v/>
      </c>
      <c r="E25" s="435"/>
      <c r="F25" s="517" t="str">
        <f t="shared" si="2"/>
        <v/>
      </c>
      <c r="G25" s="436">
        <f t="shared" si="0"/>
        <v>0</v>
      </c>
      <c r="H25" s="517" t="str">
        <f t="shared" si="3"/>
        <v/>
      </c>
      <c r="I25" s="498"/>
      <c r="J25" s="433"/>
    </row>
    <row r="26" spans="1:10" ht="15">
      <c r="A26" s="434" t="s">
        <v>277</v>
      </c>
      <c r="B26" s="435"/>
      <c r="C26" s="435"/>
      <c r="D26" s="517" t="str">
        <f t="shared" si="1"/>
        <v/>
      </c>
      <c r="E26" s="435"/>
      <c r="F26" s="517" t="str">
        <f t="shared" si="2"/>
        <v/>
      </c>
      <c r="G26" s="436">
        <f t="shared" si="0"/>
        <v>0</v>
      </c>
      <c r="H26" s="517" t="str">
        <f t="shared" si="3"/>
        <v/>
      </c>
      <c r="I26" s="498"/>
      <c r="J26" s="433"/>
    </row>
    <row r="27" spans="1:10" ht="15">
      <c r="A27" s="434" t="s">
        <v>278</v>
      </c>
      <c r="B27" s="435"/>
      <c r="C27" s="435"/>
      <c r="D27" s="517" t="str">
        <f t="shared" si="1"/>
        <v/>
      </c>
      <c r="E27" s="435"/>
      <c r="F27" s="517" t="str">
        <f t="shared" si="2"/>
        <v/>
      </c>
      <c r="G27" s="436">
        <f t="shared" si="0"/>
        <v>0</v>
      </c>
      <c r="H27" s="517" t="str">
        <f t="shared" si="3"/>
        <v/>
      </c>
      <c r="I27" s="498"/>
      <c r="J27" s="433"/>
    </row>
    <row r="28" spans="1:10" ht="15">
      <c r="A28" s="434" t="s">
        <v>279</v>
      </c>
      <c r="B28" s="435"/>
      <c r="C28" s="435"/>
      <c r="D28" s="517" t="str">
        <f t="shared" si="1"/>
        <v/>
      </c>
      <c r="E28" s="435"/>
      <c r="F28" s="517" t="str">
        <f t="shared" si="2"/>
        <v/>
      </c>
      <c r="G28" s="436">
        <f t="shared" si="0"/>
        <v>0</v>
      </c>
      <c r="H28" s="517" t="str">
        <f t="shared" si="3"/>
        <v/>
      </c>
      <c r="I28" s="498"/>
      <c r="J28" s="433"/>
    </row>
    <row r="29" spans="1:10" ht="15">
      <c r="A29" s="434" t="s">
        <v>280</v>
      </c>
      <c r="B29" s="435"/>
      <c r="C29" s="435"/>
      <c r="D29" s="517" t="str">
        <f t="shared" si="1"/>
        <v/>
      </c>
      <c r="E29" s="435"/>
      <c r="F29" s="517" t="str">
        <f t="shared" si="2"/>
        <v/>
      </c>
      <c r="G29" s="436">
        <f t="shared" si="0"/>
        <v>0</v>
      </c>
      <c r="H29" s="517" t="str">
        <f t="shared" si="3"/>
        <v/>
      </c>
      <c r="I29" s="498"/>
      <c r="J29" s="433"/>
    </row>
    <row r="30" spans="1:10" ht="15">
      <c r="A30" s="434" t="s">
        <v>281</v>
      </c>
      <c r="B30" s="435"/>
      <c r="C30" s="435"/>
      <c r="D30" s="517" t="str">
        <f t="shared" si="1"/>
        <v/>
      </c>
      <c r="E30" s="435"/>
      <c r="F30" s="517" t="str">
        <f t="shared" si="2"/>
        <v/>
      </c>
      <c r="G30" s="436">
        <f t="shared" si="0"/>
        <v>0</v>
      </c>
      <c r="H30" s="517" t="str">
        <f t="shared" si="3"/>
        <v/>
      </c>
      <c r="I30" s="498"/>
      <c r="J30" s="433"/>
    </row>
    <row r="31" spans="1:10" ht="15">
      <c r="A31" s="494" t="s">
        <v>282</v>
      </c>
      <c r="B31" s="493">
        <f>B32+B37</f>
        <v>0</v>
      </c>
      <c r="C31" s="493">
        <f>C32+C37</f>
        <v>0</v>
      </c>
      <c r="D31" s="516" t="str">
        <f t="shared" si="1"/>
        <v/>
      </c>
      <c r="E31" s="493">
        <f>E32+E37</f>
        <v>0</v>
      </c>
      <c r="F31" s="516" t="str">
        <f t="shared" si="2"/>
        <v/>
      </c>
      <c r="G31" s="493">
        <f t="shared" si="0"/>
        <v>0</v>
      </c>
      <c r="H31" s="516" t="str">
        <f t="shared" si="3"/>
        <v/>
      </c>
      <c r="I31" s="497"/>
      <c r="J31" s="433"/>
    </row>
    <row r="32" spans="1:10" ht="15">
      <c r="A32" s="434" t="s">
        <v>283</v>
      </c>
      <c r="B32" s="495">
        <f>B33+B34+B35+B36</f>
        <v>0</v>
      </c>
      <c r="C32" s="495">
        <f>C33+C34+C35+C36</f>
        <v>0</v>
      </c>
      <c r="D32" s="517" t="str">
        <f t="shared" si="1"/>
        <v/>
      </c>
      <c r="E32" s="495">
        <f>E33+E34+E35+E36</f>
        <v>0</v>
      </c>
      <c r="F32" s="517" t="str">
        <f t="shared" si="2"/>
        <v/>
      </c>
      <c r="G32" s="495">
        <f t="shared" si="0"/>
        <v>0</v>
      </c>
      <c r="H32" s="517" t="str">
        <f t="shared" si="3"/>
        <v/>
      </c>
      <c r="I32" s="499"/>
      <c r="J32" s="433"/>
    </row>
    <row r="33" spans="1:10" ht="15">
      <c r="A33" s="434" t="s">
        <v>284</v>
      </c>
      <c r="B33" s="437"/>
      <c r="C33" s="437"/>
      <c r="D33" s="517" t="str">
        <f t="shared" si="1"/>
        <v/>
      </c>
      <c r="E33" s="437"/>
      <c r="F33" s="517" t="str">
        <f t="shared" si="2"/>
        <v/>
      </c>
      <c r="G33" s="436">
        <f t="shared" si="0"/>
        <v>0</v>
      </c>
      <c r="H33" s="517" t="str">
        <f t="shared" si="3"/>
        <v/>
      </c>
      <c r="I33" s="499"/>
      <c r="J33" s="433"/>
    </row>
    <row r="34" spans="1:10" ht="15">
      <c r="A34" s="434" t="s">
        <v>285</v>
      </c>
      <c r="B34" s="437"/>
      <c r="C34" s="437"/>
      <c r="D34" s="517" t="str">
        <f t="shared" si="1"/>
        <v/>
      </c>
      <c r="E34" s="437"/>
      <c r="F34" s="517" t="str">
        <f t="shared" si="2"/>
        <v/>
      </c>
      <c r="G34" s="436">
        <f t="shared" si="0"/>
        <v>0</v>
      </c>
      <c r="H34" s="517" t="str">
        <f t="shared" si="3"/>
        <v/>
      </c>
      <c r="I34" s="499"/>
      <c r="J34" s="433"/>
    </row>
    <row r="35" spans="1:10" ht="15">
      <c r="A35" s="434" t="s">
        <v>286</v>
      </c>
      <c r="B35" s="437"/>
      <c r="C35" s="437"/>
      <c r="D35" s="517" t="str">
        <f t="shared" si="1"/>
        <v/>
      </c>
      <c r="E35" s="437"/>
      <c r="F35" s="517" t="str">
        <f t="shared" si="2"/>
        <v/>
      </c>
      <c r="G35" s="436">
        <f t="shared" si="0"/>
        <v>0</v>
      </c>
      <c r="H35" s="517" t="str">
        <f t="shared" si="3"/>
        <v/>
      </c>
      <c r="I35" s="499"/>
      <c r="J35" s="433"/>
    </row>
    <row r="36" spans="1:10" ht="15">
      <c r="A36" s="434" t="s">
        <v>287</v>
      </c>
      <c r="B36" s="437"/>
      <c r="C36" s="437"/>
      <c r="D36" s="517" t="str">
        <f t="shared" si="1"/>
        <v/>
      </c>
      <c r="E36" s="437"/>
      <c r="F36" s="517" t="str">
        <f t="shared" si="2"/>
        <v/>
      </c>
      <c r="G36" s="436">
        <f t="shared" si="0"/>
        <v>0</v>
      </c>
      <c r="H36" s="517" t="str">
        <f t="shared" si="3"/>
        <v/>
      </c>
      <c r="I36" s="499"/>
      <c r="J36" s="433"/>
    </row>
    <row r="37" spans="1:10" ht="15">
      <c r="A37" s="434" t="s">
        <v>288</v>
      </c>
      <c r="B37" s="496">
        <f>B38+B39+B40+B41</f>
        <v>0</v>
      </c>
      <c r="C37" s="496">
        <f>C38+C39+C40+C41</f>
        <v>0</v>
      </c>
      <c r="D37" s="519" t="str">
        <f t="shared" si="1"/>
        <v/>
      </c>
      <c r="E37" s="496">
        <f>E38+E39+E40+E41</f>
        <v>0</v>
      </c>
      <c r="F37" s="517" t="str">
        <f t="shared" si="2"/>
        <v/>
      </c>
      <c r="G37" s="495">
        <f t="shared" si="0"/>
        <v>0</v>
      </c>
      <c r="H37" s="517" t="str">
        <f t="shared" si="3"/>
        <v/>
      </c>
      <c r="I37" s="498"/>
      <c r="J37" s="433"/>
    </row>
    <row r="38" spans="1:10" ht="15">
      <c r="A38" s="434" t="s">
        <v>289</v>
      </c>
      <c r="B38" s="435"/>
      <c r="C38" s="435"/>
      <c r="D38" s="517" t="str">
        <f t="shared" si="1"/>
        <v/>
      </c>
      <c r="E38" s="435"/>
      <c r="F38" s="517" t="str">
        <f t="shared" si="2"/>
        <v/>
      </c>
      <c r="G38" s="436">
        <f t="shared" si="0"/>
        <v>0</v>
      </c>
      <c r="H38" s="517" t="str">
        <f t="shared" si="3"/>
        <v/>
      </c>
      <c r="I38" s="498"/>
      <c r="J38" s="433"/>
    </row>
    <row r="39" spans="1:10" ht="15">
      <c r="A39" s="434" t="s">
        <v>290</v>
      </c>
      <c r="B39" s="435"/>
      <c r="C39" s="435"/>
      <c r="D39" s="517" t="str">
        <f t="shared" si="1"/>
        <v/>
      </c>
      <c r="E39" s="435"/>
      <c r="F39" s="517" t="str">
        <f t="shared" si="2"/>
        <v/>
      </c>
      <c r="G39" s="436">
        <f t="shared" si="0"/>
        <v>0</v>
      </c>
      <c r="H39" s="517" t="str">
        <f t="shared" si="3"/>
        <v/>
      </c>
      <c r="I39" s="498"/>
      <c r="J39" s="433"/>
    </row>
    <row r="40" spans="1:10" ht="15">
      <c r="A40" s="434" t="s">
        <v>291</v>
      </c>
      <c r="B40" s="435"/>
      <c r="C40" s="435"/>
      <c r="D40" s="517" t="str">
        <f t="shared" si="1"/>
        <v/>
      </c>
      <c r="E40" s="435"/>
      <c r="F40" s="517" t="str">
        <f t="shared" si="2"/>
        <v/>
      </c>
      <c r="G40" s="436">
        <f t="shared" si="0"/>
        <v>0</v>
      </c>
      <c r="H40" s="517" t="str">
        <f t="shared" si="3"/>
        <v/>
      </c>
      <c r="I40" s="498"/>
      <c r="J40" s="433"/>
    </row>
    <row r="41" spans="1:10" ht="15">
      <c r="A41" s="434" t="s">
        <v>292</v>
      </c>
      <c r="B41" s="435"/>
      <c r="C41" s="435"/>
      <c r="D41" s="517" t="str">
        <f t="shared" si="1"/>
        <v/>
      </c>
      <c r="E41" s="435"/>
      <c r="F41" s="517" t="str">
        <f t="shared" si="2"/>
        <v/>
      </c>
      <c r="G41" s="436">
        <f t="shared" si="0"/>
        <v>0</v>
      </c>
      <c r="H41" s="517" t="str">
        <f t="shared" si="3"/>
        <v/>
      </c>
      <c r="I41" s="498"/>
      <c r="J41" s="433"/>
    </row>
    <row r="42" spans="1:10" ht="15">
      <c r="A42" s="494" t="s">
        <v>293</v>
      </c>
      <c r="B42" s="493">
        <f>B43+B46+B49+B50+B51+B52+B53+B54</f>
        <v>0</v>
      </c>
      <c r="C42" s="493">
        <f>C43+C46+C49+C50+C51+C52+C53+C54</f>
        <v>0</v>
      </c>
      <c r="D42" s="516" t="str">
        <f t="shared" si="1"/>
        <v/>
      </c>
      <c r="E42" s="493">
        <f>E43+E46+E49+E50+E51+E52+E53+E54</f>
        <v>0</v>
      </c>
      <c r="F42" s="516" t="str">
        <f t="shared" si="2"/>
        <v/>
      </c>
      <c r="G42" s="493">
        <f t="shared" si="0"/>
        <v>0</v>
      </c>
      <c r="H42" s="516" t="str">
        <f t="shared" si="3"/>
        <v/>
      </c>
      <c r="I42" s="497"/>
      <c r="J42" s="433"/>
    </row>
    <row r="43" spans="1:10" ht="15">
      <c r="A43" s="434" t="s">
        <v>294</v>
      </c>
      <c r="B43" s="496">
        <f>B44+B45</f>
        <v>0</v>
      </c>
      <c r="C43" s="496">
        <f>C44+C45</f>
        <v>0</v>
      </c>
      <c r="D43" s="517" t="str">
        <f t="shared" si="1"/>
        <v/>
      </c>
      <c r="E43" s="496">
        <f>E44+E45</f>
        <v>0</v>
      </c>
      <c r="F43" s="517" t="str">
        <f t="shared" si="2"/>
        <v/>
      </c>
      <c r="G43" s="495">
        <f t="shared" si="0"/>
        <v>0</v>
      </c>
      <c r="H43" s="517" t="str">
        <f t="shared" si="3"/>
        <v/>
      </c>
      <c r="I43" s="498"/>
      <c r="J43" s="433"/>
    </row>
    <row r="44" spans="1:10" ht="15">
      <c r="A44" s="434" t="s">
        <v>295</v>
      </c>
      <c r="B44" s="435"/>
      <c r="C44" s="435"/>
      <c r="D44" s="517" t="str">
        <f t="shared" si="1"/>
        <v/>
      </c>
      <c r="E44" s="435"/>
      <c r="F44" s="517" t="str">
        <f t="shared" si="2"/>
        <v/>
      </c>
      <c r="G44" s="436">
        <f t="shared" si="0"/>
        <v>0</v>
      </c>
      <c r="H44" s="517" t="str">
        <f t="shared" si="3"/>
        <v/>
      </c>
      <c r="I44" s="498"/>
      <c r="J44" s="433"/>
    </row>
    <row r="45" spans="1:10" ht="15">
      <c r="A45" s="434" t="s">
        <v>296</v>
      </c>
      <c r="B45" s="435"/>
      <c r="C45" s="435"/>
      <c r="D45" s="517" t="str">
        <f t="shared" si="1"/>
        <v/>
      </c>
      <c r="E45" s="435"/>
      <c r="F45" s="517" t="str">
        <f t="shared" si="2"/>
        <v/>
      </c>
      <c r="G45" s="436">
        <f t="shared" si="0"/>
        <v>0</v>
      </c>
      <c r="H45" s="517" t="str">
        <f t="shared" si="3"/>
        <v/>
      </c>
      <c r="I45" s="498"/>
      <c r="J45" s="433"/>
    </row>
    <row r="46" spans="1:10" ht="15">
      <c r="A46" s="434" t="s">
        <v>297</v>
      </c>
      <c r="B46" s="496">
        <f>B47+B48</f>
        <v>0</v>
      </c>
      <c r="C46" s="496">
        <f>C47+C48</f>
        <v>0</v>
      </c>
      <c r="D46" s="517" t="str">
        <f t="shared" si="1"/>
        <v/>
      </c>
      <c r="E46" s="496">
        <f>E47+E48</f>
        <v>0</v>
      </c>
      <c r="F46" s="517" t="str">
        <f t="shared" si="2"/>
        <v/>
      </c>
      <c r="G46" s="495">
        <f t="shared" si="0"/>
        <v>0</v>
      </c>
      <c r="H46" s="517" t="str">
        <f t="shared" si="3"/>
        <v/>
      </c>
      <c r="I46" s="500"/>
      <c r="J46" s="433"/>
    </row>
    <row r="47" spans="1:10" ht="15">
      <c r="A47" s="434" t="s">
        <v>298</v>
      </c>
      <c r="B47" s="435"/>
      <c r="C47" s="435"/>
      <c r="D47" s="517" t="str">
        <f t="shared" si="1"/>
        <v/>
      </c>
      <c r="E47" s="435"/>
      <c r="F47" s="517" t="str">
        <f t="shared" si="2"/>
        <v/>
      </c>
      <c r="G47" s="495">
        <f t="shared" si="0"/>
        <v>0</v>
      </c>
      <c r="H47" s="517" t="str">
        <f t="shared" si="3"/>
        <v/>
      </c>
      <c r="I47" s="498"/>
      <c r="J47" s="433"/>
    </row>
    <row r="48" spans="1:10" ht="15">
      <c r="A48" s="434" t="s">
        <v>299</v>
      </c>
      <c r="B48" s="435"/>
      <c r="C48" s="435"/>
      <c r="D48" s="517" t="str">
        <f t="shared" si="1"/>
        <v/>
      </c>
      <c r="E48" s="435"/>
      <c r="F48" s="517" t="str">
        <f t="shared" si="2"/>
        <v/>
      </c>
      <c r="G48" s="436">
        <f t="shared" si="0"/>
        <v>0</v>
      </c>
      <c r="H48" s="517" t="str">
        <f t="shared" si="3"/>
        <v/>
      </c>
      <c r="I48" s="498"/>
      <c r="J48" s="433"/>
    </row>
    <row r="49" spans="1:10" ht="15">
      <c r="A49" s="434" t="s">
        <v>300</v>
      </c>
      <c r="B49" s="435"/>
      <c r="C49" s="435"/>
      <c r="D49" s="517" t="str">
        <f t="shared" si="1"/>
        <v/>
      </c>
      <c r="E49" s="435"/>
      <c r="F49" s="517" t="str">
        <f t="shared" si="2"/>
        <v/>
      </c>
      <c r="G49" s="436">
        <f t="shared" si="0"/>
        <v>0</v>
      </c>
      <c r="H49" s="517" t="str">
        <f t="shared" si="3"/>
        <v/>
      </c>
      <c r="I49" s="498"/>
      <c r="J49" s="433"/>
    </row>
    <row r="50" spans="1:10" ht="15">
      <c r="A50" s="434" t="s">
        <v>301</v>
      </c>
      <c r="B50" s="435"/>
      <c r="C50" s="435"/>
      <c r="D50" s="517" t="str">
        <f t="shared" si="1"/>
        <v/>
      </c>
      <c r="E50" s="435"/>
      <c r="F50" s="517" t="str">
        <f t="shared" si="2"/>
        <v/>
      </c>
      <c r="G50" s="436">
        <f t="shared" si="0"/>
        <v>0</v>
      </c>
      <c r="H50" s="517" t="str">
        <f t="shared" si="3"/>
        <v/>
      </c>
      <c r="I50" s="498"/>
      <c r="J50" s="433"/>
    </row>
    <row r="51" spans="1:10" ht="15">
      <c r="A51" s="434" t="s">
        <v>302</v>
      </c>
      <c r="B51" s="435"/>
      <c r="C51" s="435"/>
      <c r="D51" s="517" t="str">
        <f t="shared" si="1"/>
        <v/>
      </c>
      <c r="E51" s="435"/>
      <c r="F51" s="517" t="str">
        <f t="shared" si="2"/>
        <v/>
      </c>
      <c r="G51" s="436">
        <f t="shared" si="0"/>
        <v>0</v>
      </c>
      <c r="H51" s="517" t="str">
        <f t="shared" si="3"/>
        <v/>
      </c>
      <c r="I51" s="498"/>
      <c r="J51" s="433"/>
    </row>
    <row r="52" spans="1:10" ht="15">
      <c r="A52" s="434" t="s">
        <v>303</v>
      </c>
      <c r="B52" s="435"/>
      <c r="C52" s="435"/>
      <c r="D52" s="517" t="str">
        <f t="shared" si="1"/>
        <v/>
      </c>
      <c r="E52" s="435"/>
      <c r="F52" s="517" t="str">
        <f t="shared" si="2"/>
        <v/>
      </c>
      <c r="G52" s="436">
        <f t="shared" si="0"/>
        <v>0</v>
      </c>
      <c r="H52" s="517" t="str">
        <f t="shared" si="3"/>
        <v/>
      </c>
      <c r="I52" s="498"/>
      <c r="J52" s="433"/>
    </row>
    <row r="53" spans="1:10" ht="15">
      <c r="A53" s="434" t="s">
        <v>304</v>
      </c>
      <c r="B53" s="435"/>
      <c r="C53" s="435"/>
      <c r="D53" s="517" t="str">
        <f t="shared" si="1"/>
        <v/>
      </c>
      <c r="E53" s="435"/>
      <c r="F53" s="517" t="str">
        <f t="shared" si="2"/>
        <v/>
      </c>
      <c r="G53" s="436">
        <f t="shared" si="0"/>
        <v>0</v>
      </c>
      <c r="H53" s="517" t="str">
        <f t="shared" si="3"/>
        <v/>
      </c>
      <c r="I53" s="498"/>
      <c r="J53" s="433"/>
    </row>
    <row r="54" spans="1:10" ht="15">
      <c r="A54" s="434" t="s">
        <v>305</v>
      </c>
      <c r="B54" s="496">
        <f>B55+B56</f>
        <v>0</v>
      </c>
      <c r="C54" s="496">
        <f>C55+C56</f>
        <v>0</v>
      </c>
      <c r="D54" s="517" t="str">
        <f t="shared" si="1"/>
        <v/>
      </c>
      <c r="E54" s="496">
        <f>E55+E56</f>
        <v>0</v>
      </c>
      <c r="F54" s="517" t="str">
        <f t="shared" si="2"/>
        <v/>
      </c>
      <c r="G54" s="495">
        <f t="shared" si="0"/>
        <v>0</v>
      </c>
      <c r="H54" s="517" t="str">
        <f t="shared" si="3"/>
        <v/>
      </c>
      <c r="I54" s="500"/>
      <c r="J54" s="433"/>
    </row>
    <row r="55" spans="1:10" ht="15">
      <c r="A55" s="434" t="s">
        <v>306</v>
      </c>
      <c r="B55" s="435"/>
      <c r="C55" s="435"/>
      <c r="D55" s="517" t="str">
        <f t="shared" si="1"/>
        <v/>
      </c>
      <c r="E55" s="435"/>
      <c r="F55" s="517" t="str">
        <f t="shared" si="2"/>
        <v/>
      </c>
      <c r="G55" s="436">
        <f t="shared" si="0"/>
        <v>0</v>
      </c>
      <c r="H55" s="517" t="str">
        <f t="shared" si="3"/>
        <v/>
      </c>
      <c r="I55" s="498"/>
      <c r="J55" s="433"/>
    </row>
    <row r="56" spans="1:10" ht="14.25" customHeight="1">
      <c r="A56" s="434" t="s">
        <v>307</v>
      </c>
      <c r="B56" s="435"/>
      <c r="C56" s="435"/>
      <c r="D56" s="517" t="str">
        <f t="shared" si="1"/>
        <v/>
      </c>
      <c r="E56" s="435"/>
      <c r="F56" s="517" t="str">
        <f t="shared" si="2"/>
        <v/>
      </c>
      <c r="G56" s="436">
        <f t="shared" si="0"/>
        <v>0</v>
      </c>
      <c r="H56" s="517" t="str">
        <f t="shared" si="3"/>
        <v/>
      </c>
      <c r="I56" s="498"/>
      <c r="J56" s="433"/>
    </row>
    <row r="57" spans="1:10" ht="15">
      <c r="A57" s="489" t="s">
        <v>308</v>
      </c>
      <c r="B57" s="493">
        <f>B58+B59+B60+B61</f>
        <v>0</v>
      </c>
      <c r="C57" s="493">
        <f>C58+C59+C60+C61</f>
        <v>0</v>
      </c>
      <c r="D57" s="516" t="str">
        <f t="shared" si="1"/>
        <v/>
      </c>
      <c r="E57" s="493">
        <f>E58+E59+E60+E61</f>
        <v>0</v>
      </c>
      <c r="F57" s="516" t="str">
        <f t="shared" si="2"/>
        <v/>
      </c>
      <c r="G57" s="493">
        <f t="shared" si="0"/>
        <v>0</v>
      </c>
      <c r="H57" s="516" t="str">
        <f t="shared" si="3"/>
        <v/>
      </c>
      <c r="I57" s="497"/>
      <c r="J57" s="433"/>
    </row>
    <row r="58" spans="1:10" ht="15">
      <c r="A58" s="434" t="s">
        <v>309</v>
      </c>
      <c r="B58" s="438"/>
      <c r="C58" s="438"/>
      <c r="D58" s="517" t="str">
        <f t="shared" si="1"/>
        <v/>
      </c>
      <c r="E58" s="439"/>
      <c r="F58" s="517" t="str">
        <f t="shared" si="2"/>
        <v/>
      </c>
      <c r="G58" s="436">
        <f t="shared" si="0"/>
        <v>0</v>
      </c>
      <c r="H58" s="517" t="str">
        <f t="shared" si="3"/>
        <v/>
      </c>
      <c r="I58" s="501"/>
      <c r="J58" s="433"/>
    </row>
    <row r="59" spans="1:10" ht="15">
      <c r="A59" s="434" t="s">
        <v>310</v>
      </c>
      <c r="B59" s="438"/>
      <c r="C59" s="438"/>
      <c r="D59" s="517" t="str">
        <f t="shared" si="1"/>
        <v/>
      </c>
      <c r="E59" s="439"/>
      <c r="F59" s="517" t="str">
        <f t="shared" si="2"/>
        <v/>
      </c>
      <c r="G59" s="436">
        <f t="shared" si="0"/>
        <v>0</v>
      </c>
      <c r="H59" s="517" t="str">
        <f t="shared" si="3"/>
        <v/>
      </c>
      <c r="I59" s="501"/>
      <c r="J59" s="433"/>
    </row>
    <row r="60" spans="1:10" ht="15.75" customHeight="1">
      <c r="A60" s="434" t="s">
        <v>311</v>
      </c>
      <c r="B60" s="438"/>
      <c r="C60" s="438"/>
      <c r="D60" s="517" t="str">
        <f t="shared" si="1"/>
        <v/>
      </c>
      <c r="E60" s="439"/>
      <c r="F60" s="517" t="str">
        <f t="shared" si="2"/>
        <v/>
      </c>
      <c r="G60" s="436">
        <f t="shared" si="0"/>
        <v>0</v>
      </c>
      <c r="H60" s="517" t="str">
        <f t="shared" si="3"/>
        <v/>
      </c>
      <c r="I60" s="501"/>
      <c r="J60" s="433"/>
    </row>
    <row r="61" spans="1:10" ht="15.75" customHeight="1">
      <c r="A61" s="434" t="s">
        <v>312</v>
      </c>
      <c r="B61" s="438"/>
      <c r="C61" s="438"/>
      <c r="D61" s="517" t="str">
        <f t="shared" si="1"/>
        <v/>
      </c>
      <c r="E61" s="439"/>
      <c r="F61" s="517" t="str">
        <f t="shared" si="2"/>
        <v/>
      </c>
      <c r="G61" s="436">
        <f t="shared" si="0"/>
        <v>0</v>
      </c>
      <c r="H61" s="517" t="str">
        <f t="shared" si="3"/>
        <v/>
      </c>
      <c r="I61" s="501"/>
      <c r="J61" s="433"/>
    </row>
    <row r="62" spans="1:10" ht="15">
      <c r="A62" s="489" t="s">
        <v>313</v>
      </c>
      <c r="B62" s="493">
        <f>B63+B64+B65+B66+B67</f>
        <v>0</v>
      </c>
      <c r="C62" s="493">
        <f>C63+C64+C65+C66+C67</f>
        <v>0</v>
      </c>
      <c r="D62" s="516" t="str">
        <f t="shared" si="1"/>
        <v/>
      </c>
      <c r="E62" s="493">
        <f>E63+E64+E65+E66+E67</f>
        <v>0</v>
      </c>
      <c r="F62" s="516" t="str">
        <f t="shared" si="2"/>
        <v/>
      </c>
      <c r="G62" s="493">
        <f t="shared" si="0"/>
        <v>0</v>
      </c>
      <c r="H62" s="516" t="str">
        <f t="shared" si="3"/>
        <v/>
      </c>
      <c r="I62" s="499"/>
      <c r="J62" s="433"/>
    </row>
    <row r="63" spans="1:10" ht="15">
      <c r="A63" s="434" t="s">
        <v>314</v>
      </c>
      <c r="B63" s="435"/>
      <c r="C63" s="435"/>
      <c r="D63" s="517" t="str">
        <f t="shared" si="1"/>
        <v/>
      </c>
      <c r="E63" s="435"/>
      <c r="F63" s="517" t="str">
        <f t="shared" si="2"/>
        <v/>
      </c>
      <c r="G63" s="436">
        <f t="shared" si="0"/>
        <v>0</v>
      </c>
      <c r="H63" s="517" t="str">
        <f t="shared" si="3"/>
        <v/>
      </c>
      <c r="I63" s="498"/>
      <c r="J63" s="433"/>
    </row>
    <row r="64" spans="1:10" ht="15">
      <c r="A64" s="434" t="s">
        <v>315</v>
      </c>
      <c r="B64" s="435"/>
      <c r="C64" s="435"/>
      <c r="D64" s="517" t="str">
        <f t="shared" si="1"/>
        <v/>
      </c>
      <c r="E64" s="435"/>
      <c r="F64" s="517" t="str">
        <f t="shared" si="2"/>
        <v/>
      </c>
      <c r="G64" s="436">
        <f t="shared" si="0"/>
        <v>0</v>
      </c>
      <c r="H64" s="517" t="str">
        <f t="shared" si="3"/>
        <v/>
      </c>
      <c r="I64" s="498"/>
      <c r="J64" s="433"/>
    </row>
    <row r="65" spans="1:10" ht="15">
      <c r="A65" s="434" t="s">
        <v>316</v>
      </c>
      <c r="B65" s="435"/>
      <c r="C65" s="435"/>
      <c r="D65" s="517" t="str">
        <f t="shared" si="1"/>
        <v/>
      </c>
      <c r="E65" s="435"/>
      <c r="F65" s="517" t="str">
        <f t="shared" si="2"/>
        <v/>
      </c>
      <c r="G65" s="436">
        <f t="shared" si="0"/>
        <v>0</v>
      </c>
      <c r="H65" s="517" t="str">
        <f t="shared" si="3"/>
        <v/>
      </c>
      <c r="I65" s="498"/>
      <c r="J65" s="433"/>
    </row>
    <row r="66" spans="1:10" ht="15">
      <c r="A66" s="434" t="s">
        <v>317</v>
      </c>
      <c r="B66" s="435"/>
      <c r="C66" s="435"/>
      <c r="D66" s="517" t="str">
        <f t="shared" si="1"/>
        <v/>
      </c>
      <c r="E66" s="435"/>
      <c r="F66" s="517" t="str">
        <f t="shared" si="2"/>
        <v/>
      </c>
      <c r="G66" s="436">
        <f t="shared" si="0"/>
        <v>0</v>
      </c>
      <c r="H66" s="517" t="str">
        <f t="shared" si="3"/>
        <v/>
      </c>
      <c r="I66" s="498"/>
      <c r="J66" s="433"/>
    </row>
    <row r="67" spans="1:10" ht="15">
      <c r="A67" s="434" t="s">
        <v>318</v>
      </c>
      <c r="B67" s="435"/>
      <c r="C67" s="435"/>
      <c r="D67" s="517" t="str">
        <f t="shared" si="1"/>
        <v/>
      </c>
      <c r="E67" s="435"/>
      <c r="F67" s="517" t="str">
        <f t="shared" si="2"/>
        <v/>
      </c>
      <c r="G67" s="436">
        <f t="shared" si="0"/>
        <v>0</v>
      </c>
      <c r="H67" s="517" t="str">
        <f t="shared" si="3"/>
        <v/>
      </c>
      <c r="I67" s="498"/>
      <c r="J67" s="433"/>
    </row>
    <row r="68" spans="1:10" ht="15">
      <c r="A68" s="489" t="s">
        <v>319</v>
      </c>
      <c r="B68" s="493">
        <f>B69+B70</f>
        <v>0</v>
      </c>
      <c r="C68" s="493">
        <f>C69+C70</f>
        <v>0</v>
      </c>
      <c r="D68" s="516" t="str">
        <f t="shared" si="1"/>
        <v/>
      </c>
      <c r="E68" s="493">
        <f>E69+E70</f>
        <v>0</v>
      </c>
      <c r="F68" s="516" t="str">
        <f t="shared" si="2"/>
        <v/>
      </c>
      <c r="G68" s="493">
        <f t="shared" si="0"/>
        <v>0</v>
      </c>
      <c r="H68" s="516" t="str">
        <f t="shared" si="3"/>
        <v/>
      </c>
      <c r="I68" s="499"/>
      <c r="J68" s="433"/>
    </row>
    <row r="69" spans="1:10" ht="15">
      <c r="A69" s="434" t="s">
        <v>320</v>
      </c>
      <c r="B69" s="435"/>
      <c r="C69" s="435"/>
      <c r="D69" s="517" t="str">
        <f t="shared" si="1"/>
        <v/>
      </c>
      <c r="E69" s="435"/>
      <c r="F69" s="517" t="str">
        <f t="shared" si="2"/>
        <v/>
      </c>
      <c r="G69" s="436">
        <f t="shared" si="0"/>
        <v>0</v>
      </c>
      <c r="H69" s="517" t="str">
        <f t="shared" si="3"/>
        <v/>
      </c>
      <c r="I69" s="498"/>
      <c r="J69" s="433"/>
    </row>
    <row r="70" spans="1:10" ht="15">
      <c r="A70" s="434" t="s">
        <v>321</v>
      </c>
      <c r="B70" s="435"/>
      <c r="C70" s="435"/>
      <c r="D70" s="517" t="str">
        <f t="shared" si="1"/>
        <v/>
      </c>
      <c r="E70" s="435"/>
      <c r="F70" s="517" t="str">
        <f t="shared" si="2"/>
        <v/>
      </c>
      <c r="G70" s="436">
        <f t="shared" si="0"/>
        <v>0</v>
      </c>
      <c r="H70" s="517" t="str">
        <f t="shared" si="3"/>
        <v/>
      </c>
      <c r="I70" s="498"/>
      <c r="J70" s="433"/>
    </row>
    <row r="71" spans="1:10" ht="15">
      <c r="A71" s="489" t="s">
        <v>322</v>
      </c>
      <c r="B71" s="493">
        <f>B72+B73+B74</f>
        <v>0</v>
      </c>
      <c r="C71" s="493">
        <f>C72+C73+C74</f>
        <v>0</v>
      </c>
      <c r="D71" s="516" t="str">
        <f t="shared" si="1"/>
        <v/>
      </c>
      <c r="E71" s="493">
        <f>E72+E73+E74</f>
        <v>0</v>
      </c>
      <c r="F71" s="516" t="str">
        <f t="shared" si="2"/>
        <v/>
      </c>
      <c r="G71" s="493">
        <f t="shared" si="0"/>
        <v>0</v>
      </c>
      <c r="H71" s="516" t="str">
        <f t="shared" si="3"/>
        <v/>
      </c>
      <c r="I71" s="499"/>
      <c r="J71" s="433"/>
    </row>
    <row r="72" spans="1:10" ht="15">
      <c r="A72" s="434" t="s">
        <v>323</v>
      </c>
      <c r="B72" s="435"/>
      <c r="C72" s="435"/>
      <c r="D72" s="517" t="str">
        <f t="shared" si="1"/>
        <v/>
      </c>
      <c r="E72" s="435"/>
      <c r="F72" s="517" t="str">
        <f t="shared" si="2"/>
        <v/>
      </c>
      <c r="G72" s="436">
        <f t="shared" si="0"/>
        <v>0</v>
      </c>
      <c r="H72" s="517" t="str">
        <f t="shared" si="3"/>
        <v/>
      </c>
      <c r="I72" s="498"/>
      <c r="J72" s="433"/>
    </row>
    <row r="73" spans="1:10" ht="15">
      <c r="A73" s="434" t="s">
        <v>324</v>
      </c>
      <c r="B73" s="435"/>
      <c r="C73" s="435"/>
      <c r="D73" s="517" t="str">
        <f t="shared" si="1"/>
        <v/>
      </c>
      <c r="E73" s="435"/>
      <c r="F73" s="517" t="str">
        <f t="shared" si="2"/>
        <v/>
      </c>
      <c r="G73" s="436">
        <f t="shared" si="0"/>
        <v>0</v>
      </c>
      <c r="H73" s="517" t="str">
        <f t="shared" si="3"/>
        <v/>
      </c>
      <c r="I73" s="498"/>
      <c r="J73" s="433"/>
    </row>
    <row r="74" spans="1:10" ht="15">
      <c r="A74" s="434" t="s">
        <v>325</v>
      </c>
      <c r="B74" s="435"/>
      <c r="C74" s="435"/>
      <c r="D74" s="517" t="str">
        <f t="shared" si="1"/>
        <v/>
      </c>
      <c r="E74" s="435"/>
      <c r="F74" s="517" t="str">
        <f t="shared" si="2"/>
        <v/>
      </c>
      <c r="G74" s="436">
        <f t="shared" si="0"/>
        <v>0</v>
      </c>
      <c r="H74" s="517" t="str">
        <f t="shared" si="3"/>
        <v/>
      </c>
      <c r="I74" s="498"/>
      <c r="J74" s="433"/>
    </row>
    <row r="75" spans="1:10" ht="15">
      <c r="A75" s="489" t="s">
        <v>326</v>
      </c>
      <c r="B75" s="493">
        <f>B76+B77+B78</f>
        <v>0</v>
      </c>
      <c r="C75" s="493">
        <f>C76+C77+C78</f>
        <v>0</v>
      </c>
      <c r="D75" s="516" t="str">
        <f t="shared" si="1"/>
        <v/>
      </c>
      <c r="E75" s="493">
        <f>E76+E77+E78</f>
        <v>0</v>
      </c>
      <c r="F75" s="516" t="str">
        <f t="shared" si="2"/>
        <v/>
      </c>
      <c r="G75" s="493">
        <f t="shared" si="0"/>
        <v>0</v>
      </c>
      <c r="H75" s="516" t="str">
        <f t="shared" si="3"/>
        <v/>
      </c>
      <c r="I75" s="499"/>
      <c r="J75" s="433"/>
    </row>
    <row r="76" spans="1:10" ht="15">
      <c r="A76" s="434" t="s">
        <v>327</v>
      </c>
      <c r="B76" s="435"/>
      <c r="C76" s="435"/>
      <c r="D76" s="517" t="str">
        <f t="shared" si="1"/>
        <v/>
      </c>
      <c r="E76" s="435"/>
      <c r="F76" s="517" t="str">
        <f t="shared" si="2"/>
        <v/>
      </c>
      <c r="G76" s="436">
        <f t="shared" si="0"/>
        <v>0</v>
      </c>
      <c r="H76" s="517" t="str">
        <f t="shared" si="3"/>
        <v/>
      </c>
      <c r="I76" s="498"/>
      <c r="J76" s="433"/>
    </row>
    <row r="77" spans="1:10" ht="15">
      <c r="A77" s="434" t="s">
        <v>328</v>
      </c>
      <c r="B77" s="435"/>
      <c r="C77" s="435"/>
      <c r="D77" s="517" t="str">
        <f t="shared" si="1"/>
        <v/>
      </c>
      <c r="E77" s="435"/>
      <c r="F77" s="517" t="str">
        <f t="shared" si="2"/>
        <v/>
      </c>
      <c r="G77" s="436">
        <f t="shared" si="0"/>
        <v>0</v>
      </c>
      <c r="H77" s="517" t="str">
        <f t="shared" si="3"/>
        <v/>
      </c>
      <c r="I77" s="498"/>
      <c r="J77" s="433"/>
    </row>
    <row r="78" spans="1:10" ht="15">
      <c r="A78" s="434" t="s">
        <v>329</v>
      </c>
      <c r="B78" s="435"/>
      <c r="C78" s="435"/>
      <c r="D78" s="517" t="str">
        <f t="shared" si="1"/>
        <v/>
      </c>
      <c r="E78" s="435"/>
      <c r="F78" s="517" t="str">
        <f t="shared" si="2"/>
        <v/>
      </c>
      <c r="G78" s="436">
        <f t="shared" si="0"/>
        <v>0</v>
      </c>
      <c r="H78" s="517" t="str">
        <f t="shared" si="3"/>
        <v/>
      </c>
      <c r="I78" s="498"/>
      <c r="J78" s="433"/>
    </row>
    <row r="79" spans="1:10" ht="15">
      <c r="A79" s="489" t="s">
        <v>330</v>
      </c>
      <c r="B79" s="490">
        <f>B80+B81</f>
        <v>0</v>
      </c>
      <c r="C79" s="490">
        <f>C80+C81</f>
        <v>0</v>
      </c>
      <c r="D79" s="516" t="str">
        <f t="shared" si="1"/>
        <v/>
      </c>
      <c r="E79" s="490">
        <f>E80+E81</f>
        <v>0</v>
      </c>
      <c r="F79" s="516" t="str">
        <f t="shared" si="2"/>
        <v/>
      </c>
      <c r="G79" s="493">
        <f>C79+E79</f>
        <v>0</v>
      </c>
      <c r="H79" s="516" t="str">
        <f t="shared" si="3"/>
        <v/>
      </c>
      <c r="I79" s="491"/>
      <c r="J79" s="433"/>
    </row>
    <row r="80" spans="1:10" ht="15">
      <c r="A80" s="434" t="s">
        <v>331</v>
      </c>
      <c r="B80" s="487">
        <f>B70+B55+B46</f>
        <v>0</v>
      </c>
      <c r="C80" s="487">
        <f>C70+C55+C46</f>
        <v>0</v>
      </c>
      <c r="D80" s="517" t="str">
        <f>IF(C80=0,"",C80/B80)</f>
        <v/>
      </c>
      <c r="E80" s="487">
        <f>E70+E55+E46</f>
        <v>0</v>
      </c>
      <c r="F80" s="517" t="str">
        <f t="shared" ref="F80:F90" si="4">IF(E80=0,"",E80/B80)</f>
        <v/>
      </c>
      <c r="G80" s="487">
        <f>C80+E80</f>
        <v>0</v>
      </c>
      <c r="H80" s="517" t="str">
        <f t="shared" ref="H80:H90" si="5">IF(E80=0,"",(C80+E80)/B80)</f>
        <v/>
      </c>
      <c r="I80" s="488"/>
      <c r="J80" s="433"/>
    </row>
    <row r="81" spans="1:10" ht="15">
      <c r="A81" s="434" t="s">
        <v>332</v>
      </c>
      <c r="B81" s="487">
        <f t="shared" ref="B81:G81" si="6">B75+B71+B69+B62+B57+B56+B43+B49+B50+B51+B52+B53+B31+B15</f>
        <v>0</v>
      </c>
      <c r="C81" s="487">
        <f t="shared" si="6"/>
        <v>0</v>
      </c>
      <c r="D81" s="517" t="str">
        <f>IF(C81=0,"",C81/B81)</f>
        <v/>
      </c>
      <c r="E81" s="487">
        <f t="shared" si="6"/>
        <v>0</v>
      </c>
      <c r="F81" s="517" t="str">
        <f t="shared" si="4"/>
        <v/>
      </c>
      <c r="G81" s="487">
        <f t="shared" si="6"/>
        <v>0</v>
      </c>
      <c r="H81" s="517" t="str">
        <f t="shared" si="5"/>
        <v/>
      </c>
      <c r="I81" s="488"/>
      <c r="J81" s="433"/>
    </row>
    <row r="82" spans="1:10" ht="15">
      <c r="A82" s="489" t="s">
        <v>333</v>
      </c>
      <c r="B82" s="490">
        <f>B83+B84</f>
        <v>0</v>
      </c>
      <c r="C82" s="490">
        <f>C83+C84</f>
        <v>0</v>
      </c>
      <c r="D82" s="520"/>
      <c r="E82" s="490">
        <f>E83+E84</f>
        <v>0</v>
      </c>
      <c r="F82" s="520" t="str">
        <f t="shared" si="4"/>
        <v/>
      </c>
      <c r="G82" s="490" t="s">
        <v>334</v>
      </c>
      <c r="H82" s="520" t="str">
        <f t="shared" si="5"/>
        <v/>
      </c>
      <c r="I82" s="491"/>
      <c r="J82" s="433"/>
    </row>
    <row r="83" spans="1:10" ht="15">
      <c r="A83" s="441" t="s">
        <v>335</v>
      </c>
      <c r="B83" s="442"/>
      <c r="C83" s="442"/>
      <c r="D83" s="517"/>
      <c r="E83" s="442"/>
      <c r="F83" s="517" t="str">
        <f t="shared" si="4"/>
        <v/>
      </c>
      <c r="G83" s="487" t="s">
        <v>334</v>
      </c>
      <c r="H83" s="517" t="str">
        <f t="shared" si="5"/>
        <v/>
      </c>
      <c r="I83" s="488"/>
      <c r="J83" s="433"/>
    </row>
    <row r="84" spans="1:10" ht="15">
      <c r="A84" s="441" t="s">
        <v>336</v>
      </c>
      <c r="B84" s="442"/>
      <c r="C84" s="442"/>
      <c r="D84" s="517"/>
      <c r="E84" s="442"/>
      <c r="F84" s="517" t="str">
        <f t="shared" si="4"/>
        <v/>
      </c>
      <c r="G84" s="487" t="s">
        <v>334</v>
      </c>
      <c r="H84" s="517" t="str">
        <f t="shared" si="5"/>
        <v/>
      </c>
      <c r="I84" s="488"/>
      <c r="J84" s="433"/>
    </row>
    <row r="85" spans="1:10" ht="15">
      <c r="A85" s="489" t="s">
        <v>337</v>
      </c>
      <c r="B85" s="490">
        <f>B86+B87</f>
        <v>0</v>
      </c>
      <c r="C85" s="490">
        <f>C86+C87</f>
        <v>0</v>
      </c>
      <c r="D85" s="516" t="str">
        <f t="shared" ref="D85:D92" si="7">IF(C85=0,"",C85/B85)</f>
        <v/>
      </c>
      <c r="E85" s="490">
        <f>E86+E87</f>
        <v>0</v>
      </c>
      <c r="F85" s="521" t="str">
        <f t="shared" si="4"/>
        <v/>
      </c>
      <c r="G85" s="490">
        <f t="shared" ref="G85:G92" si="8">C85+E85</f>
        <v>0</v>
      </c>
      <c r="H85" s="521" t="str">
        <f t="shared" si="5"/>
        <v/>
      </c>
      <c r="I85" s="491"/>
      <c r="J85" s="433"/>
    </row>
    <row r="86" spans="1:10" ht="15">
      <c r="A86" s="434" t="s">
        <v>338</v>
      </c>
      <c r="B86" s="487">
        <f>B80+B83</f>
        <v>0</v>
      </c>
      <c r="C86" s="487">
        <f>C80+C83</f>
        <v>0</v>
      </c>
      <c r="D86" s="517" t="str">
        <f t="shared" si="7"/>
        <v/>
      </c>
      <c r="E86" s="487">
        <f>E80+E83</f>
        <v>0</v>
      </c>
      <c r="F86" s="517" t="str">
        <f t="shared" si="4"/>
        <v/>
      </c>
      <c r="G86" s="487">
        <f t="shared" si="8"/>
        <v>0</v>
      </c>
      <c r="H86" s="517" t="str">
        <f t="shared" si="5"/>
        <v/>
      </c>
      <c r="I86" s="492"/>
      <c r="J86" s="433"/>
    </row>
    <row r="87" spans="1:10" ht="15">
      <c r="A87" s="434" t="s">
        <v>339</v>
      </c>
      <c r="B87" s="487">
        <f>B81+B84</f>
        <v>0</v>
      </c>
      <c r="C87" s="487">
        <f>C81+C84</f>
        <v>0</v>
      </c>
      <c r="D87" s="517" t="str">
        <f t="shared" si="7"/>
        <v/>
      </c>
      <c r="E87" s="487">
        <f>E81+E84</f>
        <v>0</v>
      </c>
      <c r="F87" s="517" t="str">
        <f t="shared" si="4"/>
        <v/>
      </c>
      <c r="G87" s="487">
        <f t="shared" si="8"/>
        <v>0</v>
      </c>
      <c r="H87" s="517" t="str">
        <f t="shared" si="5"/>
        <v/>
      </c>
      <c r="I87" s="492"/>
      <c r="J87" s="433"/>
    </row>
    <row r="88" spans="1:10" ht="15">
      <c r="A88" s="489" t="s">
        <v>340</v>
      </c>
      <c r="B88" s="490">
        <f>B89+B90</f>
        <v>0</v>
      </c>
      <c r="C88" s="490">
        <f>C89+C90</f>
        <v>0</v>
      </c>
      <c r="D88" s="516" t="str">
        <f t="shared" si="7"/>
        <v/>
      </c>
      <c r="E88" s="490">
        <f>E89+E90</f>
        <v>0</v>
      </c>
      <c r="F88" s="521" t="str">
        <f t="shared" si="4"/>
        <v/>
      </c>
      <c r="G88" s="490">
        <f t="shared" si="8"/>
        <v>0</v>
      </c>
      <c r="H88" s="521" t="str">
        <f t="shared" si="5"/>
        <v/>
      </c>
      <c r="I88" s="491"/>
      <c r="J88" s="433"/>
    </row>
    <row r="89" spans="1:10" ht="15">
      <c r="A89" s="434" t="s">
        <v>341</v>
      </c>
      <c r="B89" s="442"/>
      <c r="C89" s="442"/>
      <c r="D89" s="517" t="str">
        <f t="shared" si="7"/>
        <v/>
      </c>
      <c r="E89" s="442"/>
      <c r="F89" s="517" t="str">
        <f t="shared" si="4"/>
        <v/>
      </c>
      <c r="G89" s="487">
        <f t="shared" si="8"/>
        <v>0</v>
      </c>
      <c r="H89" s="517" t="str">
        <f t="shared" si="5"/>
        <v/>
      </c>
      <c r="I89" s="492"/>
      <c r="J89" s="433"/>
    </row>
    <row r="90" spans="1:10" ht="15">
      <c r="A90" s="434" t="s">
        <v>342</v>
      </c>
      <c r="B90" s="442"/>
      <c r="C90" s="442"/>
      <c r="D90" s="517" t="str">
        <f t="shared" si="7"/>
        <v/>
      </c>
      <c r="E90" s="442"/>
      <c r="F90" s="517" t="str">
        <f t="shared" si="4"/>
        <v/>
      </c>
      <c r="G90" s="487">
        <f t="shared" si="8"/>
        <v>0</v>
      </c>
      <c r="H90" s="517" t="str">
        <f t="shared" si="5"/>
        <v/>
      </c>
      <c r="I90" s="492"/>
      <c r="J90" s="433"/>
    </row>
    <row r="91" spans="1:10" ht="15">
      <c r="A91" s="489" t="s">
        <v>343</v>
      </c>
      <c r="B91" s="490"/>
      <c r="C91" s="490"/>
      <c r="D91" s="516" t="str">
        <f t="shared" si="7"/>
        <v/>
      </c>
      <c r="E91" s="490"/>
      <c r="F91" s="521"/>
      <c r="G91" s="490"/>
      <c r="H91" s="521"/>
      <c r="I91" s="491"/>
      <c r="J91" s="433"/>
    </row>
    <row r="92" spans="1:10" ht="15">
      <c r="A92" s="489" t="s">
        <v>344</v>
      </c>
      <c r="B92" s="490">
        <f>B70+B54</f>
        <v>0</v>
      </c>
      <c r="C92" s="490">
        <f>C70+C54</f>
        <v>0</v>
      </c>
      <c r="D92" s="521" t="str">
        <f t="shared" si="7"/>
        <v/>
      </c>
      <c r="E92" s="490">
        <f>E70+E54</f>
        <v>0</v>
      </c>
      <c r="F92" s="521"/>
      <c r="G92" s="490">
        <f t="shared" si="8"/>
        <v>0</v>
      </c>
      <c r="H92" s="521"/>
      <c r="I92" s="491"/>
      <c r="J92" s="433"/>
    </row>
    <row r="93" spans="1:10" ht="15.75" thickBot="1">
      <c r="A93" s="483" t="s">
        <v>345</v>
      </c>
      <c r="B93" s="484" t="s">
        <v>382</v>
      </c>
      <c r="C93" s="485"/>
      <c r="D93" s="522" t="s">
        <v>382</v>
      </c>
      <c r="E93" s="484"/>
      <c r="F93" s="522" t="s">
        <v>382</v>
      </c>
      <c r="G93" s="486"/>
      <c r="H93" s="522" t="s">
        <v>382</v>
      </c>
      <c r="I93" s="532" t="s">
        <v>382</v>
      </c>
      <c r="J93" s="433"/>
    </row>
    <row r="94" spans="1:10" ht="15">
      <c r="A94" s="444"/>
      <c r="B94" s="445"/>
      <c r="C94" s="446"/>
      <c r="D94" s="447"/>
      <c r="E94" s="447"/>
      <c r="F94" s="447"/>
      <c r="G94" s="447"/>
      <c r="H94" s="447"/>
      <c r="I94" s="447"/>
    </row>
    <row r="95" spans="1:10" ht="15">
      <c r="A95" s="444"/>
      <c r="B95" s="445"/>
      <c r="C95" s="446"/>
      <c r="D95" s="447"/>
      <c r="E95" s="447"/>
      <c r="F95" s="447"/>
      <c r="G95" s="447"/>
      <c r="H95" s="447"/>
      <c r="I95" s="447"/>
    </row>
    <row r="96" spans="1:10" ht="15.75" thickBot="1">
      <c r="A96" s="448"/>
      <c r="B96" s="445"/>
      <c r="C96" s="446"/>
      <c r="D96" s="447"/>
      <c r="E96" s="447"/>
      <c r="F96" s="447"/>
      <c r="G96" s="447"/>
      <c r="H96" s="447"/>
      <c r="I96" s="447"/>
    </row>
    <row r="97" spans="1:10" ht="27" customHeight="1" thickBot="1">
      <c r="A97" s="449"/>
      <c r="B97" s="502" t="s">
        <v>13</v>
      </c>
      <c r="C97" s="451"/>
      <c r="D97" s="447"/>
      <c r="E97" s="712" t="s">
        <v>14</v>
      </c>
      <c r="F97" s="726"/>
      <c r="G97" s="727"/>
      <c r="H97" s="728"/>
      <c r="I97" s="729"/>
      <c r="J97" s="730"/>
    </row>
    <row r="98" spans="1:10" ht="15.75" thickBot="1">
      <c r="A98" s="448"/>
      <c r="B98" s="448"/>
      <c r="C98" s="446"/>
      <c r="D98" s="447"/>
      <c r="E98" s="448"/>
      <c r="F98" s="448"/>
      <c r="G98" s="448"/>
      <c r="H98" s="447"/>
      <c r="I98" s="447"/>
    </row>
    <row r="99" spans="1:10" ht="27" customHeight="1" thickBot="1">
      <c r="B99" s="450" t="s">
        <v>13</v>
      </c>
      <c r="C99" s="451"/>
      <c r="D99" s="447"/>
      <c r="E99" s="712" t="s">
        <v>166</v>
      </c>
      <c r="F99" s="713"/>
      <c r="G99" s="714"/>
      <c r="H99" s="715"/>
      <c r="I99" s="716"/>
      <c r="J99" s="717"/>
    </row>
    <row r="100" spans="1:10" ht="15">
      <c r="A100" s="453" t="s">
        <v>346</v>
      </c>
      <c r="B100" s="445"/>
      <c r="C100" s="446"/>
      <c r="D100" s="447"/>
      <c r="E100" s="447"/>
      <c r="F100" s="447"/>
      <c r="G100" s="447"/>
      <c r="H100" s="447"/>
      <c r="I100" s="447"/>
    </row>
    <row r="101" spans="1:10" ht="15">
      <c r="A101" s="453" t="s">
        <v>347</v>
      </c>
      <c r="B101" s="445"/>
      <c r="C101" s="446"/>
      <c r="D101" s="447"/>
      <c r="E101" s="447"/>
      <c r="F101" s="447"/>
      <c r="G101" s="447"/>
      <c r="H101" s="447"/>
      <c r="I101" s="447"/>
    </row>
    <row r="102" spans="1:10" ht="15">
      <c r="A102" s="718" t="s">
        <v>181</v>
      </c>
      <c r="B102" s="718"/>
      <c r="C102" s="718"/>
      <c r="D102" s="718"/>
      <c r="E102" s="718"/>
      <c r="F102" s="718"/>
      <c r="G102" s="447"/>
      <c r="H102" s="447"/>
      <c r="I102" s="447"/>
    </row>
    <row r="103" spans="1:10" ht="15">
      <c r="A103" s="25" t="s">
        <v>377</v>
      </c>
      <c r="B103" s="445"/>
      <c r="C103" s="454"/>
      <c r="D103" s="455"/>
      <c r="E103" s="455"/>
      <c r="F103" s="455"/>
      <c r="G103" s="447"/>
      <c r="H103" s="447"/>
      <c r="I103" s="447"/>
    </row>
    <row r="104" spans="1:10" ht="15">
      <c r="A104" s="448"/>
      <c r="B104" s="445"/>
      <c r="C104" s="446"/>
      <c r="D104" s="447"/>
      <c r="E104" s="447"/>
      <c r="F104" s="447"/>
      <c r="G104" s="447"/>
      <c r="H104" s="447"/>
      <c r="I104" s="447"/>
    </row>
  </sheetData>
  <mergeCells count="26">
    <mergeCell ref="A1:J1"/>
    <mergeCell ref="A3:J3"/>
    <mergeCell ref="A4:J4"/>
    <mergeCell ref="B5:J5"/>
    <mergeCell ref="B6:J6"/>
    <mergeCell ref="A13:A14"/>
    <mergeCell ref="B13:B14"/>
    <mergeCell ref="C13:C14"/>
    <mergeCell ref="D13:D14"/>
    <mergeCell ref="E13:E14"/>
    <mergeCell ref="E99:G99"/>
    <mergeCell ref="H99:J99"/>
    <mergeCell ref="A102:F102"/>
    <mergeCell ref="A2:J2"/>
    <mergeCell ref="F13:F14"/>
    <mergeCell ref="G13:G14"/>
    <mergeCell ref="H13:H14"/>
    <mergeCell ref="I13:I14"/>
    <mergeCell ref="J13:J14"/>
    <mergeCell ref="E97:G97"/>
    <mergeCell ref="H97:J97"/>
    <mergeCell ref="B7:J7"/>
    <mergeCell ref="B8:J8"/>
    <mergeCell ref="B9:J9"/>
    <mergeCell ref="A10:J10"/>
    <mergeCell ref="A11:J12"/>
  </mergeCells>
  <pageMargins left="0.7" right="0.7" top="0.78740157499999996" bottom="0.78740157499999996" header="0.3" footer="0.3"/>
  <pageSetup paperSize="9" scale="4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107"/>
  <sheetViews>
    <sheetView showGridLines="0" view="pageBreakPreview" topLeftCell="B1" zoomScale="90" zoomScaleNormal="75" zoomScaleSheetLayoutView="90" workbookViewId="0">
      <pane ySplit="17" topLeftCell="A18" activePane="bottomLeft" state="frozen"/>
      <selection pane="bottomLeft" activeCell="K23" sqref="K23"/>
    </sheetView>
  </sheetViews>
  <sheetFormatPr defaultRowHeight="12.75"/>
  <cols>
    <col min="1" max="1" width="48.5703125" style="480" customWidth="1"/>
    <col min="2" max="3" width="10.7109375" style="480" customWidth="1"/>
    <col min="4" max="4" width="20" style="480" customWidth="1"/>
    <col min="5" max="6" width="10.7109375" style="480" customWidth="1"/>
    <col min="7" max="7" width="20" style="481" customWidth="1"/>
    <col min="8" max="8" width="20.7109375" style="481" customWidth="1"/>
    <col min="9" max="9" width="12" style="481" customWidth="1"/>
    <col min="10" max="11" width="10.7109375" style="480" customWidth="1"/>
    <col min="12" max="12" width="18.85546875" style="480" customWidth="1"/>
    <col min="13" max="16384" width="9.140625" style="428"/>
  </cols>
  <sheetData>
    <row r="1" spans="1:12" ht="27" customHeight="1">
      <c r="A1" s="746" t="s">
        <v>348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</row>
    <row r="2" spans="1:12">
      <c r="A2" s="772"/>
      <c r="B2" s="772"/>
      <c r="C2" s="772"/>
      <c r="D2" s="772"/>
      <c r="E2" s="772"/>
      <c r="F2" s="772"/>
      <c r="G2" s="772"/>
      <c r="H2" s="772"/>
      <c r="I2" s="772"/>
      <c r="J2" s="428"/>
      <c r="K2" s="428"/>
      <c r="L2" s="428"/>
    </row>
    <row r="3" spans="1:12">
      <c r="A3" s="772"/>
      <c r="B3" s="772"/>
      <c r="C3" s="772"/>
      <c r="D3" s="772"/>
      <c r="E3" s="772"/>
      <c r="F3" s="772"/>
      <c r="G3" s="772"/>
      <c r="H3" s="772"/>
      <c r="I3" s="772"/>
      <c r="J3" s="428"/>
      <c r="K3" s="428"/>
      <c r="L3" s="428"/>
    </row>
    <row r="4" spans="1:12">
      <c r="A4" s="772"/>
      <c r="B4" s="772"/>
      <c r="C4" s="772"/>
      <c r="D4" s="772"/>
      <c r="E4" s="772"/>
      <c r="F4" s="772"/>
      <c r="G4" s="772"/>
      <c r="H4" s="772"/>
      <c r="I4" s="772"/>
      <c r="J4" s="428"/>
      <c r="K4" s="428"/>
      <c r="L4" s="428"/>
    </row>
    <row r="5" spans="1:12">
      <c r="A5" s="772"/>
      <c r="B5" s="772"/>
      <c r="C5" s="772"/>
      <c r="D5" s="772"/>
      <c r="E5" s="772"/>
      <c r="F5" s="772"/>
      <c r="G5" s="772"/>
      <c r="H5" s="772"/>
      <c r="I5" s="772"/>
      <c r="J5" s="428"/>
      <c r="K5" s="428"/>
      <c r="L5" s="428"/>
    </row>
    <row r="6" spans="1:12" ht="63.75" customHeight="1">
      <c r="A6" s="772"/>
      <c r="B6" s="772"/>
      <c r="C6" s="772"/>
      <c r="D6" s="772"/>
      <c r="E6" s="772"/>
      <c r="F6" s="772"/>
      <c r="G6" s="772"/>
      <c r="H6" s="772"/>
      <c r="I6" s="772"/>
      <c r="J6" s="428"/>
      <c r="K6" s="428"/>
      <c r="L6" s="428"/>
    </row>
    <row r="7" spans="1:12" ht="23.25" customHeight="1">
      <c r="A7" s="771" t="s">
        <v>29</v>
      </c>
      <c r="B7" s="771"/>
      <c r="C7" s="771"/>
      <c r="D7" s="771"/>
      <c r="E7" s="771"/>
      <c r="F7" s="771"/>
      <c r="G7" s="771"/>
      <c r="H7" s="771"/>
      <c r="I7" s="771"/>
      <c r="J7" s="771"/>
      <c r="K7" s="771"/>
      <c r="L7" s="771"/>
    </row>
    <row r="8" spans="1:12" ht="19.5" thickBot="1">
      <c r="A8" s="748" t="s">
        <v>349</v>
      </c>
      <c r="B8" s="748"/>
      <c r="C8" s="748"/>
      <c r="D8" s="748"/>
      <c r="E8" s="748"/>
      <c r="F8" s="748"/>
      <c r="G8" s="748"/>
      <c r="H8" s="748"/>
      <c r="I8" s="748"/>
      <c r="J8" s="748"/>
      <c r="K8" s="748"/>
      <c r="L8" s="748"/>
    </row>
    <row r="9" spans="1:12" ht="15.75" customHeight="1" thickBot="1">
      <c r="A9" s="429" t="s">
        <v>2</v>
      </c>
      <c r="B9" s="755"/>
      <c r="C9" s="756"/>
      <c r="D9" s="756"/>
      <c r="E9" s="756"/>
      <c r="F9" s="756"/>
      <c r="G9" s="756"/>
      <c r="H9" s="756"/>
      <c r="I9" s="756"/>
      <c r="J9" s="756"/>
      <c r="K9" s="756"/>
      <c r="L9" s="757"/>
    </row>
    <row r="10" spans="1:12" ht="15.75" customHeight="1" thickBot="1">
      <c r="A10" s="429" t="s">
        <v>3</v>
      </c>
      <c r="B10" s="758"/>
      <c r="C10" s="759"/>
      <c r="D10" s="759"/>
      <c r="E10" s="759"/>
      <c r="F10" s="759"/>
      <c r="G10" s="759"/>
      <c r="H10" s="759"/>
      <c r="I10" s="759"/>
      <c r="J10" s="759"/>
      <c r="K10" s="759"/>
      <c r="L10" s="760"/>
    </row>
    <row r="11" spans="1:12" ht="15.75" customHeight="1" thickBot="1">
      <c r="A11" s="457" t="s">
        <v>52</v>
      </c>
      <c r="B11" s="761"/>
      <c r="C11" s="762"/>
      <c r="D11" s="762"/>
      <c r="E11" s="762"/>
      <c r="F11" s="762"/>
      <c r="G11" s="762"/>
      <c r="H11" s="762"/>
      <c r="I11" s="762"/>
      <c r="J11" s="762"/>
      <c r="K11" s="762"/>
      <c r="L11" s="763"/>
    </row>
    <row r="12" spans="1:12" ht="15.75" customHeight="1" thickBot="1">
      <c r="A12" s="457"/>
      <c r="B12" s="758"/>
      <c r="C12" s="759"/>
      <c r="D12" s="759"/>
      <c r="E12" s="759"/>
      <c r="F12" s="759"/>
      <c r="G12" s="759"/>
      <c r="H12" s="759"/>
      <c r="I12" s="759"/>
      <c r="J12" s="759"/>
      <c r="K12" s="759"/>
      <c r="L12" s="760"/>
    </row>
    <row r="13" spans="1:12" ht="15.75" customHeight="1" thickBot="1">
      <c r="A13" s="429" t="s">
        <v>18</v>
      </c>
      <c r="B13" s="758"/>
      <c r="C13" s="759"/>
      <c r="D13" s="759"/>
      <c r="E13" s="759"/>
      <c r="F13" s="759"/>
      <c r="G13" s="759"/>
      <c r="H13" s="759"/>
      <c r="I13" s="759"/>
      <c r="J13" s="759"/>
      <c r="K13" s="759"/>
      <c r="L13" s="760"/>
    </row>
    <row r="14" spans="1:12" ht="13.5" thickBot="1">
      <c r="A14" s="428"/>
      <c r="B14" s="428"/>
      <c r="C14" s="428"/>
      <c r="D14" s="428"/>
      <c r="E14" s="428"/>
      <c r="F14" s="428"/>
      <c r="G14" s="428"/>
      <c r="H14" s="428"/>
      <c r="I14" s="428"/>
      <c r="J14" s="428"/>
      <c r="K14" s="428"/>
      <c r="L14" s="428"/>
    </row>
    <row r="15" spans="1:12" ht="19.5" thickBot="1">
      <c r="A15" s="764" t="s">
        <v>255</v>
      </c>
      <c r="B15" s="765"/>
      <c r="C15" s="765"/>
      <c r="D15" s="765"/>
      <c r="E15" s="765"/>
      <c r="F15" s="765"/>
      <c r="G15" s="765"/>
      <c r="H15" s="765"/>
      <c r="I15" s="765"/>
      <c r="J15" s="765"/>
      <c r="K15" s="765"/>
      <c r="L15" s="766"/>
    </row>
    <row r="16" spans="1:12" ht="68.25" customHeight="1" thickBot="1">
      <c r="A16" s="767" t="s">
        <v>256</v>
      </c>
      <c r="B16" s="754" t="s">
        <v>350</v>
      </c>
      <c r="C16" s="765"/>
      <c r="D16" s="766"/>
      <c r="E16" s="753" t="s">
        <v>374</v>
      </c>
      <c r="F16" s="754"/>
      <c r="G16" s="754"/>
      <c r="H16" s="754"/>
      <c r="I16" s="769"/>
      <c r="J16" s="753" t="s">
        <v>380</v>
      </c>
      <c r="K16" s="754"/>
      <c r="L16" s="754"/>
    </row>
    <row r="17" spans="1:12" ht="57.75" thickBot="1">
      <c r="A17" s="768"/>
      <c r="B17" s="458" t="s">
        <v>351</v>
      </c>
      <c r="C17" s="507" t="s">
        <v>352</v>
      </c>
      <c r="D17" s="459" t="s">
        <v>353</v>
      </c>
      <c r="E17" s="458" t="s">
        <v>351</v>
      </c>
      <c r="F17" s="459" t="s">
        <v>352</v>
      </c>
      <c r="G17" s="458" t="s">
        <v>353</v>
      </c>
      <c r="H17" s="459" t="s">
        <v>354</v>
      </c>
      <c r="I17" s="506" t="s">
        <v>355</v>
      </c>
      <c r="J17" s="458" t="s">
        <v>351</v>
      </c>
      <c r="K17" s="507" t="s">
        <v>352</v>
      </c>
      <c r="L17" s="459" t="s">
        <v>353</v>
      </c>
    </row>
    <row r="18" spans="1:12" ht="15">
      <c r="A18" s="460" t="s">
        <v>266</v>
      </c>
      <c r="B18" s="461"/>
      <c r="C18" s="462"/>
      <c r="D18" s="463">
        <f>D19+D30+D31+D32+D33</f>
        <v>0</v>
      </c>
      <c r="E18" s="463"/>
      <c r="F18" s="464"/>
      <c r="G18" s="463">
        <f>G19+G30+G31+G32+G33</f>
        <v>0</v>
      </c>
      <c r="H18" s="503">
        <f t="shared" ref="H18:H81" si="0">-D18+G18</f>
        <v>0</v>
      </c>
      <c r="I18" s="464" t="str">
        <f>IF(D18=0,"",H18/D18*100)</f>
        <v/>
      </c>
      <c r="J18" s="461"/>
      <c r="K18" s="462"/>
      <c r="L18" s="463">
        <f>L19+L30+L31+L32+L33</f>
        <v>0</v>
      </c>
    </row>
    <row r="19" spans="1:12" ht="15">
      <c r="A19" s="515" t="s">
        <v>376</v>
      </c>
      <c r="B19" s="465"/>
      <c r="C19" s="466"/>
      <c r="D19" s="436">
        <f>D20+D25</f>
        <v>0</v>
      </c>
      <c r="E19" s="436"/>
      <c r="F19" s="467"/>
      <c r="G19" s="436">
        <f>G20+G25</f>
        <v>0</v>
      </c>
      <c r="H19" s="504">
        <f t="shared" si="0"/>
        <v>0</v>
      </c>
      <c r="I19" s="473" t="str">
        <f t="shared" ref="I19:I81" si="1">IF(D19=0,"",H19/D19*100)</f>
        <v/>
      </c>
      <c r="J19" s="465"/>
      <c r="K19" s="466"/>
      <c r="L19" s="436">
        <f>L20+L25</f>
        <v>0</v>
      </c>
    </row>
    <row r="20" spans="1:12" ht="15">
      <c r="A20" s="515" t="s">
        <v>375</v>
      </c>
      <c r="B20" s="465"/>
      <c r="C20" s="466"/>
      <c r="D20" s="468">
        <f>SUM(D21:D24)</f>
        <v>0</v>
      </c>
      <c r="E20" s="468"/>
      <c r="F20" s="469"/>
      <c r="G20" s="468">
        <f>G21+G22+G23+G24</f>
        <v>0</v>
      </c>
      <c r="H20" s="504">
        <f t="shared" si="0"/>
        <v>0</v>
      </c>
      <c r="I20" s="473" t="str">
        <f t="shared" si="1"/>
        <v/>
      </c>
      <c r="J20" s="465"/>
      <c r="K20" s="466"/>
      <c r="L20" s="468">
        <f>SUM(L21:L24)</f>
        <v>0</v>
      </c>
    </row>
    <row r="21" spans="1:12" ht="15">
      <c r="A21" s="470" t="s">
        <v>269</v>
      </c>
      <c r="B21" s="437"/>
      <c r="C21" s="510"/>
      <c r="D21" s="435">
        <f>B21*C21</f>
        <v>0</v>
      </c>
      <c r="E21" s="435"/>
      <c r="F21" s="471"/>
      <c r="G21" s="435">
        <f>E21*F21</f>
        <v>0</v>
      </c>
      <c r="H21" s="504">
        <f t="shared" si="0"/>
        <v>0</v>
      </c>
      <c r="I21" s="473" t="str">
        <f t="shared" si="1"/>
        <v/>
      </c>
      <c r="J21" s="437"/>
      <c r="K21" s="510"/>
      <c r="L21" s="435">
        <f>K21*J21</f>
        <v>0</v>
      </c>
    </row>
    <row r="22" spans="1:12" ht="15">
      <c r="A22" s="470" t="s">
        <v>270</v>
      </c>
      <c r="B22" s="437"/>
      <c r="C22" s="510"/>
      <c r="D22" s="435">
        <f>B22*C22</f>
        <v>0</v>
      </c>
      <c r="E22" s="435"/>
      <c r="F22" s="471"/>
      <c r="G22" s="435">
        <f>E22*F22</f>
        <v>0</v>
      </c>
      <c r="H22" s="504">
        <f t="shared" si="0"/>
        <v>0</v>
      </c>
      <c r="I22" s="473" t="str">
        <f t="shared" si="1"/>
        <v/>
      </c>
      <c r="J22" s="437"/>
      <c r="K22" s="510"/>
      <c r="L22" s="435">
        <f>K22*J22</f>
        <v>0</v>
      </c>
    </row>
    <row r="23" spans="1:12" ht="15">
      <c r="A23" s="470" t="s">
        <v>271</v>
      </c>
      <c r="B23" s="437"/>
      <c r="C23" s="510"/>
      <c r="D23" s="435">
        <f>B23*C23</f>
        <v>0</v>
      </c>
      <c r="E23" s="435"/>
      <c r="F23" s="471"/>
      <c r="G23" s="435">
        <f>E23*F23</f>
        <v>0</v>
      </c>
      <c r="H23" s="504">
        <f t="shared" si="0"/>
        <v>0</v>
      </c>
      <c r="I23" s="473" t="str">
        <f t="shared" si="1"/>
        <v/>
      </c>
      <c r="J23" s="437"/>
      <c r="K23" s="510"/>
      <c r="L23" s="435">
        <f>K23*J23</f>
        <v>0</v>
      </c>
    </row>
    <row r="24" spans="1:12" ht="15">
      <c r="A24" s="470" t="s">
        <v>272</v>
      </c>
      <c r="B24" s="437"/>
      <c r="C24" s="510"/>
      <c r="D24" s="435">
        <f>B24*C24</f>
        <v>0</v>
      </c>
      <c r="E24" s="435"/>
      <c r="F24" s="471"/>
      <c r="G24" s="435">
        <f>E24*F24</f>
        <v>0</v>
      </c>
      <c r="H24" s="504">
        <f t="shared" si="0"/>
        <v>0</v>
      </c>
      <c r="I24" s="473" t="str">
        <f t="shared" si="1"/>
        <v/>
      </c>
      <c r="J24" s="437"/>
      <c r="K24" s="510"/>
      <c r="L24" s="435">
        <f>K24*J24</f>
        <v>0</v>
      </c>
    </row>
    <row r="25" spans="1:12" ht="15">
      <c r="A25" s="465" t="s">
        <v>273</v>
      </c>
      <c r="B25" s="465"/>
      <c r="C25" s="466"/>
      <c r="D25" s="468">
        <f>SUM(D26:D29)</f>
        <v>0</v>
      </c>
      <c r="E25" s="468"/>
      <c r="F25" s="469"/>
      <c r="G25" s="468">
        <f>G26+G27+G28+G29</f>
        <v>0</v>
      </c>
      <c r="H25" s="504">
        <f t="shared" si="0"/>
        <v>0</v>
      </c>
      <c r="I25" s="473" t="str">
        <f t="shared" si="1"/>
        <v/>
      </c>
      <c r="J25" s="465"/>
      <c r="K25" s="466"/>
      <c r="L25" s="468">
        <f>SUM(L26:L29)</f>
        <v>0</v>
      </c>
    </row>
    <row r="26" spans="1:12" ht="15">
      <c r="A26" s="470" t="s">
        <v>274</v>
      </c>
      <c r="B26" s="437"/>
      <c r="C26" s="510"/>
      <c r="D26" s="435">
        <f>B26*C26</f>
        <v>0</v>
      </c>
      <c r="E26" s="435"/>
      <c r="F26" s="471"/>
      <c r="G26" s="435">
        <f>F26*E26</f>
        <v>0</v>
      </c>
      <c r="H26" s="504">
        <f t="shared" si="0"/>
        <v>0</v>
      </c>
      <c r="I26" s="473" t="str">
        <f t="shared" si="1"/>
        <v/>
      </c>
      <c r="J26" s="437"/>
      <c r="K26" s="510"/>
      <c r="L26" s="435">
        <f>K26*J26</f>
        <v>0</v>
      </c>
    </row>
    <row r="27" spans="1:12" ht="15">
      <c r="A27" s="470" t="s">
        <v>275</v>
      </c>
      <c r="B27" s="437"/>
      <c r="C27" s="510"/>
      <c r="D27" s="435">
        <f t="shared" ref="D27:D33" si="2">B27*C27</f>
        <v>0</v>
      </c>
      <c r="E27" s="435"/>
      <c r="F27" s="471"/>
      <c r="G27" s="435">
        <f t="shared" ref="G27:G33" si="3">F27*E27</f>
        <v>0</v>
      </c>
      <c r="H27" s="504">
        <f t="shared" si="0"/>
        <v>0</v>
      </c>
      <c r="I27" s="473" t="str">
        <f t="shared" si="1"/>
        <v/>
      </c>
      <c r="J27" s="437"/>
      <c r="K27" s="510"/>
      <c r="L27" s="435">
        <f t="shared" ref="L27:L33" si="4">K27*J27</f>
        <v>0</v>
      </c>
    </row>
    <row r="28" spans="1:12" ht="15">
      <c r="A28" s="470" t="s">
        <v>276</v>
      </c>
      <c r="B28" s="437"/>
      <c r="C28" s="510"/>
      <c r="D28" s="435">
        <f t="shared" si="2"/>
        <v>0</v>
      </c>
      <c r="E28" s="435"/>
      <c r="F28" s="471"/>
      <c r="G28" s="435">
        <f t="shared" si="3"/>
        <v>0</v>
      </c>
      <c r="H28" s="504">
        <f t="shared" si="0"/>
        <v>0</v>
      </c>
      <c r="I28" s="473" t="str">
        <f t="shared" si="1"/>
        <v/>
      </c>
      <c r="J28" s="437"/>
      <c r="K28" s="510"/>
      <c r="L28" s="435">
        <f t="shared" si="4"/>
        <v>0</v>
      </c>
    </row>
    <row r="29" spans="1:12" ht="15">
      <c r="A29" s="470" t="s">
        <v>277</v>
      </c>
      <c r="B29" s="437"/>
      <c r="C29" s="510"/>
      <c r="D29" s="435">
        <f t="shared" si="2"/>
        <v>0</v>
      </c>
      <c r="E29" s="435"/>
      <c r="F29" s="471"/>
      <c r="G29" s="435">
        <f t="shared" si="3"/>
        <v>0</v>
      </c>
      <c r="H29" s="504">
        <f t="shared" si="0"/>
        <v>0</v>
      </c>
      <c r="I29" s="473" t="str">
        <f t="shared" si="1"/>
        <v/>
      </c>
      <c r="J29" s="437"/>
      <c r="K29" s="510"/>
      <c r="L29" s="435">
        <f t="shared" si="4"/>
        <v>0</v>
      </c>
    </row>
    <row r="30" spans="1:12" ht="15">
      <c r="A30" s="472" t="s">
        <v>278</v>
      </c>
      <c r="B30" s="437"/>
      <c r="C30" s="510"/>
      <c r="D30" s="435">
        <f t="shared" si="2"/>
        <v>0</v>
      </c>
      <c r="E30" s="435"/>
      <c r="F30" s="471"/>
      <c r="G30" s="435">
        <f t="shared" si="3"/>
        <v>0</v>
      </c>
      <c r="H30" s="504">
        <f t="shared" si="0"/>
        <v>0</v>
      </c>
      <c r="I30" s="473" t="str">
        <f t="shared" si="1"/>
        <v/>
      </c>
      <c r="J30" s="437"/>
      <c r="K30" s="510"/>
      <c r="L30" s="435">
        <f t="shared" si="4"/>
        <v>0</v>
      </c>
    </row>
    <row r="31" spans="1:12" ht="15">
      <c r="A31" s="472" t="s">
        <v>279</v>
      </c>
      <c r="B31" s="437"/>
      <c r="C31" s="510"/>
      <c r="D31" s="435">
        <f t="shared" si="2"/>
        <v>0</v>
      </c>
      <c r="E31" s="435"/>
      <c r="F31" s="471"/>
      <c r="G31" s="435">
        <f t="shared" si="3"/>
        <v>0</v>
      </c>
      <c r="H31" s="504">
        <f t="shared" si="0"/>
        <v>0</v>
      </c>
      <c r="I31" s="473" t="str">
        <f t="shared" si="1"/>
        <v/>
      </c>
      <c r="J31" s="437"/>
      <c r="K31" s="510"/>
      <c r="L31" s="435">
        <f t="shared" si="4"/>
        <v>0</v>
      </c>
    </row>
    <row r="32" spans="1:12" ht="15">
      <c r="A32" s="472" t="s">
        <v>280</v>
      </c>
      <c r="B32" s="437"/>
      <c r="C32" s="510"/>
      <c r="D32" s="435">
        <f t="shared" si="2"/>
        <v>0</v>
      </c>
      <c r="E32" s="435"/>
      <c r="F32" s="471"/>
      <c r="G32" s="435">
        <f t="shared" si="3"/>
        <v>0</v>
      </c>
      <c r="H32" s="504">
        <f t="shared" si="0"/>
        <v>0</v>
      </c>
      <c r="I32" s="473" t="str">
        <f t="shared" si="1"/>
        <v/>
      </c>
      <c r="J32" s="437"/>
      <c r="K32" s="510"/>
      <c r="L32" s="435">
        <f t="shared" si="4"/>
        <v>0</v>
      </c>
    </row>
    <row r="33" spans="1:12" ht="15">
      <c r="A33" s="472" t="s">
        <v>281</v>
      </c>
      <c r="B33" s="437"/>
      <c r="C33" s="510"/>
      <c r="D33" s="435">
        <f t="shared" si="2"/>
        <v>0</v>
      </c>
      <c r="E33" s="435"/>
      <c r="F33" s="471"/>
      <c r="G33" s="435">
        <f t="shared" si="3"/>
        <v>0</v>
      </c>
      <c r="H33" s="504">
        <f t="shared" si="0"/>
        <v>0</v>
      </c>
      <c r="I33" s="473" t="str">
        <f t="shared" si="1"/>
        <v/>
      </c>
      <c r="J33" s="437"/>
      <c r="K33" s="510"/>
      <c r="L33" s="435">
        <f t="shared" si="4"/>
        <v>0</v>
      </c>
    </row>
    <row r="34" spans="1:12" ht="15">
      <c r="A34" s="431" t="s">
        <v>282</v>
      </c>
      <c r="B34" s="432"/>
      <c r="C34" s="473"/>
      <c r="D34" s="432">
        <f>D35+D40</f>
        <v>0</v>
      </c>
      <c r="E34" s="432"/>
      <c r="F34" s="473"/>
      <c r="G34" s="432">
        <f>G35+G40</f>
        <v>0</v>
      </c>
      <c r="H34" s="505">
        <f t="shared" si="0"/>
        <v>0</v>
      </c>
      <c r="I34" s="473" t="str">
        <f t="shared" si="1"/>
        <v/>
      </c>
      <c r="J34" s="432"/>
      <c r="K34" s="473"/>
      <c r="L34" s="432">
        <f>L35+L40</f>
        <v>500</v>
      </c>
    </row>
    <row r="35" spans="1:12" ht="15">
      <c r="A35" s="474" t="s">
        <v>356</v>
      </c>
      <c r="B35" s="468"/>
      <c r="C35" s="469"/>
      <c r="D35" s="436">
        <f>SUM(D36:D39)</f>
        <v>0</v>
      </c>
      <c r="E35" s="436"/>
      <c r="F35" s="467"/>
      <c r="G35" s="436">
        <f>G36+G37+G38+G39</f>
        <v>0</v>
      </c>
      <c r="H35" s="504">
        <f t="shared" si="0"/>
        <v>0</v>
      </c>
      <c r="I35" s="473" t="str">
        <f t="shared" si="1"/>
        <v/>
      </c>
      <c r="J35" s="468"/>
      <c r="K35" s="469"/>
      <c r="L35" s="436">
        <f>SUM(L36:L39)</f>
        <v>0</v>
      </c>
    </row>
    <row r="36" spans="1:12" ht="15">
      <c r="A36" s="470" t="s">
        <v>284</v>
      </c>
      <c r="B36" s="437"/>
      <c r="C36" s="510"/>
      <c r="D36" s="435">
        <f>B36*C36</f>
        <v>0</v>
      </c>
      <c r="E36" s="435"/>
      <c r="F36" s="471"/>
      <c r="G36" s="435">
        <f>E36*F36</f>
        <v>0</v>
      </c>
      <c r="H36" s="504">
        <f t="shared" si="0"/>
        <v>0</v>
      </c>
      <c r="I36" s="473" t="str">
        <f t="shared" si="1"/>
        <v/>
      </c>
      <c r="J36" s="437"/>
      <c r="K36" s="510"/>
      <c r="L36" s="435">
        <f>K36*J36</f>
        <v>0</v>
      </c>
    </row>
    <row r="37" spans="1:12" ht="15">
      <c r="A37" s="470" t="s">
        <v>285</v>
      </c>
      <c r="B37" s="437"/>
      <c r="C37" s="510"/>
      <c r="D37" s="435">
        <f>B37*C37</f>
        <v>0</v>
      </c>
      <c r="E37" s="435"/>
      <c r="F37" s="471"/>
      <c r="G37" s="435">
        <f>E37*F37</f>
        <v>0</v>
      </c>
      <c r="H37" s="504">
        <f t="shared" si="0"/>
        <v>0</v>
      </c>
      <c r="I37" s="473" t="str">
        <f t="shared" si="1"/>
        <v/>
      </c>
      <c r="J37" s="437"/>
      <c r="K37" s="510"/>
      <c r="L37" s="435">
        <f>K37*J37</f>
        <v>0</v>
      </c>
    </row>
    <row r="38" spans="1:12" ht="15">
      <c r="A38" s="470" t="s">
        <v>286</v>
      </c>
      <c r="B38" s="437"/>
      <c r="C38" s="510"/>
      <c r="D38" s="435">
        <f>B38*C38</f>
        <v>0</v>
      </c>
      <c r="E38" s="435"/>
      <c r="F38" s="471"/>
      <c r="G38" s="435">
        <f>E38*F38</f>
        <v>0</v>
      </c>
      <c r="H38" s="504">
        <f t="shared" si="0"/>
        <v>0</v>
      </c>
      <c r="I38" s="473" t="str">
        <f t="shared" si="1"/>
        <v/>
      </c>
      <c r="J38" s="437"/>
      <c r="K38" s="510"/>
      <c r="L38" s="435">
        <f>K38*J38</f>
        <v>0</v>
      </c>
    </row>
    <row r="39" spans="1:12" ht="15">
      <c r="A39" s="470" t="s">
        <v>287</v>
      </c>
      <c r="B39" s="437"/>
      <c r="C39" s="510"/>
      <c r="D39" s="435">
        <f>B39*C39</f>
        <v>0</v>
      </c>
      <c r="E39" s="435"/>
      <c r="F39" s="471"/>
      <c r="G39" s="435">
        <f>E39*F39</f>
        <v>0</v>
      </c>
      <c r="H39" s="504">
        <f t="shared" si="0"/>
        <v>0</v>
      </c>
      <c r="I39" s="473" t="str">
        <f t="shared" si="1"/>
        <v/>
      </c>
      <c r="J39" s="437"/>
      <c r="K39" s="510"/>
      <c r="L39" s="435">
        <f>K39*J39</f>
        <v>0</v>
      </c>
    </row>
    <row r="40" spans="1:12" ht="15">
      <c r="A40" s="474" t="s">
        <v>357</v>
      </c>
      <c r="B40" s="468"/>
      <c r="C40" s="469"/>
      <c r="D40" s="468">
        <f>SUM(D41:D44)</f>
        <v>0</v>
      </c>
      <c r="E40" s="468"/>
      <c r="F40" s="469"/>
      <c r="G40" s="468">
        <f>G41+G42+G43+G44</f>
        <v>0</v>
      </c>
      <c r="H40" s="504">
        <f t="shared" si="0"/>
        <v>0</v>
      </c>
      <c r="I40" s="473" t="str">
        <f t="shared" si="1"/>
        <v/>
      </c>
      <c r="J40" s="468"/>
      <c r="K40" s="469"/>
      <c r="L40" s="468">
        <f>SUM(L41:L44)</f>
        <v>500</v>
      </c>
    </row>
    <row r="41" spans="1:12" ht="15">
      <c r="A41" s="470" t="s">
        <v>289</v>
      </c>
      <c r="B41" s="437"/>
      <c r="C41" s="510"/>
      <c r="D41" s="435">
        <f>B41*C41</f>
        <v>0</v>
      </c>
      <c r="E41" s="435"/>
      <c r="F41" s="471"/>
      <c r="G41" s="435">
        <f>E41*F41</f>
        <v>0</v>
      </c>
      <c r="H41" s="504">
        <f t="shared" si="0"/>
        <v>0</v>
      </c>
      <c r="I41" s="473" t="str">
        <f t="shared" si="1"/>
        <v/>
      </c>
      <c r="J41" s="437"/>
      <c r="K41" s="510"/>
      <c r="L41" s="435">
        <f>K41*J41</f>
        <v>0</v>
      </c>
    </row>
    <row r="42" spans="1:12" ht="15">
      <c r="A42" s="470" t="s">
        <v>290</v>
      </c>
      <c r="B42" s="437"/>
      <c r="C42" s="510"/>
      <c r="D42" s="435">
        <f>B42*C42</f>
        <v>0</v>
      </c>
      <c r="E42" s="435"/>
      <c r="F42" s="471"/>
      <c r="G42" s="435">
        <f>E42*F42</f>
        <v>0</v>
      </c>
      <c r="H42" s="504">
        <f t="shared" si="0"/>
        <v>0</v>
      </c>
      <c r="I42" s="473" t="str">
        <f t="shared" si="1"/>
        <v/>
      </c>
      <c r="J42" s="437"/>
      <c r="K42" s="510"/>
      <c r="L42" s="435">
        <f>K42*J42</f>
        <v>0</v>
      </c>
    </row>
    <row r="43" spans="1:12" ht="15">
      <c r="A43" s="470" t="s">
        <v>291</v>
      </c>
      <c r="B43" s="437"/>
      <c r="C43" s="510"/>
      <c r="D43" s="435">
        <f>B43*C43</f>
        <v>0</v>
      </c>
      <c r="E43" s="435"/>
      <c r="F43" s="471"/>
      <c r="G43" s="435">
        <f>E43*F43</f>
        <v>0</v>
      </c>
      <c r="H43" s="504">
        <f t="shared" si="0"/>
        <v>0</v>
      </c>
      <c r="I43" s="473" t="str">
        <f t="shared" si="1"/>
        <v/>
      </c>
      <c r="J43" s="437">
        <v>50</v>
      </c>
      <c r="K43" s="510">
        <v>10</v>
      </c>
      <c r="L43" s="435">
        <f>K43*J43</f>
        <v>500</v>
      </c>
    </row>
    <row r="44" spans="1:12" ht="15">
      <c r="A44" s="470" t="s">
        <v>292</v>
      </c>
      <c r="B44" s="437"/>
      <c r="C44" s="510"/>
      <c r="D44" s="435">
        <f>B44*C44</f>
        <v>0</v>
      </c>
      <c r="E44" s="435"/>
      <c r="F44" s="471"/>
      <c r="G44" s="435">
        <f>E44*F44</f>
        <v>0</v>
      </c>
      <c r="H44" s="504">
        <f t="shared" si="0"/>
        <v>0</v>
      </c>
      <c r="I44" s="473" t="str">
        <f t="shared" si="1"/>
        <v/>
      </c>
      <c r="J44" s="437"/>
      <c r="K44" s="510"/>
      <c r="L44" s="435">
        <f>K44*J44</f>
        <v>0</v>
      </c>
    </row>
    <row r="45" spans="1:12" ht="15">
      <c r="A45" s="431" t="s">
        <v>293</v>
      </c>
      <c r="B45" s="432"/>
      <c r="C45" s="473"/>
      <c r="D45" s="432">
        <f>D46+D49+D52+D53+D54+D55+D56+D57</f>
        <v>0</v>
      </c>
      <c r="E45" s="432"/>
      <c r="F45" s="473"/>
      <c r="G45" s="432">
        <f>G46+G49+G52+G53+G54+G55+G56+G57</f>
        <v>0</v>
      </c>
      <c r="H45" s="505">
        <f t="shared" si="0"/>
        <v>0</v>
      </c>
      <c r="I45" s="473" t="str">
        <f t="shared" si="1"/>
        <v/>
      </c>
      <c r="J45" s="432"/>
      <c r="K45" s="473"/>
      <c r="L45" s="432">
        <f>L46+L49+L52+L53+L54+L55+L56+L57</f>
        <v>0</v>
      </c>
    </row>
    <row r="46" spans="1:12" ht="15">
      <c r="A46" s="474" t="s">
        <v>358</v>
      </c>
      <c r="B46" s="468"/>
      <c r="C46" s="469"/>
      <c r="D46" s="468">
        <f>SUM(D47:D48)</f>
        <v>0</v>
      </c>
      <c r="E46" s="468"/>
      <c r="F46" s="469"/>
      <c r="G46" s="468">
        <f>G47+G48</f>
        <v>0</v>
      </c>
      <c r="H46" s="504">
        <f t="shared" si="0"/>
        <v>0</v>
      </c>
      <c r="I46" s="473" t="str">
        <f t="shared" si="1"/>
        <v/>
      </c>
      <c r="J46" s="468"/>
      <c r="K46" s="469"/>
      <c r="L46" s="468">
        <f>SUM(L47:L48)</f>
        <v>0</v>
      </c>
    </row>
    <row r="47" spans="1:12" ht="15">
      <c r="A47" s="470" t="s">
        <v>295</v>
      </c>
      <c r="B47" s="437"/>
      <c r="C47" s="510"/>
      <c r="D47" s="435">
        <f>C47*B47</f>
        <v>0</v>
      </c>
      <c r="E47" s="435"/>
      <c r="F47" s="471"/>
      <c r="G47" s="435">
        <f>E47*F47</f>
        <v>0</v>
      </c>
      <c r="H47" s="504">
        <f t="shared" si="0"/>
        <v>0</v>
      </c>
      <c r="I47" s="473" t="str">
        <f t="shared" si="1"/>
        <v/>
      </c>
      <c r="J47" s="437"/>
      <c r="K47" s="510"/>
      <c r="L47" s="435">
        <f>K47*J47</f>
        <v>0</v>
      </c>
    </row>
    <row r="48" spans="1:12" ht="15">
      <c r="A48" s="470" t="s">
        <v>296</v>
      </c>
      <c r="B48" s="437"/>
      <c r="C48" s="510"/>
      <c r="D48" s="435">
        <f>C48*B48</f>
        <v>0</v>
      </c>
      <c r="E48" s="435"/>
      <c r="F48" s="471"/>
      <c r="G48" s="435">
        <f>E48*F48</f>
        <v>0</v>
      </c>
      <c r="H48" s="504">
        <f t="shared" si="0"/>
        <v>0</v>
      </c>
      <c r="I48" s="473" t="str">
        <f t="shared" si="1"/>
        <v/>
      </c>
      <c r="J48" s="437"/>
      <c r="K48" s="510"/>
      <c r="L48" s="435">
        <f>K48*J48</f>
        <v>0</v>
      </c>
    </row>
    <row r="49" spans="1:12" ht="15">
      <c r="A49" s="474" t="s">
        <v>359</v>
      </c>
      <c r="B49" s="468"/>
      <c r="C49" s="469"/>
      <c r="D49" s="468">
        <f>SUM(D50:D51)</f>
        <v>0</v>
      </c>
      <c r="E49" s="468"/>
      <c r="F49" s="469"/>
      <c r="G49" s="468">
        <f>G50+G51</f>
        <v>0</v>
      </c>
      <c r="H49" s="504">
        <f t="shared" si="0"/>
        <v>0</v>
      </c>
      <c r="I49" s="473" t="str">
        <f t="shared" si="1"/>
        <v/>
      </c>
      <c r="J49" s="468"/>
      <c r="K49" s="469"/>
      <c r="L49" s="468">
        <f>SUM(L50:L51)</f>
        <v>0</v>
      </c>
    </row>
    <row r="50" spans="1:12" ht="15">
      <c r="A50" s="470" t="s">
        <v>298</v>
      </c>
      <c r="B50" s="437"/>
      <c r="C50" s="510"/>
      <c r="D50" s="435">
        <f>C50*B50</f>
        <v>0</v>
      </c>
      <c r="E50" s="435"/>
      <c r="F50" s="471"/>
      <c r="G50" s="435">
        <f>E50*F50</f>
        <v>0</v>
      </c>
      <c r="H50" s="504">
        <f t="shared" si="0"/>
        <v>0</v>
      </c>
      <c r="I50" s="473" t="str">
        <f t="shared" si="1"/>
        <v/>
      </c>
      <c r="J50" s="437"/>
      <c r="K50" s="510"/>
      <c r="L50" s="435">
        <f>K50*J50</f>
        <v>0</v>
      </c>
    </row>
    <row r="51" spans="1:12" ht="15">
      <c r="A51" s="470" t="s">
        <v>299</v>
      </c>
      <c r="B51" s="437"/>
      <c r="C51" s="510"/>
      <c r="D51" s="435">
        <f t="shared" ref="D51:D56" si="5">C51*B51</f>
        <v>0</v>
      </c>
      <c r="E51" s="435"/>
      <c r="F51" s="471"/>
      <c r="G51" s="435">
        <f t="shared" ref="G51:G56" si="6">E51*F51</f>
        <v>0</v>
      </c>
      <c r="H51" s="504">
        <f t="shared" si="0"/>
        <v>0</v>
      </c>
      <c r="I51" s="473" t="str">
        <f t="shared" si="1"/>
        <v/>
      </c>
      <c r="J51" s="437"/>
      <c r="K51" s="510"/>
      <c r="L51" s="435">
        <f t="shared" ref="L51:L56" si="7">K51*J51</f>
        <v>0</v>
      </c>
    </row>
    <row r="52" spans="1:12" ht="15">
      <c r="A52" s="472" t="s">
        <v>300</v>
      </c>
      <c r="B52" s="437"/>
      <c r="C52" s="510"/>
      <c r="D52" s="435">
        <f t="shared" si="5"/>
        <v>0</v>
      </c>
      <c r="E52" s="435"/>
      <c r="F52" s="471"/>
      <c r="G52" s="435">
        <f t="shared" si="6"/>
        <v>0</v>
      </c>
      <c r="H52" s="504">
        <f t="shared" si="0"/>
        <v>0</v>
      </c>
      <c r="I52" s="473" t="str">
        <f t="shared" si="1"/>
        <v/>
      </c>
      <c r="J52" s="437"/>
      <c r="K52" s="510"/>
      <c r="L52" s="435">
        <f t="shared" si="7"/>
        <v>0</v>
      </c>
    </row>
    <row r="53" spans="1:12" ht="15">
      <c r="A53" s="472" t="s">
        <v>301</v>
      </c>
      <c r="B53" s="437"/>
      <c r="C53" s="510"/>
      <c r="D53" s="435">
        <f t="shared" si="5"/>
        <v>0</v>
      </c>
      <c r="E53" s="435"/>
      <c r="F53" s="471"/>
      <c r="G53" s="435">
        <f t="shared" si="6"/>
        <v>0</v>
      </c>
      <c r="H53" s="504">
        <f t="shared" si="0"/>
        <v>0</v>
      </c>
      <c r="I53" s="473" t="str">
        <f t="shared" si="1"/>
        <v/>
      </c>
      <c r="J53" s="437"/>
      <c r="K53" s="510"/>
      <c r="L53" s="435">
        <f t="shared" si="7"/>
        <v>0</v>
      </c>
    </row>
    <row r="54" spans="1:12" ht="15">
      <c r="A54" s="472" t="s">
        <v>302</v>
      </c>
      <c r="B54" s="437"/>
      <c r="C54" s="510"/>
      <c r="D54" s="435">
        <f t="shared" si="5"/>
        <v>0</v>
      </c>
      <c r="E54" s="435"/>
      <c r="F54" s="471"/>
      <c r="G54" s="435">
        <f t="shared" si="6"/>
        <v>0</v>
      </c>
      <c r="H54" s="504">
        <f t="shared" si="0"/>
        <v>0</v>
      </c>
      <c r="I54" s="473" t="str">
        <f t="shared" si="1"/>
        <v/>
      </c>
      <c r="J54" s="437"/>
      <c r="K54" s="510"/>
      <c r="L54" s="435">
        <f t="shared" si="7"/>
        <v>0</v>
      </c>
    </row>
    <row r="55" spans="1:12" ht="15">
      <c r="A55" s="472" t="s">
        <v>303</v>
      </c>
      <c r="B55" s="437"/>
      <c r="C55" s="510"/>
      <c r="D55" s="435">
        <f t="shared" si="5"/>
        <v>0</v>
      </c>
      <c r="E55" s="435"/>
      <c r="F55" s="471"/>
      <c r="G55" s="435">
        <f t="shared" si="6"/>
        <v>0</v>
      </c>
      <c r="H55" s="504">
        <f t="shared" si="0"/>
        <v>0</v>
      </c>
      <c r="I55" s="473" t="str">
        <f t="shared" si="1"/>
        <v/>
      </c>
      <c r="J55" s="437"/>
      <c r="K55" s="510"/>
      <c r="L55" s="435">
        <f t="shared" si="7"/>
        <v>0</v>
      </c>
    </row>
    <row r="56" spans="1:12" ht="15">
      <c r="A56" s="472" t="s">
        <v>304</v>
      </c>
      <c r="B56" s="437"/>
      <c r="C56" s="510"/>
      <c r="D56" s="435">
        <f t="shared" si="5"/>
        <v>0</v>
      </c>
      <c r="E56" s="435"/>
      <c r="F56" s="471"/>
      <c r="G56" s="435">
        <f t="shared" si="6"/>
        <v>0</v>
      </c>
      <c r="H56" s="504">
        <f t="shared" si="0"/>
        <v>0</v>
      </c>
      <c r="I56" s="473" t="str">
        <f t="shared" si="1"/>
        <v/>
      </c>
      <c r="J56" s="437"/>
      <c r="K56" s="510"/>
      <c r="L56" s="435">
        <f t="shared" si="7"/>
        <v>0</v>
      </c>
    </row>
    <row r="57" spans="1:12" ht="15">
      <c r="A57" s="474" t="s">
        <v>360</v>
      </c>
      <c r="B57" s="468"/>
      <c r="C57" s="469"/>
      <c r="D57" s="468">
        <f>D58+D59</f>
        <v>0</v>
      </c>
      <c r="E57" s="468"/>
      <c r="F57" s="469"/>
      <c r="G57" s="468">
        <f>G58+G59</f>
        <v>0</v>
      </c>
      <c r="H57" s="504">
        <f t="shared" si="0"/>
        <v>0</v>
      </c>
      <c r="I57" s="473" t="str">
        <f t="shared" si="1"/>
        <v/>
      </c>
      <c r="J57" s="468"/>
      <c r="K57" s="469"/>
      <c r="L57" s="468">
        <f>L58+L59</f>
        <v>0</v>
      </c>
    </row>
    <row r="58" spans="1:12" ht="15">
      <c r="A58" s="470" t="s">
        <v>306</v>
      </c>
      <c r="B58" s="437"/>
      <c r="C58" s="510"/>
      <c r="D58" s="435">
        <f>C58*B58</f>
        <v>0</v>
      </c>
      <c r="E58" s="435"/>
      <c r="F58" s="471"/>
      <c r="G58" s="435">
        <f>F58*E58</f>
        <v>0</v>
      </c>
      <c r="H58" s="504">
        <f t="shared" si="0"/>
        <v>0</v>
      </c>
      <c r="I58" s="473" t="str">
        <f t="shared" si="1"/>
        <v/>
      </c>
      <c r="J58" s="437"/>
      <c r="K58" s="510"/>
      <c r="L58" s="435">
        <f>K58*J58</f>
        <v>0</v>
      </c>
    </row>
    <row r="59" spans="1:12" ht="15">
      <c r="A59" s="470" t="s">
        <v>307</v>
      </c>
      <c r="B59" s="437"/>
      <c r="C59" s="510"/>
      <c r="D59" s="435">
        <f>C59*B59</f>
        <v>0</v>
      </c>
      <c r="E59" s="435"/>
      <c r="F59" s="471"/>
      <c r="G59" s="435">
        <f>F59*E59</f>
        <v>0</v>
      </c>
      <c r="H59" s="504">
        <f t="shared" si="0"/>
        <v>0</v>
      </c>
      <c r="I59" s="473" t="str">
        <f t="shared" si="1"/>
        <v/>
      </c>
      <c r="J59" s="437"/>
      <c r="K59" s="510"/>
      <c r="L59" s="435">
        <f>K59*J59</f>
        <v>0</v>
      </c>
    </row>
    <row r="60" spans="1:12" ht="15">
      <c r="A60" s="431" t="s">
        <v>308</v>
      </c>
      <c r="B60" s="432"/>
      <c r="C60" s="473"/>
      <c r="D60" s="432">
        <f>D61+D62+D63+D64</f>
        <v>0</v>
      </c>
      <c r="E60" s="432"/>
      <c r="F60" s="473"/>
      <c r="G60" s="432">
        <f>G61+G62+G63+G64</f>
        <v>0</v>
      </c>
      <c r="H60" s="505">
        <f t="shared" si="0"/>
        <v>0</v>
      </c>
      <c r="I60" s="473" t="str">
        <f t="shared" si="1"/>
        <v/>
      </c>
      <c r="J60" s="432"/>
      <c r="K60" s="473"/>
      <c r="L60" s="432">
        <f>L61+L62+L63+L64</f>
        <v>0</v>
      </c>
    </row>
    <row r="61" spans="1:12" ht="15">
      <c r="A61" s="472" t="s">
        <v>309</v>
      </c>
      <c r="B61" s="437"/>
      <c r="C61" s="510"/>
      <c r="D61" s="435">
        <f>C61*B61</f>
        <v>0</v>
      </c>
      <c r="E61" s="435"/>
      <c r="F61" s="471"/>
      <c r="G61" s="435">
        <f>F61*E61</f>
        <v>0</v>
      </c>
      <c r="H61" s="504">
        <f t="shared" si="0"/>
        <v>0</v>
      </c>
      <c r="I61" s="473" t="str">
        <f t="shared" si="1"/>
        <v/>
      </c>
      <c r="J61" s="437"/>
      <c r="K61" s="510"/>
      <c r="L61" s="435">
        <f>K61*J61</f>
        <v>0</v>
      </c>
    </row>
    <row r="62" spans="1:12" ht="15">
      <c r="A62" s="472" t="s">
        <v>310</v>
      </c>
      <c r="B62" s="437"/>
      <c r="C62" s="510"/>
      <c r="D62" s="435">
        <f>C62*B62</f>
        <v>0</v>
      </c>
      <c r="E62" s="435"/>
      <c r="F62" s="471"/>
      <c r="G62" s="435">
        <f>F62*E62</f>
        <v>0</v>
      </c>
      <c r="H62" s="504">
        <f t="shared" si="0"/>
        <v>0</v>
      </c>
      <c r="I62" s="473" t="str">
        <f t="shared" si="1"/>
        <v/>
      </c>
      <c r="J62" s="437"/>
      <c r="K62" s="510"/>
      <c r="L62" s="435">
        <f>K62*J62</f>
        <v>0</v>
      </c>
    </row>
    <row r="63" spans="1:12" ht="15">
      <c r="A63" s="472" t="s">
        <v>311</v>
      </c>
      <c r="B63" s="437"/>
      <c r="C63" s="510"/>
      <c r="D63" s="435">
        <f>C63*B63</f>
        <v>0</v>
      </c>
      <c r="E63" s="435"/>
      <c r="F63" s="471"/>
      <c r="G63" s="435">
        <f>F63*E63</f>
        <v>0</v>
      </c>
      <c r="H63" s="504">
        <f t="shared" si="0"/>
        <v>0</v>
      </c>
      <c r="I63" s="473" t="str">
        <f t="shared" si="1"/>
        <v/>
      </c>
      <c r="J63" s="437"/>
      <c r="K63" s="510"/>
      <c r="L63" s="435">
        <f>K63*J63</f>
        <v>0</v>
      </c>
    </row>
    <row r="64" spans="1:12" ht="15">
      <c r="A64" s="472" t="s">
        <v>361</v>
      </c>
      <c r="B64" s="437"/>
      <c r="C64" s="510"/>
      <c r="D64" s="435">
        <f>C64*B64</f>
        <v>0</v>
      </c>
      <c r="E64" s="435"/>
      <c r="F64" s="471"/>
      <c r="G64" s="435">
        <f>F64*E64</f>
        <v>0</v>
      </c>
      <c r="H64" s="504">
        <f t="shared" si="0"/>
        <v>0</v>
      </c>
      <c r="I64" s="473" t="str">
        <f t="shared" si="1"/>
        <v/>
      </c>
      <c r="J64" s="437"/>
      <c r="K64" s="510"/>
      <c r="L64" s="435">
        <f>K64*J64</f>
        <v>0</v>
      </c>
    </row>
    <row r="65" spans="1:12" ht="15">
      <c r="A65" s="431" t="s">
        <v>313</v>
      </c>
      <c r="B65" s="432"/>
      <c r="C65" s="473"/>
      <c r="D65" s="432">
        <f>D66+D67+D68+D69+D70</f>
        <v>0</v>
      </c>
      <c r="E65" s="432"/>
      <c r="F65" s="473"/>
      <c r="G65" s="432">
        <f>G66+G67+G68+G69+G70</f>
        <v>0</v>
      </c>
      <c r="H65" s="505">
        <f t="shared" si="0"/>
        <v>0</v>
      </c>
      <c r="I65" s="473" t="str">
        <f t="shared" si="1"/>
        <v/>
      </c>
      <c r="J65" s="432"/>
      <c r="K65" s="473"/>
      <c r="L65" s="432">
        <f>L66+L67+L68+L69+L70</f>
        <v>0</v>
      </c>
    </row>
    <row r="66" spans="1:12" ht="15">
      <c r="A66" s="472" t="s">
        <v>314</v>
      </c>
      <c r="B66" s="437"/>
      <c r="C66" s="510"/>
      <c r="D66" s="435">
        <f>C66*B66</f>
        <v>0</v>
      </c>
      <c r="E66" s="435"/>
      <c r="F66" s="471"/>
      <c r="G66" s="435">
        <f>F66*E66</f>
        <v>0</v>
      </c>
      <c r="H66" s="504">
        <f t="shared" si="0"/>
        <v>0</v>
      </c>
      <c r="I66" s="473" t="str">
        <f t="shared" si="1"/>
        <v/>
      </c>
      <c r="J66" s="437"/>
      <c r="K66" s="510"/>
      <c r="L66" s="435">
        <f>K66*J66</f>
        <v>0</v>
      </c>
    </row>
    <row r="67" spans="1:12" ht="15">
      <c r="A67" s="472" t="s">
        <v>315</v>
      </c>
      <c r="B67" s="437"/>
      <c r="C67" s="510"/>
      <c r="D67" s="435">
        <f>C67*B67</f>
        <v>0</v>
      </c>
      <c r="E67" s="435"/>
      <c r="F67" s="471"/>
      <c r="G67" s="435">
        <f>F67*E67</f>
        <v>0</v>
      </c>
      <c r="H67" s="504">
        <f t="shared" si="0"/>
        <v>0</v>
      </c>
      <c r="I67" s="473" t="str">
        <f t="shared" si="1"/>
        <v/>
      </c>
      <c r="J67" s="437"/>
      <c r="K67" s="510"/>
      <c r="L67" s="435">
        <f>K67*J67</f>
        <v>0</v>
      </c>
    </row>
    <row r="68" spans="1:12" ht="15">
      <c r="A68" s="472" t="s">
        <v>316</v>
      </c>
      <c r="B68" s="437"/>
      <c r="C68" s="510"/>
      <c r="D68" s="435">
        <f>C68*B68</f>
        <v>0</v>
      </c>
      <c r="E68" s="435"/>
      <c r="F68" s="471"/>
      <c r="G68" s="435">
        <f>F68*E68</f>
        <v>0</v>
      </c>
      <c r="H68" s="504">
        <f t="shared" si="0"/>
        <v>0</v>
      </c>
      <c r="I68" s="473" t="str">
        <f t="shared" si="1"/>
        <v/>
      </c>
      <c r="J68" s="437"/>
      <c r="K68" s="510"/>
      <c r="L68" s="435">
        <f>K68*J68</f>
        <v>0</v>
      </c>
    </row>
    <row r="69" spans="1:12" ht="15">
      <c r="A69" s="472" t="s">
        <v>317</v>
      </c>
      <c r="B69" s="437"/>
      <c r="C69" s="510"/>
      <c r="D69" s="435">
        <f>C69*B69</f>
        <v>0</v>
      </c>
      <c r="E69" s="435"/>
      <c r="F69" s="471"/>
      <c r="G69" s="435">
        <f>F69*E69</f>
        <v>0</v>
      </c>
      <c r="H69" s="504">
        <f t="shared" si="0"/>
        <v>0</v>
      </c>
      <c r="I69" s="473" t="str">
        <f t="shared" si="1"/>
        <v/>
      </c>
      <c r="J69" s="437"/>
      <c r="K69" s="510"/>
      <c r="L69" s="435">
        <f>K69*J69</f>
        <v>0</v>
      </c>
    </row>
    <row r="70" spans="1:12" ht="15">
      <c r="A70" s="472" t="s">
        <v>318</v>
      </c>
      <c r="B70" s="437"/>
      <c r="C70" s="510"/>
      <c r="D70" s="435">
        <f>C70*B70</f>
        <v>0</v>
      </c>
      <c r="E70" s="435"/>
      <c r="F70" s="471"/>
      <c r="G70" s="435">
        <f>F70*E70</f>
        <v>0</v>
      </c>
      <c r="H70" s="504">
        <f t="shared" si="0"/>
        <v>0</v>
      </c>
      <c r="I70" s="473" t="str">
        <f t="shared" si="1"/>
        <v/>
      </c>
      <c r="J70" s="437"/>
      <c r="K70" s="510"/>
      <c r="L70" s="435">
        <f>K70*J70</f>
        <v>0</v>
      </c>
    </row>
    <row r="71" spans="1:12" ht="15">
      <c r="A71" s="431" t="s">
        <v>319</v>
      </c>
      <c r="B71" s="432"/>
      <c r="C71" s="473"/>
      <c r="D71" s="432">
        <f>D72+D73</f>
        <v>0</v>
      </c>
      <c r="E71" s="432"/>
      <c r="F71" s="473"/>
      <c r="G71" s="432">
        <f>G72+G73</f>
        <v>0</v>
      </c>
      <c r="H71" s="505">
        <f t="shared" si="0"/>
        <v>0</v>
      </c>
      <c r="I71" s="473" t="str">
        <f t="shared" si="1"/>
        <v/>
      </c>
      <c r="J71" s="432"/>
      <c r="K71" s="473"/>
      <c r="L71" s="432">
        <f>L72+L73</f>
        <v>0</v>
      </c>
    </row>
    <row r="72" spans="1:12" ht="15">
      <c r="A72" s="472" t="s">
        <v>320</v>
      </c>
      <c r="B72" s="437"/>
      <c r="C72" s="510"/>
      <c r="D72" s="435">
        <f>C72*B72</f>
        <v>0</v>
      </c>
      <c r="E72" s="435"/>
      <c r="F72" s="471"/>
      <c r="G72" s="435">
        <f>F72*E72</f>
        <v>0</v>
      </c>
      <c r="H72" s="504">
        <f t="shared" si="0"/>
        <v>0</v>
      </c>
      <c r="I72" s="473" t="str">
        <f t="shared" si="1"/>
        <v/>
      </c>
      <c r="J72" s="437"/>
      <c r="K72" s="510"/>
      <c r="L72" s="435">
        <f>K72*J72</f>
        <v>0</v>
      </c>
    </row>
    <row r="73" spans="1:12" ht="15">
      <c r="A73" s="472" t="s">
        <v>321</v>
      </c>
      <c r="B73" s="437"/>
      <c r="C73" s="510"/>
      <c r="D73" s="435">
        <f>C73*B73</f>
        <v>0</v>
      </c>
      <c r="E73" s="435"/>
      <c r="F73" s="471"/>
      <c r="G73" s="435">
        <f>F73*E73</f>
        <v>0</v>
      </c>
      <c r="H73" s="504">
        <f t="shared" si="0"/>
        <v>0</v>
      </c>
      <c r="I73" s="473" t="str">
        <f t="shared" si="1"/>
        <v/>
      </c>
      <c r="J73" s="437"/>
      <c r="K73" s="510"/>
      <c r="L73" s="435">
        <f>K73*J73</f>
        <v>0</v>
      </c>
    </row>
    <row r="74" spans="1:12" ht="15">
      <c r="A74" s="431" t="s">
        <v>322</v>
      </c>
      <c r="B74" s="432"/>
      <c r="C74" s="473"/>
      <c r="D74" s="432">
        <f>D75+D76+D77</f>
        <v>0</v>
      </c>
      <c r="E74" s="432"/>
      <c r="F74" s="473"/>
      <c r="G74" s="432">
        <f>G75+G76+G77</f>
        <v>0</v>
      </c>
      <c r="H74" s="505">
        <f t="shared" si="0"/>
        <v>0</v>
      </c>
      <c r="I74" s="473" t="str">
        <f t="shared" si="1"/>
        <v/>
      </c>
      <c r="J74" s="432"/>
      <c r="K74" s="473"/>
      <c r="L74" s="432">
        <f>L75+L76+L77</f>
        <v>0</v>
      </c>
    </row>
    <row r="75" spans="1:12" ht="15">
      <c r="A75" s="472" t="s">
        <v>323</v>
      </c>
      <c r="B75" s="437"/>
      <c r="C75" s="510"/>
      <c r="D75" s="435">
        <f>C75*B75</f>
        <v>0</v>
      </c>
      <c r="E75" s="435"/>
      <c r="F75" s="471"/>
      <c r="G75" s="435">
        <f>F75*E75</f>
        <v>0</v>
      </c>
      <c r="H75" s="504">
        <f>-D75+G75</f>
        <v>0</v>
      </c>
      <c r="I75" s="473" t="str">
        <f t="shared" si="1"/>
        <v/>
      </c>
      <c r="J75" s="437"/>
      <c r="K75" s="510"/>
      <c r="L75" s="435">
        <f>K75*J75</f>
        <v>0</v>
      </c>
    </row>
    <row r="76" spans="1:12" ht="15">
      <c r="A76" s="472" t="s">
        <v>324</v>
      </c>
      <c r="B76" s="437"/>
      <c r="C76" s="510"/>
      <c r="D76" s="435">
        <f>C76*B76</f>
        <v>0</v>
      </c>
      <c r="E76" s="435"/>
      <c r="F76" s="471"/>
      <c r="G76" s="435">
        <f>F76*E76</f>
        <v>0</v>
      </c>
      <c r="H76" s="504">
        <f t="shared" si="0"/>
        <v>0</v>
      </c>
      <c r="I76" s="473" t="str">
        <f t="shared" si="1"/>
        <v/>
      </c>
      <c r="J76" s="437"/>
      <c r="K76" s="510"/>
      <c r="L76" s="435">
        <f>K76*J76</f>
        <v>0</v>
      </c>
    </row>
    <row r="77" spans="1:12" ht="15">
      <c r="A77" s="472" t="s">
        <v>325</v>
      </c>
      <c r="B77" s="437"/>
      <c r="C77" s="510"/>
      <c r="D77" s="435">
        <f>C77*B77</f>
        <v>0</v>
      </c>
      <c r="E77" s="435"/>
      <c r="F77" s="471"/>
      <c r="G77" s="435">
        <f>F77*E77</f>
        <v>0</v>
      </c>
      <c r="H77" s="504">
        <f>-D77+G77</f>
        <v>0</v>
      </c>
      <c r="I77" s="473" t="str">
        <f t="shared" si="1"/>
        <v/>
      </c>
      <c r="J77" s="437"/>
      <c r="K77" s="510"/>
      <c r="L77" s="435">
        <f>K77*J77</f>
        <v>0</v>
      </c>
    </row>
    <row r="78" spans="1:12" ht="15">
      <c r="A78" s="431" t="s">
        <v>326</v>
      </c>
      <c r="B78" s="432"/>
      <c r="C78" s="473"/>
      <c r="D78" s="432">
        <f>D79+D80+D81</f>
        <v>0</v>
      </c>
      <c r="E78" s="432"/>
      <c r="F78" s="473"/>
      <c r="G78" s="432">
        <f>G79+G80+G81</f>
        <v>0</v>
      </c>
      <c r="H78" s="505">
        <f t="shared" si="0"/>
        <v>0</v>
      </c>
      <c r="I78" s="473" t="str">
        <f t="shared" si="1"/>
        <v/>
      </c>
      <c r="J78" s="432"/>
      <c r="K78" s="473"/>
      <c r="L78" s="432">
        <f>L79+L80+L81</f>
        <v>0</v>
      </c>
    </row>
    <row r="79" spans="1:12" ht="15">
      <c r="A79" s="472" t="s">
        <v>327</v>
      </c>
      <c r="B79" s="437"/>
      <c r="C79" s="510"/>
      <c r="D79" s="435">
        <f>B79*C79</f>
        <v>0</v>
      </c>
      <c r="E79" s="435"/>
      <c r="F79" s="471"/>
      <c r="G79" s="435">
        <f>F79*E79</f>
        <v>0</v>
      </c>
      <c r="H79" s="504">
        <f t="shared" si="0"/>
        <v>0</v>
      </c>
      <c r="I79" s="473" t="str">
        <f t="shared" si="1"/>
        <v/>
      </c>
      <c r="J79" s="437"/>
      <c r="K79" s="510"/>
      <c r="L79" s="435">
        <f>K79*J79</f>
        <v>0</v>
      </c>
    </row>
    <row r="80" spans="1:12" ht="15">
      <c r="A80" s="472" t="s">
        <v>328</v>
      </c>
      <c r="B80" s="437"/>
      <c r="C80" s="510"/>
      <c r="D80" s="435">
        <f>B80*C80</f>
        <v>0</v>
      </c>
      <c r="E80" s="435"/>
      <c r="F80" s="471"/>
      <c r="G80" s="435">
        <f>F80*E80</f>
        <v>0</v>
      </c>
      <c r="H80" s="504">
        <f t="shared" si="0"/>
        <v>0</v>
      </c>
      <c r="I80" s="473" t="str">
        <f t="shared" si="1"/>
        <v/>
      </c>
      <c r="J80" s="437"/>
      <c r="K80" s="510"/>
      <c r="L80" s="435">
        <f>K80*J80</f>
        <v>0</v>
      </c>
    </row>
    <row r="81" spans="1:12" ht="15">
      <c r="A81" s="472" t="s">
        <v>329</v>
      </c>
      <c r="B81" s="437"/>
      <c r="C81" s="510"/>
      <c r="D81" s="435">
        <f>B81*C81</f>
        <v>0</v>
      </c>
      <c r="E81" s="435"/>
      <c r="F81" s="471"/>
      <c r="G81" s="435">
        <f>F81*E81</f>
        <v>0</v>
      </c>
      <c r="H81" s="504">
        <f t="shared" si="0"/>
        <v>0</v>
      </c>
      <c r="I81" s="473" t="str">
        <f t="shared" si="1"/>
        <v/>
      </c>
      <c r="J81" s="437"/>
      <c r="K81" s="510"/>
      <c r="L81" s="435">
        <f>K81*J81</f>
        <v>0</v>
      </c>
    </row>
    <row r="82" spans="1:12" ht="15">
      <c r="A82" s="431" t="s">
        <v>330</v>
      </c>
      <c r="B82" s="432"/>
      <c r="C82" s="473"/>
      <c r="D82" s="440">
        <f>SUM(D83:D84)</f>
        <v>0</v>
      </c>
      <c r="E82" s="440"/>
      <c r="F82" s="511"/>
      <c r="G82" s="440">
        <f>SUM(G83:G84)</f>
        <v>0</v>
      </c>
      <c r="H82" s="508"/>
      <c r="I82" s="475"/>
      <c r="J82" s="432"/>
      <c r="K82" s="473"/>
      <c r="L82" s="440">
        <f>SUM(L83:L84)</f>
        <v>500</v>
      </c>
    </row>
    <row r="83" spans="1:12" ht="15">
      <c r="A83" s="431" t="s">
        <v>362</v>
      </c>
      <c r="B83" s="432"/>
      <c r="C83" s="473"/>
      <c r="D83" s="440">
        <f>D73+D58+D49</f>
        <v>0</v>
      </c>
      <c r="E83" s="440"/>
      <c r="F83" s="511"/>
      <c r="G83" s="440">
        <f>G73+G58+G49</f>
        <v>0</v>
      </c>
      <c r="H83" s="508"/>
      <c r="I83" s="475"/>
      <c r="J83" s="432"/>
      <c r="K83" s="473"/>
      <c r="L83" s="440">
        <f>L73+L58+L49</f>
        <v>0</v>
      </c>
    </row>
    <row r="84" spans="1:12" ht="15">
      <c r="A84" s="431" t="s">
        <v>363</v>
      </c>
      <c r="B84" s="432"/>
      <c r="C84" s="473"/>
      <c r="D84" s="440">
        <f>D78+D74+D72+D65+D60+D59+D56+D55+D54+D53+D52+D46+D34+D18</f>
        <v>0</v>
      </c>
      <c r="E84" s="440"/>
      <c r="F84" s="440"/>
      <c r="G84" s="440">
        <f>G78+G74+G72+G65+G60+G59+G56+G55+G54+G53+G52+G46+G34+G18</f>
        <v>0</v>
      </c>
      <c r="H84" s="508"/>
      <c r="I84" s="475"/>
      <c r="J84" s="432"/>
      <c r="K84" s="473"/>
      <c r="L84" s="440">
        <f>L78+L74+L72+L65+L60+L59+L56+L55+L54+L53+L52+L46+L34+L18</f>
        <v>500</v>
      </c>
    </row>
    <row r="85" spans="1:12" ht="15">
      <c r="A85" s="431" t="s">
        <v>364</v>
      </c>
      <c r="B85" s="432"/>
      <c r="C85" s="473"/>
      <c r="D85" s="440">
        <f>SUM(D86:D87)</f>
        <v>0</v>
      </c>
      <c r="E85" s="440"/>
      <c r="F85" s="440"/>
      <c r="G85" s="440">
        <f>SUM(G86:G87)</f>
        <v>0</v>
      </c>
      <c r="H85" s="508"/>
      <c r="I85" s="475"/>
      <c r="J85" s="432"/>
      <c r="K85" s="473"/>
      <c r="L85" s="440">
        <f>SUM(L86:L87)</f>
        <v>0</v>
      </c>
    </row>
    <row r="86" spans="1:12" ht="15">
      <c r="A86" s="472" t="s">
        <v>335</v>
      </c>
      <c r="B86" s="432"/>
      <c r="C86" s="473"/>
      <c r="D86" s="476"/>
      <c r="E86" s="440"/>
      <c r="F86" s="440"/>
      <c r="G86" s="476"/>
      <c r="H86" s="508"/>
      <c r="I86" s="475"/>
      <c r="J86" s="432"/>
      <c r="K86" s="473"/>
      <c r="L86" s="476"/>
    </row>
    <row r="87" spans="1:12" ht="15">
      <c r="A87" s="472" t="s">
        <v>336</v>
      </c>
      <c r="B87" s="432"/>
      <c r="C87" s="473"/>
      <c r="D87" s="476"/>
      <c r="E87" s="440"/>
      <c r="F87" s="440"/>
      <c r="G87" s="476"/>
      <c r="H87" s="508"/>
      <c r="I87" s="475"/>
      <c r="J87" s="432"/>
      <c r="K87" s="473"/>
      <c r="L87" s="476"/>
    </row>
    <row r="88" spans="1:12" ht="15">
      <c r="A88" s="431" t="s">
        <v>365</v>
      </c>
      <c r="B88" s="432"/>
      <c r="C88" s="473"/>
      <c r="D88" s="440">
        <f>SUM(D89:D90)</f>
        <v>0</v>
      </c>
      <c r="E88" s="440"/>
      <c r="F88" s="440"/>
      <c r="G88" s="440">
        <f>SUM(G89:G90)</f>
        <v>0</v>
      </c>
      <c r="H88" s="508"/>
      <c r="I88" s="475"/>
      <c r="J88" s="432"/>
      <c r="K88" s="473"/>
      <c r="L88" s="440">
        <f>SUM(L89:L90)</f>
        <v>500</v>
      </c>
    </row>
    <row r="89" spans="1:12" ht="15">
      <c r="A89" s="431" t="s">
        <v>366</v>
      </c>
      <c r="B89" s="432"/>
      <c r="C89" s="473"/>
      <c r="D89" s="440">
        <f>D83+D86</f>
        <v>0</v>
      </c>
      <c r="E89" s="440"/>
      <c r="F89" s="440"/>
      <c r="G89" s="440">
        <f>G83+G86</f>
        <v>0</v>
      </c>
      <c r="H89" s="508"/>
      <c r="I89" s="475"/>
      <c r="J89" s="432"/>
      <c r="K89" s="473"/>
      <c r="L89" s="440">
        <f>L83+L86</f>
        <v>0</v>
      </c>
    </row>
    <row r="90" spans="1:12" ht="15">
      <c r="A90" s="431" t="s">
        <v>367</v>
      </c>
      <c r="B90" s="432"/>
      <c r="C90" s="473"/>
      <c r="D90" s="440">
        <f>D84+D87</f>
        <v>0</v>
      </c>
      <c r="E90" s="440"/>
      <c r="F90" s="440"/>
      <c r="G90" s="440">
        <f>G84+G87</f>
        <v>0</v>
      </c>
      <c r="H90" s="508"/>
      <c r="I90" s="475"/>
      <c r="J90" s="432"/>
      <c r="K90" s="473"/>
      <c r="L90" s="440">
        <f>L84+L87</f>
        <v>500</v>
      </c>
    </row>
    <row r="91" spans="1:12" ht="15">
      <c r="A91" s="431" t="s">
        <v>368</v>
      </c>
      <c r="B91" s="432"/>
      <c r="C91" s="473"/>
      <c r="D91" s="440">
        <f>SUM(D92:D93)</f>
        <v>0</v>
      </c>
      <c r="E91" s="440"/>
      <c r="F91" s="440"/>
      <c r="G91" s="440">
        <f>SUM(G92:G93)</f>
        <v>0</v>
      </c>
      <c r="H91" s="508"/>
      <c r="I91" s="475"/>
      <c r="J91" s="432"/>
      <c r="K91" s="473"/>
      <c r="L91" s="440">
        <f>SUM(L92:L93)</f>
        <v>0</v>
      </c>
    </row>
    <row r="92" spans="1:12" ht="15">
      <c r="A92" s="472" t="s">
        <v>341</v>
      </c>
      <c r="B92" s="432"/>
      <c r="C92" s="473"/>
      <c r="D92" s="476"/>
      <c r="E92" s="440"/>
      <c r="F92" s="511"/>
      <c r="G92" s="476"/>
      <c r="H92" s="508"/>
      <c r="I92" s="475"/>
      <c r="J92" s="432"/>
      <c r="K92" s="473"/>
      <c r="L92" s="476"/>
    </row>
    <row r="93" spans="1:12" ht="15">
      <c r="A93" s="472" t="s">
        <v>342</v>
      </c>
      <c r="B93" s="432"/>
      <c r="C93" s="473"/>
      <c r="D93" s="476"/>
      <c r="E93" s="440"/>
      <c r="F93" s="511"/>
      <c r="G93" s="476"/>
      <c r="H93" s="508"/>
      <c r="I93" s="475"/>
      <c r="J93" s="432"/>
      <c r="K93" s="473"/>
      <c r="L93" s="476"/>
    </row>
    <row r="94" spans="1:12" ht="15">
      <c r="A94" s="431" t="s">
        <v>369</v>
      </c>
      <c r="B94" s="432"/>
      <c r="C94" s="473"/>
      <c r="D94" s="473"/>
      <c r="E94" s="440"/>
      <c r="F94" s="511"/>
      <c r="G94" s="473"/>
      <c r="H94" s="508"/>
      <c r="I94" s="475"/>
      <c r="J94" s="432"/>
      <c r="K94" s="473"/>
      <c r="L94" s="473"/>
    </row>
    <row r="95" spans="1:12" ht="15.75" thickBot="1">
      <c r="A95" s="477" t="s">
        <v>370</v>
      </c>
      <c r="B95" s="512"/>
      <c r="C95" s="513"/>
      <c r="D95" s="443">
        <f>D57+D73</f>
        <v>0</v>
      </c>
      <c r="E95" s="443"/>
      <c r="F95" s="514"/>
      <c r="G95" s="443">
        <f>G57+G73</f>
        <v>0</v>
      </c>
      <c r="H95" s="509"/>
      <c r="I95" s="478"/>
      <c r="J95" s="512"/>
      <c r="K95" s="513"/>
      <c r="L95" s="443">
        <f>L57+L73</f>
        <v>0</v>
      </c>
    </row>
    <row r="97" spans="1:12" ht="14.25">
      <c r="A97" s="479" t="s">
        <v>371</v>
      </c>
    </row>
    <row r="98" spans="1:12" ht="15" thickBot="1">
      <c r="A98" s="453" t="s">
        <v>372</v>
      </c>
    </row>
    <row r="99" spans="1:12" ht="15.75" thickBot="1">
      <c r="A99" s="482" t="s">
        <v>373</v>
      </c>
      <c r="D99" s="428"/>
      <c r="E99" s="749" t="s">
        <v>13</v>
      </c>
      <c r="F99" s="750"/>
      <c r="G99" s="770"/>
      <c r="H99" s="752"/>
      <c r="I99" s="428"/>
      <c r="L99" s="428"/>
    </row>
    <row r="100" spans="1:12" ht="13.5" thickBot="1"/>
    <row r="101" spans="1:12" ht="15.75" thickBot="1">
      <c r="A101" s="428"/>
      <c r="D101" s="428"/>
      <c r="E101" s="749" t="s">
        <v>14</v>
      </c>
      <c r="F101" s="750"/>
      <c r="G101" s="751"/>
      <c r="H101" s="752"/>
      <c r="L101" s="428"/>
    </row>
    <row r="103" spans="1:12" ht="15">
      <c r="A103" s="25" t="s">
        <v>377</v>
      </c>
      <c r="D103" s="428"/>
      <c r="E103" s="428"/>
      <c r="F103" s="428"/>
      <c r="G103" s="428"/>
      <c r="H103" s="428"/>
      <c r="I103" s="428"/>
      <c r="L103" s="428"/>
    </row>
    <row r="104" spans="1:12">
      <c r="A104" s="428"/>
    </row>
    <row r="107" spans="1:12">
      <c r="A107" s="428"/>
    </row>
  </sheetData>
  <mergeCells count="18">
    <mergeCell ref="A1:L1"/>
    <mergeCell ref="A7:L7"/>
    <mergeCell ref="A8:L8"/>
    <mergeCell ref="A2:I6"/>
    <mergeCell ref="E101:F101"/>
    <mergeCell ref="G101:H101"/>
    <mergeCell ref="J16:L16"/>
    <mergeCell ref="B9:L9"/>
    <mergeCell ref="B10:L10"/>
    <mergeCell ref="B11:L11"/>
    <mergeCell ref="B12:L12"/>
    <mergeCell ref="B13:L13"/>
    <mergeCell ref="A15:L15"/>
    <mergeCell ref="A16:A17"/>
    <mergeCell ref="B16:D16"/>
    <mergeCell ref="E16:I16"/>
    <mergeCell ref="E99:F99"/>
    <mergeCell ref="G99:H99"/>
  </mergeCells>
  <pageMargins left="0.70866141732283472" right="0.70866141732283472" top="0.78740157480314965" bottom="0.78740157480314965" header="0.31496062992125984" footer="0.31496062992125984"/>
  <pageSetup paperSize="9" scale="4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P50"/>
  <sheetViews>
    <sheetView showGridLines="0" view="pageBreakPreview" topLeftCell="A22" zoomScaleNormal="100" zoomScaleSheetLayoutView="100" workbookViewId="0">
      <selection activeCell="A41" sqref="A41"/>
    </sheetView>
  </sheetViews>
  <sheetFormatPr defaultRowHeight="12.75"/>
  <cols>
    <col min="1" max="1" width="55.7109375" style="97" customWidth="1"/>
    <col min="2" max="2" width="8.5703125" style="97" customWidth="1"/>
    <col min="3" max="5" width="8.5703125" style="103" customWidth="1"/>
    <col min="6" max="13" width="8.5703125" style="26" customWidth="1"/>
    <col min="14" max="16384" width="9.140625" style="26"/>
  </cols>
  <sheetData>
    <row r="1" spans="1:16" ht="15.75" customHeight="1">
      <c r="A1" s="653" t="s">
        <v>50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64"/>
      <c r="O1" s="65"/>
      <c r="P1" s="64"/>
    </row>
    <row r="2" spans="1:16" ht="10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6" ht="15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6" ht="18" customHeight="1" thickBot="1">
      <c r="A4" s="782" t="s">
        <v>51</v>
      </c>
      <c r="B4" s="782"/>
      <c r="C4" s="782"/>
      <c r="D4" s="782"/>
      <c r="E4" s="782"/>
      <c r="F4" s="782"/>
      <c r="G4" s="782"/>
      <c r="H4" s="782"/>
      <c r="I4" s="782"/>
      <c r="J4" s="782"/>
      <c r="K4" s="782"/>
      <c r="L4" s="782"/>
      <c r="M4" s="782"/>
    </row>
    <row r="5" spans="1:16" ht="15.75" customHeight="1" thickBot="1">
      <c r="A5" s="67" t="s">
        <v>2</v>
      </c>
      <c r="B5" s="581"/>
      <c r="C5" s="582"/>
      <c r="D5" s="582"/>
      <c r="E5" s="582"/>
      <c r="F5" s="779"/>
      <c r="G5" s="779"/>
      <c r="H5" s="779"/>
      <c r="I5" s="779"/>
      <c r="J5" s="779"/>
      <c r="K5" s="779"/>
      <c r="L5" s="779"/>
      <c r="M5" s="780"/>
    </row>
    <row r="6" spans="1:16" ht="15.75" customHeight="1" thickBot="1">
      <c r="A6" s="67" t="s">
        <v>3</v>
      </c>
      <c r="B6" s="581"/>
      <c r="C6" s="582"/>
      <c r="D6" s="582"/>
      <c r="E6" s="582"/>
      <c r="F6" s="779"/>
      <c r="G6" s="779"/>
      <c r="H6" s="779"/>
      <c r="I6" s="779"/>
      <c r="J6" s="779"/>
      <c r="K6" s="779"/>
      <c r="L6" s="779"/>
      <c r="M6" s="780"/>
    </row>
    <row r="7" spans="1:16" ht="15.75" customHeight="1" thickBot="1">
      <c r="A7" s="67" t="s">
        <v>52</v>
      </c>
      <c r="B7" s="581"/>
      <c r="C7" s="582"/>
      <c r="D7" s="582"/>
      <c r="E7" s="582"/>
      <c r="F7" s="779"/>
      <c r="G7" s="779"/>
      <c r="H7" s="779"/>
      <c r="I7" s="779"/>
      <c r="J7" s="779"/>
      <c r="K7" s="779"/>
      <c r="L7" s="779"/>
      <c r="M7" s="780"/>
    </row>
    <row r="8" spans="1:16" ht="15.75" customHeight="1" thickBot="1">
      <c r="A8" s="68" t="s">
        <v>18</v>
      </c>
      <c r="B8" s="581"/>
      <c r="C8" s="582"/>
      <c r="D8" s="582"/>
      <c r="E8" s="582"/>
      <c r="F8" s="779"/>
      <c r="G8" s="779"/>
      <c r="H8" s="779"/>
      <c r="I8" s="779"/>
      <c r="J8" s="779"/>
      <c r="K8" s="779"/>
      <c r="L8" s="779"/>
      <c r="M8" s="780"/>
    </row>
    <row r="9" spans="1:16" ht="15.75" customHeight="1" thickBot="1">
      <c r="A9" s="783"/>
      <c r="B9" s="784"/>
      <c r="C9" s="784"/>
      <c r="D9" s="784"/>
      <c r="E9" s="784"/>
      <c r="F9" s="785"/>
      <c r="G9" s="785"/>
      <c r="H9" s="785"/>
      <c r="I9" s="785"/>
      <c r="J9" s="785"/>
      <c r="K9" s="785"/>
      <c r="L9" s="785"/>
      <c r="M9" s="785"/>
    </row>
    <row r="10" spans="1:16" ht="15.75" customHeight="1" thickBot="1">
      <c r="A10" s="69" t="s">
        <v>53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6" ht="15.75" customHeight="1">
      <c r="A11" s="71" t="s">
        <v>54</v>
      </c>
      <c r="B11" s="72" t="s">
        <v>55</v>
      </c>
      <c r="C11" s="73" t="s">
        <v>56</v>
      </c>
      <c r="D11" s="73" t="s">
        <v>57</v>
      </c>
      <c r="E11" s="73" t="s">
        <v>58</v>
      </c>
      <c r="F11" s="73" t="s">
        <v>59</v>
      </c>
      <c r="G11" s="73" t="s">
        <v>60</v>
      </c>
      <c r="H11" s="73" t="s">
        <v>61</v>
      </c>
      <c r="I11" s="73" t="s">
        <v>62</v>
      </c>
      <c r="J11" s="73" t="s">
        <v>63</v>
      </c>
      <c r="K11" s="73" t="s">
        <v>64</v>
      </c>
      <c r="L11" s="73" t="s">
        <v>65</v>
      </c>
      <c r="M11" s="74" t="s">
        <v>66</v>
      </c>
      <c r="N11" s="22"/>
    </row>
    <row r="12" spans="1:16" ht="15.75" customHeight="1">
      <c r="A12" s="315" t="s">
        <v>67</v>
      </c>
      <c r="B12" s="75"/>
      <c r="C12" s="76"/>
      <c r="D12" s="76"/>
      <c r="E12" s="77"/>
      <c r="F12" s="78"/>
      <c r="G12" s="78"/>
      <c r="H12" s="78"/>
      <c r="I12" s="78"/>
      <c r="J12" s="78"/>
      <c r="K12" s="78"/>
      <c r="L12" s="78"/>
      <c r="M12" s="79"/>
      <c r="N12" s="22"/>
    </row>
    <row r="13" spans="1:16" ht="15.75" customHeight="1">
      <c r="A13" s="315" t="s">
        <v>68</v>
      </c>
      <c r="B13" s="75"/>
      <c r="C13" s="76"/>
      <c r="D13" s="76"/>
      <c r="E13" s="77"/>
      <c r="F13" s="78"/>
      <c r="G13" s="78"/>
      <c r="H13" s="78"/>
      <c r="I13" s="78"/>
      <c r="J13" s="78"/>
      <c r="K13" s="78"/>
      <c r="L13" s="78"/>
      <c r="M13" s="79"/>
      <c r="N13" s="22"/>
    </row>
    <row r="14" spans="1:16" ht="15.75" customHeight="1">
      <c r="A14" s="315" t="s">
        <v>69</v>
      </c>
      <c r="B14" s="75"/>
      <c r="C14" s="76"/>
      <c r="D14" s="76"/>
      <c r="E14" s="77"/>
      <c r="F14" s="78"/>
      <c r="G14" s="78"/>
      <c r="H14" s="78"/>
      <c r="I14" s="78"/>
      <c r="J14" s="78"/>
      <c r="K14" s="78"/>
      <c r="L14" s="78"/>
      <c r="M14" s="79"/>
      <c r="N14" s="22"/>
    </row>
    <row r="15" spans="1:16" ht="15.75" customHeight="1">
      <c r="A15" s="315" t="s">
        <v>184</v>
      </c>
      <c r="B15" s="75"/>
      <c r="C15" s="76"/>
      <c r="D15" s="76"/>
      <c r="E15" s="77"/>
      <c r="F15" s="78"/>
      <c r="G15" s="78"/>
      <c r="H15" s="78"/>
      <c r="I15" s="78"/>
      <c r="J15" s="78"/>
      <c r="K15" s="78"/>
      <c r="L15" s="78"/>
      <c r="M15" s="79"/>
      <c r="N15" s="22"/>
    </row>
    <row r="16" spans="1:16" ht="15.75" customHeight="1">
      <c r="A16" s="315"/>
      <c r="B16" s="75"/>
      <c r="C16" s="76"/>
      <c r="D16" s="76"/>
      <c r="E16" s="77"/>
      <c r="F16" s="78"/>
      <c r="G16" s="78"/>
      <c r="H16" s="78"/>
      <c r="I16" s="78"/>
      <c r="J16" s="78"/>
      <c r="K16" s="78"/>
      <c r="L16" s="78"/>
      <c r="M16" s="79"/>
      <c r="N16" s="22"/>
    </row>
    <row r="17" spans="1:14" ht="15.75" customHeight="1">
      <c r="A17" s="315"/>
      <c r="B17" s="75"/>
      <c r="C17" s="76"/>
      <c r="D17" s="76"/>
      <c r="E17" s="77"/>
      <c r="F17" s="78"/>
      <c r="G17" s="78"/>
      <c r="H17" s="78"/>
      <c r="I17" s="78"/>
      <c r="J17" s="78"/>
      <c r="K17" s="78"/>
      <c r="L17" s="78"/>
      <c r="M17" s="79"/>
      <c r="N17" s="22"/>
    </row>
    <row r="18" spans="1:14" ht="15.75" customHeight="1">
      <c r="A18" s="315"/>
      <c r="B18" s="75"/>
      <c r="C18" s="76"/>
      <c r="D18" s="76"/>
      <c r="E18" s="77"/>
      <c r="F18" s="78"/>
      <c r="G18" s="78"/>
      <c r="H18" s="78"/>
      <c r="I18" s="78"/>
      <c r="J18" s="78"/>
      <c r="K18" s="78"/>
      <c r="L18" s="78"/>
      <c r="M18" s="79"/>
      <c r="N18" s="22"/>
    </row>
    <row r="19" spans="1:14" ht="15.75" customHeight="1">
      <c r="A19" s="315"/>
      <c r="B19" s="75"/>
      <c r="C19" s="76"/>
      <c r="D19" s="76"/>
      <c r="E19" s="77"/>
      <c r="F19" s="78"/>
      <c r="G19" s="78"/>
      <c r="H19" s="78"/>
      <c r="I19" s="78"/>
      <c r="J19" s="78"/>
      <c r="K19" s="78"/>
      <c r="L19" s="78"/>
      <c r="M19" s="79"/>
      <c r="N19" s="22"/>
    </row>
    <row r="20" spans="1:14" ht="15.75" customHeight="1">
      <c r="A20" s="315"/>
      <c r="B20" s="75"/>
      <c r="C20" s="76"/>
      <c r="D20" s="76"/>
      <c r="E20" s="77"/>
      <c r="F20" s="78"/>
      <c r="G20" s="78"/>
      <c r="H20" s="78"/>
      <c r="I20" s="78"/>
      <c r="J20" s="78"/>
      <c r="K20" s="78"/>
      <c r="L20" s="78"/>
      <c r="M20" s="79"/>
      <c r="N20" s="22"/>
    </row>
    <row r="21" spans="1:14" ht="15.75" customHeight="1" thickBot="1">
      <c r="A21" s="316"/>
      <c r="B21" s="80"/>
      <c r="C21" s="81"/>
      <c r="D21" s="81"/>
      <c r="E21" s="82"/>
      <c r="F21" s="83"/>
      <c r="G21" s="83"/>
      <c r="H21" s="83"/>
      <c r="I21" s="83"/>
      <c r="J21" s="83"/>
      <c r="K21" s="83"/>
      <c r="L21" s="83"/>
      <c r="M21" s="84"/>
      <c r="N21" s="22"/>
    </row>
    <row r="22" spans="1:14" ht="15.75" customHeight="1" thickBot="1">
      <c r="A22" s="25"/>
      <c r="B22" s="25"/>
      <c r="C22" s="85"/>
      <c r="D22" s="85"/>
      <c r="E22" s="85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5.75" customHeight="1" thickBot="1">
      <c r="A23" s="69" t="s">
        <v>53</v>
      </c>
      <c r="B23" s="25"/>
      <c r="C23" s="85"/>
      <c r="D23" s="85"/>
      <c r="E23" s="85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5.75" customHeight="1" thickBot="1">
      <c r="A24" s="71" t="s">
        <v>54</v>
      </c>
      <c r="B24" s="86" t="s">
        <v>55</v>
      </c>
      <c r="C24" s="87" t="s">
        <v>56</v>
      </c>
      <c r="D24" s="87" t="s">
        <v>57</v>
      </c>
      <c r="E24" s="87" t="s">
        <v>58</v>
      </c>
      <c r="F24" s="87" t="s">
        <v>59</v>
      </c>
      <c r="G24" s="87" t="s">
        <v>60</v>
      </c>
      <c r="H24" s="87" t="s">
        <v>61</v>
      </c>
      <c r="I24" s="87" t="s">
        <v>62</v>
      </c>
      <c r="J24" s="87" t="s">
        <v>63</v>
      </c>
      <c r="K24" s="87" t="s">
        <v>64</v>
      </c>
      <c r="L24" s="87" t="s">
        <v>65</v>
      </c>
      <c r="M24" s="88" t="s">
        <v>66</v>
      </c>
      <c r="N24" s="22"/>
    </row>
    <row r="25" spans="1:14" ht="15.75" customHeight="1">
      <c r="A25" s="317" t="s">
        <v>67</v>
      </c>
      <c r="B25" s="89"/>
      <c r="C25" s="90"/>
      <c r="D25" s="90"/>
      <c r="E25" s="91"/>
      <c r="F25" s="92"/>
      <c r="G25" s="92"/>
      <c r="H25" s="92"/>
      <c r="I25" s="92"/>
      <c r="J25" s="92"/>
      <c r="K25" s="92"/>
      <c r="L25" s="92"/>
      <c r="M25" s="93"/>
      <c r="N25" s="22"/>
    </row>
    <row r="26" spans="1:14" ht="15.75" customHeight="1">
      <c r="A26" s="318" t="s">
        <v>68</v>
      </c>
      <c r="B26" s="94"/>
      <c r="C26" s="76"/>
      <c r="D26" s="76"/>
      <c r="E26" s="77"/>
      <c r="F26" s="78"/>
      <c r="G26" s="78"/>
      <c r="H26" s="78"/>
      <c r="I26" s="78"/>
      <c r="J26" s="78"/>
      <c r="K26" s="78"/>
      <c r="L26" s="78"/>
      <c r="M26" s="79"/>
      <c r="N26" s="22"/>
    </row>
    <row r="27" spans="1:14" ht="15.75" customHeight="1">
      <c r="A27" s="318" t="s">
        <v>69</v>
      </c>
      <c r="B27" s="94"/>
      <c r="C27" s="76"/>
      <c r="D27" s="76"/>
      <c r="E27" s="77"/>
      <c r="F27" s="78"/>
      <c r="G27" s="78"/>
      <c r="H27" s="78"/>
      <c r="I27" s="78"/>
      <c r="J27" s="78"/>
      <c r="K27" s="78"/>
      <c r="L27" s="78"/>
      <c r="M27" s="79"/>
      <c r="N27" s="22"/>
    </row>
    <row r="28" spans="1:14" ht="15.75" customHeight="1">
      <c r="A28" s="318" t="s">
        <v>184</v>
      </c>
      <c r="B28" s="94"/>
      <c r="C28" s="76"/>
      <c r="D28" s="76"/>
      <c r="E28" s="77"/>
      <c r="F28" s="78"/>
      <c r="G28" s="78"/>
      <c r="H28" s="78"/>
      <c r="I28" s="78"/>
      <c r="J28" s="78"/>
      <c r="K28" s="78"/>
      <c r="L28" s="78"/>
      <c r="M28" s="79"/>
      <c r="N28" s="22"/>
    </row>
    <row r="29" spans="1:14" ht="15.75" customHeight="1">
      <c r="A29" s="318"/>
      <c r="B29" s="94"/>
      <c r="C29" s="76"/>
      <c r="D29" s="76"/>
      <c r="E29" s="77"/>
      <c r="F29" s="78"/>
      <c r="G29" s="78"/>
      <c r="H29" s="78"/>
      <c r="I29" s="78"/>
      <c r="J29" s="78"/>
      <c r="K29" s="78"/>
      <c r="L29" s="78"/>
      <c r="M29" s="79"/>
      <c r="N29" s="22"/>
    </row>
    <row r="30" spans="1:14" ht="15.75" customHeight="1">
      <c r="A30" s="318"/>
      <c r="B30" s="94"/>
      <c r="C30" s="76"/>
      <c r="D30" s="76"/>
      <c r="E30" s="77"/>
      <c r="F30" s="78"/>
      <c r="G30" s="78"/>
      <c r="H30" s="78"/>
      <c r="I30" s="78"/>
      <c r="J30" s="78"/>
      <c r="K30" s="78"/>
      <c r="L30" s="78"/>
      <c r="M30" s="79"/>
      <c r="N30" s="22"/>
    </row>
    <row r="31" spans="1:14" ht="15.75" customHeight="1">
      <c r="A31" s="318"/>
      <c r="B31" s="94"/>
      <c r="C31" s="76"/>
      <c r="D31" s="76"/>
      <c r="E31" s="77"/>
      <c r="F31" s="78"/>
      <c r="G31" s="78"/>
      <c r="H31" s="78"/>
      <c r="I31" s="78"/>
      <c r="J31" s="78"/>
      <c r="K31" s="78"/>
      <c r="L31" s="78"/>
      <c r="M31" s="79"/>
      <c r="N31" s="22"/>
    </row>
    <row r="32" spans="1:14" ht="15.75" customHeight="1">
      <c r="A32" s="318"/>
      <c r="B32" s="94"/>
      <c r="C32" s="76"/>
      <c r="D32" s="76"/>
      <c r="E32" s="77"/>
      <c r="F32" s="78"/>
      <c r="G32" s="78"/>
      <c r="H32" s="78"/>
      <c r="I32" s="78"/>
      <c r="J32" s="78"/>
      <c r="K32" s="78"/>
      <c r="L32" s="78"/>
      <c r="M32" s="79"/>
      <c r="N32" s="22"/>
    </row>
    <row r="33" spans="1:14" ht="15.75" customHeight="1">
      <c r="A33" s="318"/>
      <c r="B33" s="94"/>
      <c r="C33" s="76"/>
      <c r="D33" s="76"/>
      <c r="E33" s="77"/>
      <c r="F33" s="78"/>
      <c r="G33" s="78"/>
      <c r="H33" s="78"/>
      <c r="I33" s="78"/>
      <c r="J33" s="78"/>
      <c r="K33" s="78"/>
      <c r="L33" s="78"/>
      <c r="M33" s="79"/>
      <c r="N33" s="22"/>
    </row>
    <row r="34" spans="1:14" ht="15.75" customHeight="1" thickBot="1">
      <c r="A34" s="319"/>
      <c r="B34" s="95"/>
      <c r="C34" s="81"/>
      <c r="D34" s="81"/>
      <c r="E34" s="82"/>
      <c r="F34" s="83"/>
      <c r="G34" s="83"/>
      <c r="H34" s="83"/>
      <c r="I34" s="83"/>
      <c r="J34" s="83"/>
      <c r="K34" s="83"/>
      <c r="L34" s="83"/>
      <c r="M34" s="84"/>
      <c r="N34" s="22"/>
    </row>
    <row r="35" spans="1:14" ht="15.75" customHeight="1">
      <c r="A35" s="25"/>
      <c r="B35" s="25"/>
      <c r="C35" s="85"/>
      <c r="D35" s="85"/>
      <c r="E35" s="85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75" customHeight="1">
      <c r="A36" s="96" t="s">
        <v>70</v>
      </c>
      <c r="B36" s="25"/>
      <c r="C36" s="85"/>
      <c r="D36" s="85"/>
      <c r="E36" s="85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5.75" customHeight="1" thickBot="1">
      <c r="A37" s="25"/>
      <c r="B37" s="25"/>
      <c r="C37" s="85"/>
      <c r="D37" s="85"/>
      <c r="E37" s="85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15.75" customHeight="1" thickBot="1">
      <c r="B38" s="98"/>
      <c r="C38" s="99"/>
      <c r="D38" s="100"/>
      <c r="E38" s="100"/>
      <c r="F38" s="773" t="s">
        <v>13</v>
      </c>
      <c r="G38" s="774"/>
      <c r="H38" s="774"/>
      <c r="I38" s="101"/>
      <c r="J38" s="775"/>
      <c r="K38" s="776"/>
      <c r="L38" s="776"/>
      <c r="M38" s="777"/>
      <c r="N38" s="22"/>
    </row>
    <row r="39" spans="1:14" ht="15.75" customHeight="1" thickBot="1">
      <c r="B39" s="98"/>
      <c r="C39" s="99"/>
      <c r="D39" s="26"/>
      <c r="E39" s="26"/>
      <c r="N39" s="22"/>
    </row>
    <row r="40" spans="1:14" ht="27" customHeight="1" thickBot="1">
      <c r="A40" s="25"/>
      <c r="B40" s="98"/>
      <c r="C40" s="99"/>
      <c r="D40" s="100"/>
      <c r="E40" s="100"/>
      <c r="F40" s="773" t="s">
        <v>14</v>
      </c>
      <c r="G40" s="774"/>
      <c r="H40" s="774"/>
      <c r="I40" s="778"/>
      <c r="J40" s="775"/>
      <c r="K40" s="776"/>
      <c r="L40" s="776"/>
      <c r="M40" s="777"/>
      <c r="N40" s="22"/>
    </row>
    <row r="41" spans="1:14" ht="15.75" customHeight="1">
      <c r="A41" s="25" t="s">
        <v>377</v>
      </c>
      <c r="B41" s="25"/>
      <c r="C41" s="85"/>
      <c r="D41" s="85"/>
      <c r="E41" s="85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5.75" customHeight="1">
      <c r="A42" s="25"/>
      <c r="B42" s="25"/>
      <c r="C42" s="85"/>
      <c r="D42" s="85"/>
      <c r="E42" s="85"/>
      <c r="F42" s="22"/>
      <c r="G42" s="22"/>
      <c r="H42" s="22"/>
      <c r="I42" s="22"/>
      <c r="J42" s="22"/>
      <c r="K42" s="22"/>
      <c r="L42" s="22"/>
      <c r="M42" s="22"/>
      <c r="N42" s="22"/>
    </row>
    <row r="50" spans="1:1">
      <c r="A50" s="102"/>
    </row>
  </sheetData>
  <mergeCells count="11">
    <mergeCell ref="A1:M1"/>
    <mergeCell ref="A4:M4"/>
    <mergeCell ref="B5:M5"/>
    <mergeCell ref="B6:M6"/>
    <mergeCell ref="B7:M7"/>
    <mergeCell ref="F38:H38"/>
    <mergeCell ref="J38:M38"/>
    <mergeCell ref="F40:I40"/>
    <mergeCell ref="J40:M40"/>
    <mergeCell ref="B8:M8"/>
    <mergeCell ref="A9:M9"/>
  </mergeCells>
  <pageMargins left="0.78740157480314965" right="0.78740157480314965" top="0.98425196850393704" bottom="0.98425196850393704" header="0.51181102362204722" footer="0.51181102362204722"/>
  <pageSetup paperSize="9" scale="62" orientation="landscape" horizontalDpi="4294967292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43"/>
  <sheetViews>
    <sheetView showGridLines="0" view="pageBreakPreview" zoomScaleNormal="100" zoomScaleSheetLayoutView="100" workbookViewId="0">
      <selection activeCell="A25" sqref="A25"/>
    </sheetView>
  </sheetViews>
  <sheetFormatPr defaultRowHeight="12.75"/>
  <cols>
    <col min="1" max="1" width="37.7109375" style="26" customWidth="1"/>
    <col min="2" max="2" width="28.42578125" style="26" customWidth="1"/>
    <col min="3" max="3" width="35.140625" style="26" customWidth="1"/>
    <col min="4" max="4" width="29.5703125" style="26" customWidth="1"/>
    <col min="5" max="5" width="51.140625" style="26" customWidth="1"/>
    <col min="6" max="16384" width="9.140625" style="26"/>
  </cols>
  <sheetData>
    <row r="1" spans="1:5" ht="15.75" customHeight="1">
      <c r="A1" s="540" t="s">
        <v>71</v>
      </c>
      <c r="B1" s="540"/>
      <c r="C1" s="540"/>
      <c r="D1" s="540"/>
      <c r="E1" s="540"/>
    </row>
    <row r="2" spans="1:5" ht="105" customHeight="1">
      <c r="A2" s="104" t="s">
        <v>72</v>
      </c>
    </row>
    <row r="3" spans="1:5" ht="15.75" customHeight="1">
      <c r="A3" s="105"/>
      <c r="B3" s="105"/>
      <c r="C3" s="105"/>
      <c r="D3" s="105"/>
      <c r="E3" s="105"/>
    </row>
    <row r="4" spans="1:5" ht="18" customHeight="1" thickBot="1">
      <c r="A4" s="791" t="s">
        <v>73</v>
      </c>
      <c r="B4" s="792"/>
      <c r="C4" s="792"/>
      <c r="D4" s="792"/>
      <c r="E4" s="792"/>
    </row>
    <row r="5" spans="1:5" ht="15.75" customHeight="1" thickBot="1">
      <c r="A5" s="68" t="s">
        <v>2</v>
      </c>
      <c r="B5" s="597"/>
      <c r="C5" s="597"/>
      <c r="D5" s="597"/>
      <c r="E5" s="621"/>
    </row>
    <row r="6" spans="1:5" ht="15.75" customHeight="1" thickBot="1">
      <c r="A6" s="68" t="s">
        <v>3</v>
      </c>
      <c r="B6" s="597"/>
      <c r="C6" s="597"/>
      <c r="D6" s="597"/>
      <c r="E6" s="621"/>
    </row>
    <row r="7" spans="1:5" ht="15.75" customHeight="1" thickBot="1">
      <c r="A7" s="68" t="s">
        <v>52</v>
      </c>
      <c r="B7" s="596"/>
      <c r="C7" s="597"/>
      <c r="D7" s="597"/>
      <c r="E7" s="621"/>
    </row>
    <row r="8" spans="1:5" ht="15.75" customHeight="1" thickBot="1">
      <c r="A8" s="68" t="s">
        <v>18</v>
      </c>
      <c r="B8" s="596"/>
      <c r="C8" s="597"/>
      <c r="D8" s="597"/>
      <c r="E8" s="621"/>
    </row>
    <row r="9" spans="1:5" ht="15.75" customHeight="1" thickBot="1">
      <c r="A9" s="106"/>
      <c r="B9" s="107"/>
      <c r="C9" s="107"/>
      <c r="D9" s="107"/>
      <c r="E9" s="107"/>
    </row>
    <row r="10" spans="1:5" ht="15.75" customHeight="1">
      <c r="A10" s="786" t="s">
        <v>74</v>
      </c>
      <c r="B10" s="786" t="s">
        <v>75</v>
      </c>
      <c r="C10" s="786" t="s">
        <v>76</v>
      </c>
      <c r="D10" s="786" t="s">
        <v>77</v>
      </c>
      <c r="E10" s="788" t="s">
        <v>78</v>
      </c>
    </row>
    <row r="11" spans="1:5" ht="15.75" customHeight="1" thickBot="1">
      <c r="A11" s="787"/>
      <c r="B11" s="787"/>
      <c r="C11" s="787"/>
      <c r="D11" s="787"/>
      <c r="E11" s="789"/>
    </row>
    <row r="12" spans="1:5" ht="30" customHeight="1">
      <c r="A12" s="108"/>
      <c r="B12" s="109"/>
      <c r="C12" s="109"/>
      <c r="D12" s="109"/>
      <c r="E12" s="110"/>
    </row>
    <row r="13" spans="1:5" ht="30" customHeight="1">
      <c r="A13" s="111"/>
      <c r="B13" s="112"/>
      <c r="C13" s="112"/>
      <c r="D13" s="112"/>
      <c r="E13" s="113"/>
    </row>
    <row r="14" spans="1:5" ht="30" customHeight="1">
      <c r="A14" s="111"/>
      <c r="B14" s="112"/>
      <c r="C14" s="112"/>
      <c r="D14" s="112"/>
      <c r="E14" s="113"/>
    </row>
    <row r="15" spans="1:5" ht="30" customHeight="1">
      <c r="A15" s="111"/>
      <c r="B15" s="112"/>
      <c r="C15" s="112"/>
      <c r="D15" s="112"/>
      <c r="E15" s="113"/>
    </row>
    <row r="16" spans="1:5" ht="30" customHeight="1">
      <c r="A16" s="111"/>
      <c r="B16" s="112"/>
      <c r="C16" s="112"/>
      <c r="D16" s="112"/>
      <c r="E16" s="113"/>
    </row>
    <row r="17" spans="1:5" ht="30" customHeight="1" thickBot="1">
      <c r="A17" s="114"/>
      <c r="B17" s="115"/>
      <c r="C17" s="115"/>
      <c r="D17" s="115"/>
      <c r="E17" s="116"/>
    </row>
    <row r="18" spans="1:5" ht="15.75" customHeight="1"/>
    <row r="19" spans="1:5" ht="15.75" customHeight="1"/>
    <row r="20" spans="1:5" ht="15.75" customHeight="1">
      <c r="A20" s="117" t="s">
        <v>12</v>
      </c>
    </row>
    <row r="21" spans="1:5" ht="15.75" customHeight="1">
      <c r="A21" s="118"/>
      <c r="B21" s="118"/>
      <c r="C21" s="118"/>
      <c r="D21" s="119"/>
      <c r="E21" s="119"/>
    </row>
    <row r="22" spans="1:5" ht="15.75" customHeight="1" thickBot="1">
      <c r="A22" s="790"/>
      <c r="B22" s="790"/>
      <c r="C22" s="790"/>
      <c r="D22" s="120"/>
    </row>
    <row r="23" spans="1:5" ht="27" customHeight="1" thickBot="1">
      <c r="A23" s="121" t="s">
        <v>13</v>
      </c>
      <c r="B23" s="122"/>
      <c r="D23" s="121" t="s">
        <v>79</v>
      </c>
      <c r="E23" s="123"/>
    </row>
    <row r="24" spans="1:5" ht="15.75" customHeight="1"/>
    <row r="25" spans="1:5" ht="15.75" customHeight="1">
      <c r="A25" s="25" t="s">
        <v>377</v>
      </c>
    </row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</sheetData>
  <mergeCells count="12">
    <mergeCell ref="B8:E8"/>
    <mergeCell ref="A10:A11"/>
    <mergeCell ref="A1:E1"/>
    <mergeCell ref="A4:E4"/>
    <mergeCell ref="B5:E5"/>
    <mergeCell ref="B6:E6"/>
    <mergeCell ref="B7:E7"/>
    <mergeCell ref="B10:B11"/>
    <mergeCell ref="C10:C11"/>
    <mergeCell ref="D10:D11"/>
    <mergeCell ref="E10:E11"/>
    <mergeCell ref="A22:C22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14</vt:i4>
      </vt:variant>
    </vt:vector>
  </HeadingPairs>
  <TitlesOfParts>
    <vt:vector size="30" baseType="lpstr">
      <vt:lpstr>Monitorovací indikátory</vt:lpstr>
      <vt:lpstr>Uzavřená Zadávací řízení</vt:lpstr>
      <vt:lpstr>VP podle přechodného rámce</vt:lpstr>
      <vt:lpstr>VP podle de minimis</vt:lpstr>
      <vt:lpstr>Soupiska účetních dokladů </vt:lpstr>
      <vt:lpstr>Přehled čerp. zp. výd.</vt:lpstr>
      <vt:lpstr>Přepracovaný rozpočet projektu</vt:lpstr>
      <vt:lpstr>Přepracovaný harmonogram </vt:lpstr>
      <vt:lpstr>Podpisové vzory</vt:lpstr>
      <vt:lpstr>Pracovní výkaz</vt:lpstr>
      <vt:lpstr>Mzdové výdaje</vt:lpstr>
      <vt:lpstr>Cestovní výdaje - tuzemské</vt:lpstr>
      <vt:lpstr>Cestovní výdaje - zahraniční</vt:lpstr>
      <vt:lpstr>Odpisy</vt:lpstr>
      <vt:lpstr>Rozpis mzdových příspěvků </vt:lpstr>
      <vt:lpstr>Seznam školení</vt:lpstr>
      <vt:lpstr>'Cestovní výdaje - tuzemské'!Oblast_tisku</vt:lpstr>
      <vt:lpstr>'Cestovní výdaje - zahraniční'!Oblast_tisku</vt:lpstr>
      <vt:lpstr>'Monitorovací indikátory'!Oblast_tisku</vt:lpstr>
      <vt:lpstr>'Mzdové výdaje'!Oblast_tisku</vt:lpstr>
      <vt:lpstr>Odpisy!Oblast_tisku</vt:lpstr>
      <vt:lpstr>'Podpisové vzory'!Oblast_tisku</vt:lpstr>
      <vt:lpstr>'Pracovní výkaz'!Oblast_tisku</vt:lpstr>
      <vt:lpstr>'Přepracovaný harmonogram '!Oblast_tisku</vt:lpstr>
      <vt:lpstr>'Rozpis mzdových příspěvků '!Oblast_tisku</vt:lpstr>
      <vt:lpstr>'Seznam školení'!Oblast_tisku</vt:lpstr>
      <vt:lpstr>'Soupiska účetních dokladů '!Oblast_tisku</vt:lpstr>
      <vt:lpstr>'Uzavřená Zadávací řízení'!Oblast_tisku</vt:lpstr>
      <vt:lpstr>'VP podle de minimis'!Oblast_tisku</vt:lpstr>
      <vt:lpstr>'VP podle přechodného rámce'!Oblast_tisku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Barbořáková</dc:creator>
  <cp:lastModifiedBy>ugh</cp:lastModifiedBy>
  <cp:lastPrinted>2010-06-25T11:21:42Z</cp:lastPrinted>
  <dcterms:created xsi:type="dcterms:W3CDTF">2010-06-09T07:18:54Z</dcterms:created>
  <dcterms:modified xsi:type="dcterms:W3CDTF">2013-04-10T11:50:33Z</dcterms:modified>
</cp:coreProperties>
</file>