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activeTab="4"/>
  </bookViews>
  <sheets>
    <sheet name="Monitorovací indikátory" sheetId="4" r:id="rId1"/>
    <sheet name="Uzavřená Zadávací řízení" sheetId="5" r:id="rId2"/>
    <sheet name="VP podle přechodného rámce" sheetId="6" r:id="rId3"/>
    <sheet name="VP podle de minimis" sheetId="7" r:id="rId4"/>
    <sheet name="Soupiska účetních dokladů " sheetId="21" r:id="rId5"/>
    <sheet name="Přehled čerp. zp. výd." sheetId="23" r:id="rId6"/>
    <sheet name="Přepracovaný rozpočet projektu" sheetId="24" r:id="rId7"/>
    <sheet name="Přepracovaný harmonogram " sheetId="8" r:id="rId8"/>
    <sheet name="Podpisové vzory" sheetId="9" r:id="rId9"/>
    <sheet name="Pracovní výkaz" sheetId="22" r:id="rId10"/>
    <sheet name="Mzdové výdaje" sheetId="11" r:id="rId11"/>
    <sheet name="Cestovní výdaje - tuzemské" sheetId="20" r:id="rId12"/>
    <sheet name="Cestovní výdaje - zahraniční" sheetId="15" r:id="rId13"/>
    <sheet name="Odpisy" sheetId="12" r:id="rId14"/>
    <sheet name="Rozpis mzdových příspěvků " sheetId="13" r:id="rId15"/>
    <sheet name="Seznam školení" sheetId="14" r:id="rId16"/>
  </sheets>
  <definedNames>
    <definedName name="_xlnm.Print_Area" localSheetId="11">'Cestovní výdaje - tuzemské'!$A$1:$K$35</definedName>
    <definedName name="_xlnm.Print_Area" localSheetId="12">'Cestovní výdaje - zahraniční'!$A$1:$K$35</definedName>
    <definedName name="_xlnm.Print_Area" localSheetId="0">'Monitorovací indikátory'!$A$1:$L$26</definedName>
    <definedName name="_xlnm.Print_Area" localSheetId="10">'Mzdové výdaje'!$A$1:$M$41</definedName>
    <definedName name="_xlnm.Print_Area" localSheetId="13">Odpisy!$A$1:$J$37</definedName>
    <definedName name="_xlnm.Print_Area" localSheetId="8">'Podpisové vzory'!$A$1:$E$25</definedName>
    <definedName name="_xlnm.Print_Area" localSheetId="9">'Pracovní výkaz'!$A$1:$I$67</definedName>
    <definedName name="_xlnm.Print_Area" localSheetId="7">'Přepracovaný harmonogram '!$A$1:$M$41</definedName>
    <definedName name="_xlnm.Print_Area" localSheetId="14">'Rozpis mzdových příspěvků '!$A$1:$M$33</definedName>
    <definedName name="_xlnm.Print_Area" localSheetId="15">'Seznam školení'!$A$1:$E$38</definedName>
    <definedName name="_xlnm.Print_Area" localSheetId="4">'Soupiska účetních dokladů '!$A$1:$O$57</definedName>
    <definedName name="_xlnm.Print_Area" localSheetId="1">'Uzavřená Zadávací řízení'!$A$1:$G$29</definedName>
    <definedName name="_xlnm.Print_Area" localSheetId="3">'VP podle de minimis'!$A$1:$I$34</definedName>
    <definedName name="_xlnm.Print_Area" localSheetId="2">'VP podle přechodného rámce'!$A$1:$K$31</definedName>
    <definedName name="Z_0403529E_C661_4A59_A07F_8D6FBA2FF1DB_.wvu.PrintArea" localSheetId="11" hidden="1">'Cestovní výdaje - tuzemské'!$A$1:$K$35</definedName>
    <definedName name="Z_0403529E_C661_4A59_A07F_8D6FBA2FF1DB_.wvu.PrintArea" localSheetId="12" hidden="1">'Cestovní výdaje - zahraniční'!$A$1:$K$35</definedName>
    <definedName name="Z_0403529E_C661_4A59_A07F_8D6FBA2FF1DB_.wvu.PrintArea" localSheetId="0" hidden="1">'Monitorovací indikátory'!$A$1:$L$26</definedName>
    <definedName name="Z_0403529E_C661_4A59_A07F_8D6FBA2FF1DB_.wvu.PrintArea" localSheetId="10" hidden="1">'Mzdové výdaje'!$A$1:$M$41</definedName>
    <definedName name="Z_0403529E_C661_4A59_A07F_8D6FBA2FF1DB_.wvu.PrintArea" localSheetId="13" hidden="1">Odpisy!$A$1:$J$37</definedName>
    <definedName name="Z_0403529E_C661_4A59_A07F_8D6FBA2FF1DB_.wvu.PrintArea" localSheetId="8" hidden="1">'Podpisové vzory'!$A$1:$E$25</definedName>
    <definedName name="Z_0403529E_C661_4A59_A07F_8D6FBA2FF1DB_.wvu.PrintArea" localSheetId="9" hidden="1">'Pracovní výkaz'!$A$1:$I$67</definedName>
    <definedName name="Z_0403529E_C661_4A59_A07F_8D6FBA2FF1DB_.wvu.PrintArea" localSheetId="7" hidden="1">'Přepracovaný harmonogram '!$A$1:$M$41</definedName>
    <definedName name="Z_0403529E_C661_4A59_A07F_8D6FBA2FF1DB_.wvu.PrintArea" localSheetId="14" hidden="1">'Rozpis mzdových příspěvků '!$A$1:$M$33</definedName>
    <definedName name="Z_0403529E_C661_4A59_A07F_8D6FBA2FF1DB_.wvu.PrintArea" localSheetId="15" hidden="1">'Seznam školení'!$A$1:$E$38</definedName>
    <definedName name="Z_0403529E_C661_4A59_A07F_8D6FBA2FF1DB_.wvu.PrintArea" localSheetId="1" hidden="1">'Uzavřená Zadávací řízení'!$A$1:$G$29</definedName>
    <definedName name="Z_0403529E_C661_4A59_A07F_8D6FBA2FF1DB_.wvu.PrintArea" localSheetId="3" hidden="1">'VP podle de minimis'!$A$1:$I$34</definedName>
    <definedName name="Z_0403529E_C661_4A59_A07F_8D6FBA2FF1DB_.wvu.PrintArea" localSheetId="2" hidden="1">'VP podle přechodného rámce'!$A$1:$K$31</definedName>
    <definedName name="Z_3FFD2456_7A0A_4EBF_A735_8B988ABD63FE_.wvu.PrintArea" localSheetId="11" hidden="1">'Cestovní výdaje - tuzemské'!$A$1:$K$35</definedName>
    <definedName name="Z_3FFD2456_7A0A_4EBF_A735_8B988ABD63FE_.wvu.PrintArea" localSheetId="12" hidden="1">'Cestovní výdaje - zahraniční'!$A$1:$K$35</definedName>
    <definedName name="Z_3FFD2456_7A0A_4EBF_A735_8B988ABD63FE_.wvu.PrintArea" localSheetId="0" hidden="1">'Monitorovací indikátory'!$A$1:$L$26</definedName>
    <definedName name="Z_3FFD2456_7A0A_4EBF_A735_8B988ABD63FE_.wvu.PrintArea" localSheetId="10" hidden="1">'Mzdové výdaje'!$A$1:$M$41</definedName>
    <definedName name="Z_3FFD2456_7A0A_4EBF_A735_8B988ABD63FE_.wvu.PrintArea" localSheetId="13" hidden="1">Odpisy!$A$1:$J$37</definedName>
    <definedName name="Z_3FFD2456_7A0A_4EBF_A735_8B988ABD63FE_.wvu.PrintArea" localSheetId="8" hidden="1">'Podpisové vzory'!$A$1:$E$25</definedName>
    <definedName name="Z_3FFD2456_7A0A_4EBF_A735_8B988ABD63FE_.wvu.PrintArea" localSheetId="9" hidden="1">'Pracovní výkaz'!$A$1:$I$67</definedName>
    <definedName name="Z_3FFD2456_7A0A_4EBF_A735_8B988ABD63FE_.wvu.PrintArea" localSheetId="7" hidden="1">'Přepracovaný harmonogram '!$A$1:$M$41</definedName>
    <definedName name="Z_3FFD2456_7A0A_4EBF_A735_8B988ABD63FE_.wvu.PrintArea" localSheetId="14" hidden="1">'Rozpis mzdových příspěvků '!$A$1:$M$33</definedName>
    <definedName name="Z_3FFD2456_7A0A_4EBF_A735_8B988ABD63FE_.wvu.PrintArea" localSheetId="15" hidden="1">'Seznam školení'!$A$1:$E$38</definedName>
    <definedName name="Z_3FFD2456_7A0A_4EBF_A735_8B988ABD63FE_.wvu.PrintArea" localSheetId="1" hidden="1">'Uzavřená Zadávací řízení'!$A$1:$G$29</definedName>
    <definedName name="Z_3FFD2456_7A0A_4EBF_A735_8B988ABD63FE_.wvu.PrintArea" localSheetId="3" hidden="1">'VP podle de minimis'!$A$1:$I$34</definedName>
    <definedName name="Z_3FFD2456_7A0A_4EBF_A735_8B988ABD63FE_.wvu.PrintArea" localSheetId="2" hidden="1">'VP podle přechodného rámce'!$A$1:$K$31</definedName>
    <definedName name="Z_B0896713_B169_419C_AB5C_8D80A199AA40_.wvu.PrintArea" localSheetId="11" hidden="1">'Cestovní výdaje - tuzemské'!$A$1:$K$35</definedName>
    <definedName name="Z_B0896713_B169_419C_AB5C_8D80A199AA40_.wvu.PrintArea" localSheetId="12" hidden="1">'Cestovní výdaje - zahraniční'!$A$1:$K$35</definedName>
    <definedName name="Z_B0896713_B169_419C_AB5C_8D80A199AA40_.wvu.PrintArea" localSheetId="0" hidden="1">'Monitorovací indikátory'!$A$1:$L$26</definedName>
    <definedName name="Z_B0896713_B169_419C_AB5C_8D80A199AA40_.wvu.PrintArea" localSheetId="10" hidden="1">'Mzdové výdaje'!$A$1:$M$41</definedName>
    <definedName name="Z_B0896713_B169_419C_AB5C_8D80A199AA40_.wvu.PrintArea" localSheetId="13" hidden="1">Odpisy!$A$1:$J$37</definedName>
    <definedName name="Z_B0896713_B169_419C_AB5C_8D80A199AA40_.wvu.PrintArea" localSheetId="8" hidden="1">'Podpisové vzory'!$A$1:$E$25</definedName>
    <definedName name="Z_B0896713_B169_419C_AB5C_8D80A199AA40_.wvu.PrintArea" localSheetId="9" hidden="1">'Pracovní výkaz'!$A$1:$I$67</definedName>
    <definedName name="Z_B0896713_B169_419C_AB5C_8D80A199AA40_.wvu.PrintArea" localSheetId="7" hidden="1">'Přepracovaný harmonogram '!$A$1:$M$41</definedName>
    <definedName name="Z_B0896713_B169_419C_AB5C_8D80A199AA40_.wvu.PrintArea" localSheetId="14" hidden="1">'Rozpis mzdových příspěvků '!$A$1:$M$33</definedName>
    <definedName name="Z_B0896713_B169_419C_AB5C_8D80A199AA40_.wvu.PrintArea" localSheetId="15" hidden="1">'Seznam školení'!$A$1:$E$38</definedName>
    <definedName name="Z_B0896713_B169_419C_AB5C_8D80A199AA40_.wvu.PrintArea" localSheetId="1" hidden="1">'Uzavřená Zadávací řízení'!$A$1:$G$29</definedName>
    <definedName name="Z_B0896713_B169_419C_AB5C_8D80A199AA40_.wvu.PrintArea" localSheetId="3" hidden="1">'VP podle de minimis'!$A$1:$I$34</definedName>
    <definedName name="Z_B0896713_B169_419C_AB5C_8D80A199AA40_.wvu.PrintArea" localSheetId="2" hidden="1">'VP podle přechodného rámce'!$A$1:$K$31</definedName>
    <definedName name="Z_BDD9625B_8149_48BA_B550_6821EB743C2A_.wvu.PrintArea" localSheetId="11" hidden="1">'Cestovní výdaje - tuzemské'!$A$1:$K$35</definedName>
    <definedName name="Z_BDD9625B_8149_48BA_B550_6821EB743C2A_.wvu.PrintArea" localSheetId="12" hidden="1">'Cestovní výdaje - zahraniční'!$A$1:$K$35</definedName>
    <definedName name="Z_BDD9625B_8149_48BA_B550_6821EB743C2A_.wvu.PrintArea" localSheetId="0" hidden="1">'Monitorovací indikátory'!$A$1:$L$26</definedName>
    <definedName name="Z_BDD9625B_8149_48BA_B550_6821EB743C2A_.wvu.PrintArea" localSheetId="10" hidden="1">'Mzdové výdaje'!$A$1:$M$41</definedName>
    <definedName name="Z_BDD9625B_8149_48BA_B550_6821EB743C2A_.wvu.PrintArea" localSheetId="13" hidden="1">Odpisy!$A$1:$J$37</definedName>
    <definedName name="Z_BDD9625B_8149_48BA_B550_6821EB743C2A_.wvu.PrintArea" localSheetId="8" hidden="1">'Podpisové vzory'!$A$1:$E$25</definedName>
    <definedName name="Z_BDD9625B_8149_48BA_B550_6821EB743C2A_.wvu.PrintArea" localSheetId="9" hidden="1">'Pracovní výkaz'!$A$1:$I$67</definedName>
    <definedName name="Z_BDD9625B_8149_48BA_B550_6821EB743C2A_.wvu.PrintArea" localSheetId="7" hidden="1">'Přepracovaný harmonogram '!$A$1:$M$41</definedName>
    <definedName name="Z_BDD9625B_8149_48BA_B550_6821EB743C2A_.wvu.PrintArea" localSheetId="14" hidden="1">'Rozpis mzdových příspěvků '!$A$1:$M$33</definedName>
    <definedName name="Z_BDD9625B_8149_48BA_B550_6821EB743C2A_.wvu.PrintArea" localSheetId="15" hidden="1">'Seznam školení'!$A$1:$E$38</definedName>
    <definedName name="Z_BDD9625B_8149_48BA_B550_6821EB743C2A_.wvu.PrintArea" localSheetId="1" hidden="1">'Uzavřená Zadávací řízení'!$A$1:$G$29</definedName>
    <definedName name="Z_BDD9625B_8149_48BA_B550_6821EB743C2A_.wvu.PrintArea" localSheetId="3" hidden="1">'VP podle de minimis'!$A$1:$I$34</definedName>
    <definedName name="Z_BDD9625B_8149_48BA_B550_6821EB743C2A_.wvu.PrintArea" localSheetId="2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G93" i="23"/>
  <c r="H29" i="7"/>
  <c r="F29"/>
  <c r="L76" i="24"/>
  <c r="L77"/>
  <c r="L75"/>
  <c r="L72"/>
  <c r="L73"/>
  <c r="L71"/>
  <c r="L69"/>
  <c r="L68"/>
  <c r="L63"/>
  <c r="L64"/>
  <c r="L65"/>
  <c r="L66"/>
  <c r="L62"/>
  <c r="L58"/>
  <c r="L59"/>
  <c r="L60"/>
  <c r="L57"/>
  <c r="L55"/>
  <c r="L54"/>
  <c r="L47"/>
  <c r="L48"/>
  <c r="L49"/>
  <c r="L50"/>
  <c r="L51"/>
  <c r="L52"/>
  <c r="L46"/>
  <c r="L44"/>
  <c r="L43"/>
  <c r="L38"/>
  <c r="L39"/>
  <c r="L40"/>
  <c r="L37"/>
  <c r="L33"/>
  <c r="L34"/>
  <c r="L35"/>
  <c r="L36"/>
  <c r="L32"/>
  <c r="L23"/>
  <c r="L24"/>
  <c r="L25"/>
  <c r="L26"/>
  <c r="L27"/>
  <c r="L28"/>
  <c r="L29"/>
  <c r="L22"/>
  <c r="L18"/>
  <c r="L19"/>
  <c r="L20"/>
  <c r="L17"/>
  <c r="G77"/>
  <c r="G76"/>
  <c r="G75"/>
  <c r="D76"/>
  <c r="D77"/>
  <c r="D75"/>
  <c r="G72"/>
  <c r="G73"/>
  <c r="G71"/>
  <c r="D72"/>
  <c r="D73"/>
  <c r="D71"/>
  <c r="G69"/>
  <c r="G68"/>
  <c r="D69"/>
  <c r="D68"/>
  <c r="G63"/>
  <c r="G64"/>
  <c r="G65"/>
  <c r="G66"/>
  <c r="G62"/>
  <c r="D63"/>
  <c r="D64"/>
  <c r="D65"/>
  <c r="D66"/>
  <c r="D62"/>
  <c r="G58"/>
  <c r="G59"/>
  <c r="G60"/>
  <c r="G57"/>
  <c r="D58"/>
  <c r="D59"/>
  <c r="D60"/>
  <c r="D57"/>
  <c r="G55"/>
  <c r="G54"/>
  <c r="D55"/>
  <c r="D54"/>
  <c r="D47"/>
  <c r="D48"/>
  <c r="D49"/>
  <c r="D50"/>
  <c r="D51"/>
  <c r="D52"/>
  <c r="D46"/>
  <c r="G47"/>
  <c r="G48"/>
  <c r="G49"/>
  <c r="G50"/>
  <c r="G51"/>
  <c r="G52"/>
  <c r="G46"/>
  <c r="G44"/>
  <c r="G43"/>
  <c r="D44"/>
  <c r="D43"/>
  <c r="G38"/>
  <c r="G39"/>
  <c r="G40"/>
  <c r="G37"/>
  <c r="D38"/>
  <c r="D39"/>
  <c r="D40"/>
  <c r="D37"/>
  <c r="G33"/>
  <c r="G34"/>
  <c r="G35"/>
  <c r="G32"/>
  <c r="D33"/>
  <c r="D34"/>
  <c r="D35"/>
  <c r="D32"/>
  <c r="G23"/>
  <c r="G24"/>
  <c r="G25"/>
  <c r="G26"/>
  <c r="G27"/>
  <c r="G28"/>
  <c r="G29"/>
  <c r="G22"/>
  <c r="D23"/>
  <c r="D24"/>
  <c r="D25"/>
  <c r="D26"/>
  <c r="D27"/>
  <c r="D28"/>
  <c r="D29"/>
  <c r="D22"/>
  <c r="G20"/>
  <c r="G18"/>
  <c r="G19"/>
  <c r="G17"/>
  <c r="D18"/>
  <c r="D19"/>
  <c r="D20"/>
  <c r="D17"/>
  <c r="D45"/>
  <c r="D53"/>
  <c r="D61"/>
  <c r="D67"/>
  <c r="D70"/>
  <c r="L87"/>
  <c r="L81"/>
  <c r="L74"/>
  <c r="L70"/>
  <c r="L67"/>
  <c r="L61"/>
  <c r="L56"/>
  <c r="L53"/>
  <c r="L91"/>
  <c r="L45"/>
  <c r="L79"/>
  <c r="L42"/>
  <c r="L31"/>
  <c r="L30"/>
  <c r="L21"/>
  <c r="L16"/>
  <c r="G87"/>
  <c r="D87"/>
  <c r="G81"/>
  <c r="D81"/>
  <c r="G70"/>
  <c r="G67"/>
  <c r="G61"/>
  <c r="G56"/>
  <c r="G53"/>
  <c r="G91"/>
  <c r="G45"/>
  <c r="G79"/>
  <c r="G42"/>
  <c r="G36"/>
  <c r="G21"/>
  <c r="G16"/>
  <c r="D91" i="23"/>
  <c r="H90"/>
  <c r="G90"/>
  <c r="F90"/>
  <c r="D90"/>
  <c r="H89"/>
  <c r="G89"/>
  <c r="F89"/>
  <c r="D89"/>
  <c r="H88"/>
  <c r="F88"/>
  <c r="E88"/>
  <c r="D88"/>
  <c r="C88"/>
  <c r="G88"/>
  <c r="B88"/>
  <c r="H84"/>
  <c r="F84"/>
  <c r="H83"/>
  <c r="F83"/>
  <c r="E82"/>
  <c r="F82"/>
  <c r="C82"/>
  <c r="B82"/>
  <c r="H78"/>
  <c r="G78"/>
  <c r="F78"/>
  <c r="D78"/>
  <c r="H77"/>
  <c r="G77"/>
  <c r="F77"/>
  <c r="D77"/>
  <c r="H76"/>
  <c r="G76"/>
  <c r="F76"/>
  <c r="D76"/>
  <c r="H75"/>
  <c r="F75"/>
  <c r="E75"/>
  <c r="D75"/>
  <c r="C75"/>
  <c r="G75"/>
  <c r="B75"/>
  <c r="H74"/>
  <c r="G74"/>
  <c r="F74"/>
  <c r="D74"/>
  <c r="H73"/>
  <c r="G73"/>
  <c r="F73"/>
  <c r="D73"/>
  <c r="H72"/>
  <c r="G72"/>
  <c r="F72"/>
  <c r="D72"/>
  <c r="E71"/>
  <c r="H71"/>
  <c r="C71"/>
  <c r="D71"/>
  <c r="B71"/>
  <c r="H70"/>
  <c r="G70"/>
  <c r="F70"/>
  <c r="D70"/>
  <c r="H69"/>
  <c r="G69"/>
  <c r="F69"/>
  <c r="D69"/>
  <c r="H68"/>
  <c r="F68"/>
  <c r="E68"/>
  <c r="D68"/>
  <c r="C68"/>
  <c r="G68"/>
  <c r="B68"/>
  <c r="H67"/>
  <c r="G67"/>
  <c r="F67"/>
  <c r="D67"/>
  <c r="H66"/>
  <c r="G66"/>
  <c r="F66"/>
  <c r="D66"/>
  <c r="H65"/>
  <c r="G65"/>
  <c r="F65"/>
  <c r="D65"/>
  <c r="H64"/>
  <c r="G64"/>
  <c r="F64"/>
  <c r="D64"/>
  <c r="H63"/>
  <c r="G63"/>
  <c r="F63"/>
  <c r="D63"/>
  <c r="E62"/>
  <c r="H62"/>
  <c r="C62"/>
  <c r="D62"/>
  <c r="B62"/>
  <c r="H61"/>
  <c r="G61"/>
  <c r="F61"/>
  <c r="D61"/>
  <c r="H60"/>
  <c r="G60"/>
  <c r="F60"/>
  <c r="D60"/>
  <c r="H59"/>
  <c r="G59"/>
  <c r="F59"/>
  <c r="D59"/>
  <c r="H58"/>
  <c r="G58"/>
  <c r="F58"/>
  <c r="D58"/>
  <c r="H57"/>
  <c r="F57"/>
  <c r="E57"/>
  <c r="D57"/>
  <c r="C57"/>
  <c r="G57"/>
  <c r="B57"/>
  <c r="H56"/>
  <c r="G56"/>
  <c r="F56"/>
  <c r="D56"/>
  <c r="H55"/>
  <c r="G55"/>
  <c r="F55"/>
  <c r="D55"/>
  <c r="E54"/>
  <c r="E92"/>
  <c r="C54"/>
  <c r="C92"/>
  <c r="B54"/>
  <c r="B92"/>
  <c r="H53"/>
  <c r="G53"/>
  <c r="F53"/>
  <c r="D53"/>
  <c r="H52"/>
  <c r="G52"/>
  <c r="F52"/>
  <c r="D52"/>
  <c r="H51"/>
  <c r="G51"/>
  <c r="F51"/>
  <c r="D51"/>
  <c r="H50"/>
  <c r="G50"/>
  <c r="F50"/>
  <c r="D50"/>
  <c r="H49"/>
  <c r="G49"/>
  <c r="F49"/>
  <c r="D49"/>
  <c r="H48"/>
  <c r="G48"/>
  <c r="F48"/>
  <c r="D48"/>
  <c r="H47"/>
  <c r="G47"/>
  <c r="F47"/>
  <c r="D47"/>
  <c r="H46"/>
  <c r="F46"/>
  <c r="E46"/>
  <c r="E80"/>
  <c r="D46"/>
  <c r="C46"/>
  <c r="C80"/>
  <c r="B46"/>
  <c r="B80"/>
  <c r="H45"/>
  <c r="G45"/>
  <c r="F45"/>
  <c r="D45"/>
  <c r="H44"/>
  <c r="G44"/>
  <c r="F44"/>
  <c r="D44"/>
  <c r="E43"/>
  <c r="C43"/>
  <c r="B43"/>
  <c r="B42"/>
  <c r="H41"/>
  <c r="G41"/>
  <c r="F41"/>
  <c r="D41"/>
  <c r="H40"/>
  <c r="G40"/>
  <c r="F40"/>
  <c r="D40"/>
  <c r="H39"/>
  <c r="G39"/>
  <c r="F39"/>
  <c r="D39"/>
  <c r="H38"/>
  <c r="G38"/>
  <c r="F38"/>
  <c r="D38"/>
  <c r="E37"/>
  <c r="H37"/>
  <c r="C37"/>
  <c r="D37"/>
  <c r="B37"/>
  <c r="H36"/>
  <c r="G36"/>
  <c r="F36"/>
  <c r="D36"/>
  <c r="H35"/>
  <c r="G35"/>
  <c r="F35"/>
  <c r="D35"/>
  <c r="H34"/>
  <c r="G34"/>
  <c r="F34"/>
  <c r="D34"/>
  <c r="H33"/>
  <c r="G33"/>
  <c r="F33"/>
  <c r="D33"/>
  <c r="H32"/>
  <c r="F32"/>
  <c r="E32"/>
  <c r="D32"/>
  <c r="C32"/>
  <c r="G32"/>
  <c r="B32"/>
  <c r="B31"/>
  <c r="E31"/>
  <c r="H31"/>
  <c r="C31"/>
  <c r="D31"/>
  <c r="H30"/>
  <c r="G30"/>
  <c r="F30"/>
  <c r="D30"/>
  <c r="H29"/>
  <c r="G29"/>
  <c r="F29"/>
  <c r="D29"/>
  <c r="H28"/>
  <c r="G28"/>
  <c r="F28"/>
  <c r="D28"/>
  <c r="H27"/>
  <c r="G27"/>
  <c r="F27"/>
  <c r="D27"/>
  <c r="H26"/>
  <c r="G26"/>
  <c r="F26"/>
  <c r="D26"/>
  <c r="H25"/>
  <c r="G25"/>
  <c r="F25"/>
  <c r="D25"/>
  <c r="H24"/>
  <c r="G24"/>
  <c r="F24"/>
  <c r="D24"/>
  <c r="H23"/>
  <c r="G23"/>
  <c r="F23"/>
  <c r="D23"/>
  <c r="H22"/>
  <c r="F22"/>
  <c r="E22"/>
  <c r="D22"/>
  <c r="C22"/>
  <c r="G22"/>
  <c r="B22"/>
  <c r="H21"/>
  <c r="G21"/>
  <c r="F21"/>
  <c r="D21"/>
  <c r="H20"/>
  <c r="G20"/>
  <c r="F20"/>
  <c r="D20"/>
  <c r="H19"/>
  <c r="G19"/>
  <c r="F19"/>
  <c r="D19"/>
  <c r="H18"/>
  <c r="G18"/>
  <c r="F18"/>
  <c r="D18"/>
  <c r="E17"/>
  <c r="C17"/>
  <c r="D17"/>
  <c r="B17"/>
  <c r="B16"/>
  <c r="B15"/>
  <c r="C48" i="22"/>
  <c r="F56"/>
  <c r="D74" i="24"/>
  <c r="H43" i="23"/>
  <c r="D43"/>
  <c r="H17"/>
  <c r="L15" i="24"/>
  <c r="L14"/>
  <c r="G74"/>
  <c r="G41"/>
  <c r="L41"/>
  <c r="L80"/>
  <c r="L86"/>
  <c r="D21"/>
  <c r="D31"/>
  <c r="G31"/>
  <c r="G30"/>
  <c r="D36"/>
  <c r="D42"/>
  <c r="D56"/>
  <c r="D41"/>
  <c r="D30"/>
  <c r="G15"/>
  <c r="G14"/>
  <c r="L85"/>
  <c r="L84"/>
  <c r="G85"/>
  <c r="B86" i="23"/>
  <c r="C86"/>
  <c r="G80"/>
  <c r="D80"/>
  <c r="E86"/>
  <c r="H80"/>
  <c r="F80"/>
  <c r="G92"/>
  <c r="D92"/>
  <c r="B81"/>
  <c r="B87"/>
  <c r="G17"/>
  <c r="G31"/>
  <c r="G37"/>
  <c r="G43"/>
  <c r="G54"/>
  <c r="G62"/>
  <c r="G71"/>
  <c r="H82"/>
  <c r="C16"/>
  <c r="E16"/>
  <c r="F17"/>
  <c r="F31"/>
  <c r="F37"/>
  <c r="C42"/>
  <c r="E42"/>
  <c r="F43"/>
  <c r="G46"/>
  <c r="D54"/>
  <c r="F54"/>
  <c r="H54"/>
  <c r="F62"/>
  <c r="F71"/>
  <c r="G41" i="21"/>
  <c r="G39"/>
  <c r="I30"/>
  <c r="H30"/>
  <c r="G37"/>
  <c r="L34"/>
  <c r="K27" i="20"/>
  <c r="K26"/>
  <c r="K25"/>
  <c r="K24"/>
  <c r="K23"/>
  <c r="K22"/>
  <c r="K21"/>
  <c r="K20"/>
  <c r="K19"/>
  <c r="K18"/>
  <c r="K17"/>
  <c r="K16"/>
  <c r="K15"/>
  <c r="K14"/>
  <c r="K13"/>
  <c r="K12"/>
  <c r="K28"/>
  <c r="J12" i="13"/>
  <c r="J13"/>
  <c r="J14"/>
  <c r="J15"/>
  <c r="J16"/>
  <c r="J17"/>
  <c r="J18"/>
  <c r="J19"/>
  <c r="J20"/>
  <c r="J21"/>
  <c r="J22"/>
  <c r="J23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25" i="5"/>
  <c r="F25"/>
  <c r="G38" i="21"/>
  <c r="K26" i="6"/>
  <c r="J30" i="12"/>
  <c r="G80" i="24"/>
  <c r="G78"/>
  <c r="L78"/>
  <c r="G86"/>
  <c r="G84"/>
  <c r="G42" i="23"/>
  <c r="D42"/>
  <c r="H42"/>
  <c r="F42"/>
  <c r="G16"/>
  <c r="D16"/>
  <c r="C15"/>
  <c r="B79"/>
  <c r="H16"/>
  <c r="F16"/>
  <c r="E15"/>
  <c r="H86"/>
  <c r="F86"/>
  <c r="G86"/>
  <c r="D86"/>
  <c r="B85"/>
  <c r="G40" i="21"/>
  <c r="H15" i="23"/>
  <c r="F15"/>
  <c r="E81"/>
  <c r="D15"/>
  <c r="G15"/>
  <c r="G81"/>
  <c r="C81"/>
  <c r="D81"/>
  <c r="C87"/>
  <c r="C79"/>
  <c r="H81"/>
  <c r="F81"/>
  <c r="E87"/>
  <c r="E79"/>
  <c r="H87"/>
  <c r="F87"/>
  <c r="E85"/>
  <c r="D87"/>
  <c r="G87"/>
  <c r="C85"/>
  <c r="H79"/>
  <c r="F79"/>
  <c r="D79"/>
  <c r="G79"/>
  <c r="D85"/>
  <c r="G85"/>
  <c r="H85"/>
  <c r="F85"/>
  <c r="H20" i="24"/>
  <c r="I20"/>
  <c r="H22"/>
  <c r="I22"/>
  <c r="H24"/>
  <c r="I24"/>
  <c r="H26"/>
  <c r="I26"/>
  <c r="H28"/>
  <c r="I28"/>
  <c r="H30"/>
  <c r="I30"/>
  <c r="H32"/>
  <c r="I32"/>
  <c r="H34"/>
  <c r="I34"/>
  <c r="H36"/>
  <c r="I36"/>
  <c r="H38"/>
  <c r="I38"/>
  <c r="H40"/>
  <c r="I40"/>
  <c r="H42"/>
  <c r="I42"/>
  <c r="H44"/>
  <c r="I44"/>
  <c r="H46"/>
  <c r="I46"/>
  <c r="H48"/>
  <c r="I48"/>
  <c r="H50"/>
  <c r="I50"/>
  <c r="H52"/>
  <c r="I52"/>
  <c r="H54"/>
  <c r="I54"/>
  <c r="H56"/>
  <c r="I56"/>
  <c r="H58"/>
  <c r="I58"/>
  <c r="H60"/>
  <c r="I60"/>
  <c r="H62"/>
  <c r="I62"/>
  <c r="H64"/>
  <c r="I64"/>
  <c r="H66"/>
  <c r="I66"/>
  <c r="H68"/>
  <c r="I68"/>
  <c r="H70"/>
  <c r="I70"/>
  <c r="H72"/>
  <c r="I72"/>
  <c r="H74"/>
  <c r="I74"/>
  <c r="H76"/>
  <c r="I76"/>
  <c r="H18"/>
  <c r="I18"/>
  <c r="I77"/>
  <c r="H77"/>
  <c r="I75"/>
  <c r="H75"/>
  <c r="I69"/>
  <c r="H69"/>
  <c r="I61"/>
  <c r="H61"/>
  <c r="I59"/>
  <c r="H59"/>
  <c r="I57"/>
  <c r="H57"/>
  <c r="I53"/>
  <c r="D91"/>
  <c r="H53"/>
  <c r="H51"/>
  <c r="I51"/>
  <c r="H49"/>
  <c r="I49"/>
  <c r="H47"/>
  <c r="I47"/>
  <c r="H35"/>
  <c r="I35"/>
  <c r="H33"/>
  <c r="I33"/>
  <c r="H29"/>
  <c r="I29"/>
  <c r="H27"/>
  <c r="I27"/>
  <c r="H25"/>
  <c r="I25"/>
  <c r="H23"/>
  <c r="I23"/>
  <c r="I19"/>
  <c r="H19"/>
  <c r="I21"/>
  <c r="H21"/>
  <c r="I31"/>
  <c r="H31"/>
  <c r="I37"/>
  <c r="H37"/>
  <c r="I39"/>
  <c r="H39"/>
  <c r="I41"/>
  <c r="H41"/>
  <c r="I43"/>
  <c r="H43"/>
  <c r="I45"/>
  <c r="H45"/>
  <c r="I55"/>
  <c r="H55"/>
  <c r="I63"/>
  <c r="H63"/>
  <c r="I65"/>
  <c r="H65"/>
  <c r="I67"/>
  <c r="H67"/>
  <c r="I71"/>
  <c r="H71"/>
  <c r="I73"/>
  <c r="H73"/>
  <c r="H17"/>
  <c r="D79"/>
  <c r="I17"/>
  <c r="D85"/>
  <c r="D16"/>
  <c r="H16"/>
  <c r="D15"/>
  <c r="I16"/>
  <c r="D14"/>
  <c r="H15"/>
  <c r="I15"/>
  <c r="D80"/>
  <c r="H14"/>
  <c r="I14"/>
  <c r="D86"/>
  <c r="D84"/>
  <c r="D78"/>
</calcChain>
</file>

<file path=xl/comments1.xml><?xml version="1.0" encoding="utf-8"?>
<comments xmlns="http://schemas.openxmlformats.org/spreadsheetml/2006/main">
  <authors>
    <author>Burešová</author>
    <author>Dana Mihulkova</author>
    <author>zachystalovad</author>
  </authors>
  <commentList>
    <comment ref="I11" authorId="0">
      <text>
        <r>
          <rPr>
            <b/>
            <sz val="8"/>
            <color indexed="81"/>
            <rFont val="Tahoma"/>
            <family val="2"/>
            <charset val="238"/>
          </rPr>
          <t>Vyplňte : počet osob nebo počet kusů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2" authorId="1">
      <text>
        <r>
          <rPr>
            <sz val="8"/>
            <color indexed="81"/>
            <rFont val="Tahoma"/>
            <family val="2"/>
            <charset val="238"/>
          </rPr>
          <t>Uveďte dosaženou hodnotu monitorovacího indikátoru kumulovaně od začátku projektu.</t>
        </r>
      </text>
    </comment>
    <comment ref="A24" authorId="2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Burešová</author>
    <author>Helena Barbořáková</author>
    <author>zachystalovad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family val="2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family val="2"/>
            <charset val="238"/>
          </rPr>
          <t xml:space="preserve"> je rok jeho vyhlášení, např. 02/2008). 
Pořadové číslo se udává i ke zrušeným ZŘ/VŘ.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vybraného dodavatele tak, jak je uvedeno v uzavřené smlouvě.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Klikněte na buňku a vyberte z rozevíracího menu typ zadávacího řízení.
</t>
        </r>
      </text>
    </comment>
    <comment ref="E10" authorId="2">
      <text>
        <r>
          <rPr>
            <sz val="8"/>
            <color indexed="81"/>
            <rFont val="Tahoma"/>
            <family val="2"/>
            <charset val="238"/>
          </rPr>
          <t>V případě, že výběrové/zadávací řízení bylo zrušeno, uveďte v této kolonce: zrušeno</t>
        </r>
      </text>
    </comment>
    <comment ref="F10" authorId="3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bez DPH dle podepsané smlouvy.
</t>
        </r>
      </text>
    </comment>
    <comment ref="G10" authorId="0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s DPH dle podepsané smlouvy.
</t>
        </r>
      </text>
    </comment>
    <comment ref="A27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 podpory de minimis čerpané příjemcem/partnerem v monitorovaném období 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od začátku projektu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Helena Barbořáková</author>
    <author>Jana Hvězdová</author>
    <author>Iva Tužinská</author>
    <author>prochazkovak</author>
    <author>Dana Mihulkova</author>
    <author>ugh</author>
    <author>svarickovap</author>
    <author xml:space="preserve">Zlámalová Petra </author>
  </authors>
  <commentList>
    <comment ref="A8" authorId="0">
      <text>
        <r>
          <rPr>
            <sz val="8"/>
            <color indexed="81"/>
            <rFont val="Tahoma"/>
            <family val="2"/>
            <charset val="238"/>
          </rPr>
          <t xml:space="preserve">Číslo monitorovací zprávy se žádostí o platbu, k němuž se tato soupiska účetních výdajů vztahuje ve tvaru např.   pořadové číslo v rámci projektu/rok předložení MZ.
</t>
        </r>
      </text>
    </comment>
    <comment ref="A9" authorId="1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dokladů. Období musí navazovat na období uvedené v minulé MZ se žádostí o platbu. </t>
        </r>
      </text>
    </comment>
    <comment ref="A11" authorId="2">
      <text>
        <r>
          <rPr>
            <sz val="8"/>
            <color indexed="81"/>
            <rFont val="Tahoma"/>
            <family val="2"/>
            <charset val="238"/>
          </rPr>
          <t xml:space="preserve">Doporučujeme číslování výdajů ve formátu: číslo MZ/číslo výdaje
</t>
        </r>
      </text>
    </comment>
    <comment ref="B11" authorId="3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E11" authorId="4">
      <text>
        <r>
          <rPr>
            <sz val="8"/>
            <color indexed="81"/>
            <rFont val="Tahoma"/>
            <family val="2"/>
            <charset val="238"/>
          </rPr>
          <t xml:space="preserve"> Popis výdaje má mít vypovídající hodnotu o účetním případu. </t>
        </r>
      </text>
    </comment>
    <comment ref="K11" authorId="5">
      <text>
        <r>
          <rPr>
            <sz val="8"/>
            <color indexed="81"/>
            <rFont val="Tahoma"/>
            <family val="2"/>
            <charset val="238"/>
          </rPr>
          <t xml:space="preserve">Doplňte pořadové číslo veřejné zakázky/výběrového řízení uvedeného v monitorovací zprávě
</t>
        </r>
      </text>
    </comment>
    <comment ref="M11" authorId="6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N11" authorId="1">
      <text>
        <r>
          <rPr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</t>
        </r>
      </text>
    </comment>
    <comment ref="H32" authorId="7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 3.8 a 6.2 (Křížové financování)</t>
        </r>
      </text>
    </comment>
    <comment ref="I32" authorId="7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6.2 (Křížové financování investiční)</t>
        </r>
      </text>
    </comment>
    <comment ref="H34" authorId="7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veřejné podpory/podpory de minimis</t>
        </r>
      </text>
    </comment>
    <comment ref="L34" authorId="4">
      <text>
        <r>
          <rPr>
            <sz val="8"/>
            <color indexed="81"/>
            <rFont val="Tahoma"/>
            <family val="2"/>
            <charset val="238"/>
          </rPr>
          <t xml:space="preserve">O tuto částku si žádejte v žádosti o platbu.
</t>
        </r>
      </text>
    </comment>
  </commentList>
</comments>
</file>

<file path=xl/comments6.xml><?xml version="1.0" encoding="utf-8"?>
<comments xmlns="http://schemas.openxmlformats.org/spreadsheetml/2006/main">
  <authors>
    <author>Vanda Lomecká</author>
    <author>Iva Tužinská</author>
    <author>svarickovap</author>
    <author>Burešová</author>
    <author>zachystalovad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>Uveďte období, za které je předkládán přehled čerpání způsobilých výdajů projektu. Období musí navazovat na období uvedené v minulé MZ s žádostí o platbu.</t>
        </r>
      </text>
    </comment>
    <comment ref="C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>uveďte veškeré dosud vykázané výdaje předložené ve všech žop, tzn. včetně těch, které 
byly poskytovatelem podpory označeny jako nezpůsobilé</t>
        </r>
        <r>
          <rPr>
            <b/>
            <sz val="8"/>
            <color indexed="81"/>
            <rFont val="Tahoma"/>
            <family val="2"/>
            <charset val="238"/>
          </rPr>
          <t xml:space="preserve">
v případě financování ex-post:
 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</t>
        </r>
        <r>
          <rPr>
            <u/>
            <sz val="8"/>
            <color indexed="81"/>
            <rFont val="Tahoma"/>
            <family val="2"/>
            <charset val="238"/>
          </rPr>
          <t>způsobilé výdaje (schválené)</t>
        </r>
      </text>
    </comment>
    <comment ref="A83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</t>
        </r>
        <r>
          <rPr>
            <i/>
            <sz val="8"/>
            <color indexed="81"/>
            <rFont val="Tahoma"/>
            <family val="2"/>
            <charset val="238"/>
          </rPr>
          <t>které</t>
        </r>
        <r>
          <rPr>
            <sz val="8"/>
            <color indexed="81"/>
            <rFont val="Tahoma"/>
            <family val="2"/>
            <charset val="238"/>
          </rPr>
          <t xml:space="preserve"> byly poskytovatelem označeny jako nezpůsobilé)</t>
        </r>
      </text>
    </comment>
    <comment ref="A84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které byly poskytovatelem označeny jako nezpůsobilé)
</t>
        </r>
      </text>
    </comment>
    <comment ref="A88" authorId="2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A93" authorId="3">
      <text>
        <r>
          <rPr>
            <sz val="8"/>
            <color indexed="81"/>
            <rFont val="Tahoma"/>
            <family val="2"/>
            <charset val="238"/>
          </rPr>
          <t>Vyplňuje poskytovatel dle inforací poskytnutých příjemcem nebo dle údajů vyplývajících z výpisu z bankovního účtu.</t>
        </r>
      </text>
    </comment>
    <comment ref="B97" authorId="4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7.xml><?xml version="1.0" encoding="utf-8"?>
<comments xmlns="http://schemas.openxmlformats.org/spreadsheetml/2006/main">
  <authors>
    <author>Vanda Lomecká</author>
    <author>Helena Barbořáková</author>
    <author>Dana Mihulkova</author>
    <author>zachystalovad</author>
  </authors>
  <commentList>
    <comment ref="A7" authorId="0">
      <text>
        <r>
          <rPr>
            <sz val="8"/>
            <color indexed="81"/>
            <rFont val="Tahoma"/>
            <family val="2"/>
            <charset val="238"/>
          </rPr>
          <t>Uveďte název příjemce podpory tak, jak je uveden v právním aktu o poskytnutí podpory.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A9" authorId="1">
      <text>
        <r>
          <rPr>
            <sz val="8"/>
            <color indexed="81"/>
            <rFont val="Tahoma"/>
            <family val="2"/>
            <charset val="238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E12" authorId="2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2" authorId="2">
      <text>
        <r>
          <rPr>
            <sz val="8"/>
            <color indexed="81"/>
            <rFont val="Tahoma"/>
            <family val="2"/>
            <charset val="238"/>
          </rPr>
          <t>Vyplňte všechny změny, které nejsou zachyceny v právním aktu nebo dodatku a které nastaly v daném monitorovaném období.</t>
        </r>
        <r>
          <rPr>
            <b/>
            <sz val="8"/>
            <color indexed="81"/>
            <rFont val="Tahoma"/>
            <family val="2"/>
            <charset val="238"/>
          </rPr>
          <t xml:space="preserve">
Součet změn musí být roven nule</t>
        </r>
      </text>
    </comment>
    <comment ref="A87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E95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8.xml><?xml version="1.0" encoding="utf-8"?>
<comments xmlns="http://schemas.openxmlformats.org/spreadsheetml/2006/main">
  <authors>
    <author>Dana Mihulkova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Doplňte názvy klíčových aktivit tak, jak jsou uvedené v projektové žádosti.</t>
        </r>
      </text>
    </comment>
  </commentList>
</comments>
</file>

<file path=xl/comments9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family val="2"/>
            <charset val="238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family val="2"/>
            <charset val="238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placeny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11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Doplňte počet hodin dle výkazu práce, který je přílohou žádosti o platbu.
Počet odpracovaných hodin zahrnuje svátek, dovolenou, darování krve atd.
Počet hodin zde uvedených odpovídá Pracovnímu výkazu- pole Počet hodin proplacených v daném měsíci za projekt.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12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3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4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5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6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<sst xmlns="http://schemas.openxmlformats.org/spreadsheetml/2006/main" count="636" uniqueCount="384">
  <si>
    <t>Příloha č. 1 Monitorovací zprávy OP VK</t>
  </si>
  <si>
    <t>MONITOROVACÍ INDIKÁTORY</t>
  </si>
  <si>
    <t>Registrační číslo projektu</t>
  </si>
  <si>
    <t>Název projektu</t>
  </si>
  <si>
    <t>Stav ke dni</t>
  </si>
  <si>
    <t>Výstupy a výsledky</t>
  </si>
  <si>
    <t>Kód indikátoru</t>
  </si>
  <si>
    <t>Název indikátoru</t>
  </si>
  <si>
    <t>Měrná jednotka</t>
  </si>
  <si>
    <t>Dosažená hodnota</t>
  </si>
  <si>
    <t>v tomto období</t>
  </si>
  <si>
    <t>celkem</t>
  </si>
  <si>
    <t>Je možné přidávat další řádky.</t>
  </si>
  <si>
    <t>Datum</t>
  </si>
  <si>
    <t>Podpis oprávněné osoby</t>
  </si>
  <si>
    <r>
      <t>P</t>
    </r>
    <r>
      <rPr>
        <sz val="11"/>
        <color indexed="62"/>
        <rFont val="Times New Roman"/>
        <family val="1"/>
        <charset val="238"/>
      </rPr>
      <t>říloha č. 2 Monitorovací zprávy OP VK</t>
    </r>
  </si>
  <si>
    <t>PŘEHLED UZAVŘENÝCH ZADÁVACÍCH/VÝBĚROVÝCH ŘÍZENÍ</t>
  </si>
  <si>
    <t xml:space="preserve">Vyhlašovatel zadávacího/výběrového řízení (příjemce/partner) </t>
  </si>
  <si>
    <t>Pořadové číslo Monitorovací zprávy</t>
  </si>
  <si>
    <t>Pořadové číslo zadávacího/výběrového řízení</t>
  </si>
  <si>
    <t>Název dodavatele</t>
  </si>
  <si>
    <t>IČ
dodavatele</t>
  </si>
  <si>
    <t>Typ
zadávacího/výběrového 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</si>
  <si>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</si>
  <si>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</si>
  <si>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</si>
  <si>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</si>
  <si>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Příloha č. 3A Monitorovací  zprávy OP VK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</si>
  <si>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</si>
  <si>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</si>
  <si>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</si>
  <si>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</si>
  <si>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</si>
  <si>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</si>
  <si>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</si>
  <si>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</si>
  <si>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</si>
  <si>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</si>
  <si>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</si>
  <si>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</si>
  <si>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</si>
  <si>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</si>
  <si>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</si>
  <si>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Příloha č. 3B Monitorovací zprávy OP VK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</si>
  <si>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</si>
  <si>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</si>
  <si>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</si>
  <si>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</si>
  <si>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</si>
  <si>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Příloha č. 10 Monitorovací zprávy OP VK</t>
  </si>
  <si>
    <t xml:space="preserve">PŘEPRACOVANÝ HARMONOGRAM PROJEKTU </t>
  </si>
  <si>
    <t>Název příjemce podpory</t>
  </si>
  <si>
    <t>Rok:</t>
  </si>
  <si>
    <t>Název klíčové aktivity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</si>
  <si>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</si>
  <si>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</si>
  <si>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</si>
  <si>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</si>
  <si>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</si>
  <si>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</si>
  <si>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</si>
  <si>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</si>
  <si>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</si>
  <si>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</si>
  <si>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</si>
  <si>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</si>
  <si>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1. název klíčové aktivity</t>
  </si>
  <si>
    <t>2. název klíčové aktivity</t>
  </si>
  <si>
    <t>3. název klíčové aktivity</t>
  </si>
  <si>
    <t>V případě potřeby příjemce doplní další tabulku pro následující rok, kterého se dotkne změna schváleného harmonogramu projektu.</t>
  </si>
  <si>
    <t>Příloha č. 11 Monitorovací zprávy OP VK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</si>
  <si>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</si>
  <si>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</si>
  <si>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</si>
  <si>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</si>
  <si>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</si>
  <si>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</si>
  <si>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</si>
  <si>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</si>
  <si>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>Zaměstnanec</t>
  </si>
  <si>
    <t>Druh pracovního poměru</t>
  </si>
  <si>
    <t>Příloha č. 13 Monitorovací zprávy OP VK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</si>
  <si>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</si>
  <si>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</si>
  <si>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</si>
  <si>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</si>
  <si>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</si>
  <si>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</si>
  <si>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</si>
  <si>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</si>
  <si>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</si>
  <si>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</si>
  <si>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</si>
  <si>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</si>
  <si>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</si>
  <si>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Příloha č. 15 Monitorovací zprávy OP VK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</si>
  <si>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</si>
  <si>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</si>
  <si>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</si>
  <si>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</si>
  <si>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</si>
  <si>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</si>
  <si>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</si>
  <si>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Využití majetku v projektu (v %)</t>
  </si>
  <si>
    <t>Odpis, který přísluší projektu
 v Kč</t>
  </si>
  <si>
    <t>1) př.: rovnoměrné, zrychlené</t>
  </si>
  <si>
    <t>Příloha č. 20/1 Monitorovací zprávy OP VK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</si>
  <si>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</si>
  <si>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</si>
  <si>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</si>
  <si>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</si>
  <si>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</si>
  <si>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</si>
  <si>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</si>
  <si>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</si>
  <si>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</si>
  <si>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</si>
  <si>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</si>
  <si>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</si>
  <si>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</si>
  <si>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</si>
  <si>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</si>
  <si>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</si>
  <si>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</si>
  <si>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Příloha č. 20/2 Monitorovací zprávy OP VK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</si>
  <si>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</si>
  <si>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</si>
  <si>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</si>
  <si>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</si>
  <si>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</si>
  <si>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</si>
  <si>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</si>
  <si>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</si>
  <si>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t>Příloha č. 14 Monitorovací zprávy OP VK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</si>
  <si>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</si>
  <si>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</si>
  <si>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</si>
  <si>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</si>
  <si>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</si>
  <si>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</si>
  <si>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</si>
  <si>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</si>
  <si>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SOUPISKA ÚČETNÍCH DOKLADŮ</t>
  </si>
  <si>
    <t>Pořadové číslo výdaje</t>
  </si>
  <si>
    <t>Číslo kapitoly/položky, do které je výdaj zahrnut</t>
  </si>
  <si>
    <t>Typ účetního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</si>
  <si>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</si>
  <si>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</si>
  <si>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</si>
  <si>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</si>
  <si>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</si>
  <si>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</si>
  <si>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</si>
  <si>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</si>
  <si>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</si>
  <si>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Křížové financování celkem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</si>
  <si>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</si>
  <si>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</si>
  <si>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</si>
  <si>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</si>
  <si>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</si>
  <si>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</si>
  <si>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</si>
  <si>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</si>
  <si>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</si>
  <si>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t>Podpis oprávněné osoby ZS/ŘO</t>
  </si>
  <si>
    <t>PpP 0 - 100 tis. Kč</t>
  </si>
  <si>
    <t>PpP 100 tis. - 500 tis. Kč</t>
  </si>
  <si>
    <t>PpP 500 - 2 mil. Kč.</t>
  </si>
  <si>
    <t>PpP 2 mil. Kč - 6 mil. Kč</t>
  </si>
  <si>
    <t>PpP 6 mil. Kč a více</t>
  </si>
  <si>
    <t>PpP 0 - 200 tis. Kč</t>
  </si>
  <si>
    <t>PpP 200 - 800 tis. Kč</t>
  </si>
  <si>
    <t>PpP 800 tis. - 2 mil. Kč</t>
  </si>
  <si>
    <t>ZVZ otevřené řízení</t>
  </si>
  <si>
    <t>ZVZ užší řízení</t>
  </si>
  <si>
    <t>ZVZ jednací řízení s uveřejněním</t>
  </si>
  <si>
    <t>ZvZ jednací řízení bez uveřejnění</t>
  </si>
  <si>
    <t>ZVZ soutěžní dialog</t>
  </si>
  <si>
    <t>ZVZ zjednodušené podlimitní řízení</t>
  </si>
  <si>
    <t>Je možné přidávat další řádky, v tom případě je však nutno ověřit platnost nastavených vzorců.</t>
  </si>
  <si>
    <t>Cestovné             v Kč</t>
  </si>
  <si>
    <t>Ubytování                v Kč</t>
  </si>
  <si>
    <t>4. název klíčové aktivity…</t>
  </si>
  <si>
    <r>
      <t>ROZPIS CESTOVNÍCH NÁHRAD - TUZEMSKÝCH</t>
    </r>
    <r>
      <rPr>
        <b/>
        <vertAlign val="superscript"/>
        <sz val="14"/>
        <rFont val="Times New Roman"/>
        <family val="1"/>
        <charset val="238"/>
      </rPr>
      <t>1)</t>
    </r>
  </si>
  <si>
    <t>1) Uvádí se všichni členové realizačního týmu, včetně partnerů.</t>
  </si>
  <si>
    <t xml:space="preserve">      Příloha č. 5  Monitorovací zprávy OP VK</t>
  </si>
  <si>
    <t xml:space="preserve">  </t>
  </si>
  <si>
    <t>Název příjemce (i případných partnerů)</t>
  </si>
  <si>
    <t>Číslo účetního dokladu</t>
  </si>
  <si>
    <t>Úroky vzniklé na projektovém účtu</t>
  </si>
  <si>
    <t>VEŘEJNÉ ZPŮSOBILÉ VÝDAJE - CELKOVÉ</t>
  </si>
  <si>
    <t xml:space="preserve">4. Originály účetních dokladů uvedených na soupisce jsou k dispozici a přístupné pro kontrolu u příjemce a partnera/ů. </t>
  </si>
  <si>
    <t>Příloha č. 12 Monitorovací zprávy OP VK</t>
  </si>
  <si>
    <t xml:space="preserve">PRACOVNÍ VÝKAZ </t>
  </si>
  <si>
    <t xml:space="preserve">             </t>
  </si>
  <si>
    <t>Pracovní pozice</t>
  </si>
  <si>
    <t>Výše měsíčního úvazku pro projekt  v hodinách*</t>
  </si>
  <si>
    <t>Vykazovaný měsíc a rok</t>
  </si>
  <si>
    <t>Další úvazek v projektech příjemce/partnera*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</si>
  <si>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</si>
  <si>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</si>
  <si>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</si>
  <si>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</si>
  <si>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</si>
  <si>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</si>
  <si>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</si>
  <si>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</si>
  <si>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</si>
  <si>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</si>
  <si>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</si>
  <si>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</si>
  <si>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</si>
  <si>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</si>
  <si>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</si>
  <si>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</si>
  <si>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</si>
  <si>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</si>
  <si>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</si>
  <si>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</si>
  <si>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</si>
  <si>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</si>
  <si>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</si>
  <si>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</si>
  <si>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</si>
  <si>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</si>
  <si>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</si>
  <si>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</si>
  <si>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</si>
  <si>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</si>
  <si>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</si>
  <si>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</si>
  <si>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</si>
  <si>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</si>
  <si>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</si>
  <si>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</si>
  <si>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</si>
  <si>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</si>
  <si>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</si>
  <si>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Ppracovní neschopnost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</si>
  <si>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</si>
  <si>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</si>
  <si>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</si>
  <si>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</si>
  <si>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</si>
  <si>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</si>
  <si>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</si>
  <si>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</si>
  <si>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</si>
  <si>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</si>
  <si>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</si>
  <si>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</si>
  <si>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t xml:space="preserve">      Příloha č. 8 Monitorovací zprávy OP VK</t>
  </si>
  <si>
    <t>PŘEHLED ČERPÁNÍ ZPŮSOBILÝCH VÝDAJŮ PROJEKTU</t>
  </si>
  <si>
    <t>Výdaje na celý projekt</t>
  </si>
  <si>
    <t>Druh výdajů rozpočtu</t>
  </si>
  <si>
    <t>Platný rozpočet (schválený či upravený příjemcem) v Kč*</t>
  </si>
  <si>
    <t>Dosud prokázané výdaje v Kč*</t>
  </si>
  <si>
    <t>Dosud prokázáno v % (vůči platnému rozpočtu)</t>
  </si>
  <si>
    <t>Aktuálně prokazované výdaje v Kč*</t>
  </si>
  <si>
    <t>Aktuálně prokazováno v % (vůči platnému rozpočtu)</t>
  </si>
  <si>
    <t>Součet prokázaného a prokazovaného v Kč</t>
  </si>
  <si>
    <t xml:space="preserve">Součet prokázaného a prokazovaného v % </t>
  </si>
  <si>
    <t>Pořadová čísla účetních dokladů na soupisce</t>
  </si>
  <si>
    <t>Nezpůsobilé výdaje - kumulovaně (Vyplňuje ŘO/ZS)</t>
  </si>
  <si>
    <t>1. Osobní výdaje</t>
  </si>
  <si>
    <t>1.1 Platy, odměny z dohod a pojistné</t>
  </si>
  <si>
    <t>1.1.1 Výdaje na odborné zaměstnance, v tom</t>
  </si>
  <si>
    <t>1.1.1.1 Platy</t>
  </si>
  <si>
    <t>1.1.1.2 Odměny z dohod (DPČ)</t>
  </si>
  <si>
    <t>1.1.1.3 Odměny z dohod (DPP)</t>
  </si>
  <si>
    <t>1.1.1.4 Autorské honoráře</t>
  </si>
  <si>
    <t>1.1.2 Výdaje na administrativní zaměstnance, v tom</t>
  </si>
  <si>
    <t>1.1.2.1 Platy</t>
  </si>
  <si>
    <t>1.1.2.2 Odměny z dohod (DPČ)</t>
  </si>
  <si>
    <t>1.1.2.3 Odměny z dohod (DPP)</t>
  </si>
  <si>
    <t>1.1.2.4 Autorské honoráře</t>
  </si>
  <si>
    <t>1.2 Sociální pojištění</t>
  </si>
  <si>
    <t>1.3 Zdravotní pojištění</t>
  </si>
  <si>
    <t>1.4 FKSP</t>
  </si>
  <si>
    <t>1.5 Jiné povinné údaje</t>
  </si>
  <si>
    <t>2. Cestovní náhrady</t>
  </si>
  <si>
    <t>2.1 Služební cesty tuzemské</t>
  </si>
  <si>
    <t>2.1.1 Cestovné (vč. provozu služebního auta)</t>
  </si>
  <si>
    <t>2.1.2 Ubytování</t>
  </si>
  <si>
    <t>2.1.3 Stravné</t>
  </si>
  <si>
    <t>2.1.4 Ostatní</t>
  </si>
  <si>
    <t>2.2 Služební cesty zahraniční</t>
  </si>
  <si>
    <t>2.2.1 Cestovné (vč. provozu služebního auta)</t>
  </si>
  <si>
    <t>2.2.2 Ubytování</t>
  </si>
  <si>
    <t>2.2.3 Stravné</t>
  </si>
  <si>
    <t>2.2.4 Ostatní</t>
  </si>
  <si>
    <t xml:space="preserve">3. Zařízení </t>
  </si>
  <si>
    <t>3.1 Nehmotný majetek do 60 tis. Kč</t>
  </si>
  <si>
    <t>3.1.1 Software</t>
  </si>
  <si>
    <t>3.1.2 Ostatní</t>
  </si>
  <si>
    <t>3.2 Dlouhodobý nehmotný majetek</t>
  </si>
  <si>
    <t>3.2.1 Software</t>
  </si>
  <si>
    <t>3.2.2 Ostatní</t>
  </si>
  <si>
    <t>3.3 Drobný hmotný majetek</t>
  </si>
  <si>
    <t>3.4 Použitý drobný hmotný majetek</t>
  </si>
  <si>
    <t>3.5 Nájem zařízení, leasing</t>
  </si>
  <si>
    <t>3.6 Odpisy</t>
  </si>
  <si>
    <t>3.7 Výdaje na opravy a údržbu</t>
  </si>
  <si>
    <t>3.8 Křížové financování</t>
  </si>
  <si>
    <t>3.8.1 Investiční část</t>
  </si>
  <si>
    <t>3.8.2 Neinvestiční část</t>
  </si>
  <si>
    <t>4. Místní kancelář</t>
  </si>
  <si>
    <t>4.1 Spotřební zboží a provozní materiál</t>
  </si>
  <si>
    <t>4.2 Telefon, poštovné, fax</t>
  </si>
  <si>
    <t>4.3 Spotřeba vody, paliv a energie</t>
  </si>
  <si>
    <t xml:space="preserve">4.4 Nájemné </t>
  </si>
  <si>
    <t>5. Nákup služeb</t>
  </si>
  <si>
    <t>5.1 Publikace / školící materiály / manuály</t>
  </si>
  <si>
    <t>5.2 Odborné služby / Studie a výzkum</t>
  </si>
  <si>
    <t>5.3 Výdaje na konference/kurzy</t>
  </si>
  <si>
    <t xml:space="preserve">5.4 Podpora účastníků </t>
  </si>
  <si>
    <t>5.5 Jiné výdaje</t>
  </si>
  <si>
    <t>6. Stavební úpravy</t>
  </si>
  <si>
    <t>6.1 Drobné stavební úpravy</t>
  </si>
  <si>
    <t>6.2 Stavební úpravy v rámci křížového financování</t>
  </si>
  <si>
    <t>7. Přímá podpora</t>
  </si>
  <si>
    <t>7.1 Mzdové příspěvky</t>
  </si>
  <si>
    <t>7.2 Cestovné, ubytování a stravné</t>
  </si>
  <si>
    <t>7.3 Doprovodné aktivity</t>
  </si>
  <si>
    <t>8. Výdaje vyplývající přímo ze Smlouvy/Rozhodnutí</t>
  </si>
  <si>
    <t>8.1 Audit</t>
  </si>
  <si>
    <t>8.2 Publicita</t>
  </si>
  <si>
    <t>8.3 Ostatní</t>
  </si>
  <si>
    <t>9. Celkové způsobilé výdaje</t>
  </si>
  <si>
    <t>9.1 Celkové způsobilé výdaje investiční</t>
  </si>
  <si>
    <t>9.2 Celkové způsobilé výdaje neinvestiční</t>
  </si>
  <si>
    <t>10 Celkové nezpůsobilé výdaje</t>
  </si>
  <si>
    <t>-</t>
  </si>
  <si>
    <t>10.1 Celkové nezpůsobilé výdaje investiční</t>
  </si>
  <si>
    <t>10.2 Celkové nezpůsobilé výdaje neinvestiční</t>
  </si>
  <si>
    <t>11 Celkové výdaje projektu</t>
  </si>
  <si>
    <t>11.1 Celkem investiční výdaje</t>
  </si>
  <si>
    <t>11.2 Celkem neinvestiční výdaje</t>
  </si>
  <si>
    <t>12 Příjmy projektu celkem</t>
  </si>
  <si>
    <t>12.1 Příjmy projektu připadající na způsobilé výdaje</t>
  </si>
  <si>
    <t>12.2 Příjmy projektu připadající na nezpůsobilé výdaje</t>
  </si>
  <si>
    <t>13 Zdroje připadající na nezpůsobilé výdaje</t>
  </si>
  <si>
    <t>14 Křížové financování</t>
  </si>
  <si>
    <t>Mylné platby (Vyplňuje ŘO/ZS)</t>
  </si>
  <si>
    <t>Vyplňují se bílá pole v Kč na dvě desetinná místa.</t>
  </si>
  <si>
    <t>Přílohu je nutné vyplnit v souladu s Přepracovaným rozpočtem projektu, tzn. rozpracovat rozpočet přidáním řádků.</t>
  </si>
  <si>
    <t xml:space="preserve">PŘEPRACOVANÝ ROZPOČET PROJEKTU </t>
  </si>
  <si>
    <t>Schválený rozpočet v Kč</t>
  </si>
  <si>
    <t>Počet jednotek</t>
  </si>
  <si>
    <t>Jednotková cena</t>
  </si>
  <si>
    <t>Celkové náklady na položku</t>
  </si>
  <si>
    <t>Přesun (navýšení, zmenšení) na úkor/ve prospěch položky</t>
  </si>
  <si>
    <t>Přesun z kapitoly
 v %</t>
  </si>
  <si>
    <t xml:space="preserve">   2.1 Služební cesty tuzemské</t>
  </si>
  <si>
    <t xml:space="preserve">   2.2 Služební cesty zahraniční</t>
  </si>
  <si>
    <t xml:space="preserve">   3.1 Nehmotný majetek do 60 tis. Kč</t>
  </si>
  <si>
    <t xml:space="preserve">   3.2 Dlouhodobý nehmotný majetek</t>
  </si>
  <si>
    <t xml:space="preserve">   3.8 Křížové financování</t>
  </si>
  <si>
    <t>4.4 Nájemné</t>
  </si>
  <si>
    <t xml:space="preserve">   9.1 Celkové způsobilé výdaje investiční</t>
  </si>
  <si>
    <t xml:space="preserve">   9.2 Celkové způsobilé výdaje neinvestiční</t>
  </si>
  <si>
    <t>10. Celkové nezpůsobilé výdaje</t>
  </si>
  <si>
    <t>11. Celkové výdaje projektu</t>
  </si>
  <si>
    <t xml:space="preserve">   11.1 Celkem investiční výdaje</t>
  </si>
  <si>
    <t xml:space="preserve">   11.2 Celkem neinvestiční výdaje</t>
  </si>
  <si>
    <t>12. Příjmy projektu celkem</t>
  </si>
  <si>
    <t>13. Zdroje připadající na nezpůsobilé výdaje</t>
  </si>
  <si>
    <t>14. Kříížové financování</t>
  </si>
  <si>
    <t>Je možné přidávat/odebrat řádky</t>
  </si>
  <si>
    <t>Přílohu je nutné vyplnit v souladu s rozpočtem, který je přílohou právního aktu, tzn. rozpracovat rozpočet přidáním řádků.</t>
  </si>
  <si>
    <t>V případě přidání dalších řádků je však nutno ověřit  platnost nastavených vzorců.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</si>
  <si>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</si>
  <si>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 xml:space="preserve">     1.1.1 Výdaje na odborné zaměstnance, v tom</t>
  </si>
  <si>
    <t xml:space="preserve">  1.1 Platy, odměny z dohod a pojistné</t>
  </si>
  <si>
    <t>Příloha č. 9 Monitorovací zprávy OP VK</t>
  </si>
  <si>
    <t>Poskytnutá částka pro subjekt  - dle právního aktu                                         (v Kč)</t>
  </si>
  <si>
    <t>Platné od 1.3.2011</t>
  </si>
  <si>
    <t>Výše měsíčního odpisu
 v Kč</t>
  </si>
  <si>
    <t>Počet měsíců, po které byl majetek používán
 v projektu v monitorovaném období</t>
  </si>
  <si>
    <r>
      <t>změny prováděné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</si>
  <si>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x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</si>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</sst>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mm\/yyyy"/>
    <numFmt numFmtId="166" formatCode="d/m/yy;@"/>
  </numFmts>
  <fonts count="7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62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1"/>
      <color indexed="62"/>
      <name val="Times New Roman"/>
      <family val="1"/>
      <charset val="238"/>
    </font>
    <font>
      <b/>
      <sz val="14"/>
      <color indexed="6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8"/>
      <color indexed="81"/>
      <name val="Tahoma"/>
      <family val="2"/>
      <charset val="238"/>
    </font>
    <font>
      <b/>
      <sz val="14"/>
      <color indexed="6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b/>
      <sz val="11"/>
      <color theme="6" tint="-0.24997711111789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43" fontId="59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3">
    <xf numFmtId="0" fontId="0" fillId="0" borderId="0" xfId="0"/>
    <xf numFmtId="0" fontId="4" fillId="0" borderId="0" xfId="2" applyFont="1" applyAlignment="1"/>
    <xf numFmtId="0" fontId="5" fillId="0" borderId="0" xfId="2" applyFont="1"/>
    <xf numFmtId="0" fontId="8" fillId="2" borderId="1" xfId="2" applyFont="1" applyFill="1" applyBorder="1"/>
    <xf numFmtId="0" fontId="8" fillId="0" borderId="2" xfId="2" applyFont="1" applyFill="1" applyBorder="1"/>
    <xf numFmtId="0" fontId="8" fillId="0" borderId="0" xfId="2" applyFont="1" applyBorder="1" applyAlignment="1"/>
    <xf numFmtId="0" fontId="8" fillId="0" borderId="0" xfId="2" applyFont="1" applyBorder="1"/>
    <xf numFmtId="0" fontId="8" fillId="0" borderId="3" xfId="2" applyFont="1" applyBorder="1"/>
    <xf numFmtId="0" fontId="8" fillId="2" borderId="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5" xfId="2" applyFont="1" applyBorder="1" applyAlignment="1"/>
    <xf numFmtId="0" fontId="9" fillId="0" borderId="6" xfId="2" applyFont="1" applyBorder="1" applyAlignment="1"/>
    <xf numFmtId="0" fontId="5" fillId="0" borderId="0" xfId="2" applyFont="1" applyBorder="1"/>
    <xf numFmtId="0" fontId="9" fillId="0" borderId="7" xfId="2" applyFont="1" applyBorder="1" applyAlignment="1"/>
    <xf numFmtId="0" fontId="9" fillId="0" borderId="8" xfId="2" applyFont="1" applyBorder="1" applyAlignment="1"/>
    <xf numFmtId="0" fontId="9" fillId="0" borderId="9" xfId="2" applyFont="1" applyBorder="1" applyAlignment="1"/>
    <xf numFmtId="0" fontId="9" fillId="0" borderId="10" xfId="2" applyFont="1" applyBorder="1" applyAlignment="1"/>
    <xf numFmtId="0" fontId="9" fillId="0" borderId="11" xfId="2" applyFont="1" applyBorder="1" applyAlignment="1"/>
    <xf numFmtId="0" fontId="9" fillId="0" borderId="12" xfId="2" applyFont="1" applyBorder="1" applyAlignment="1"/>
    <xf numFmtId="0" fontId="9" fillId="0" borderId="13" xfId="2" applyFont="1" applyBorder="1" applyAlignment="1"/>
    <xf numFmtId="0" fontId="9" fillId="0" borderId="0" xfId="2" applyFont="1" applyBorder="1"/>
    <xf numFmtId="0" fontId="9" fillId="0" borderId="0" xfId="2" applyFont="1" applyBorder="1" applyAlignment="1"/>
    <xf numFmtId="0" fontId="9" fillId="0" borderId="0" xfId="2" applyFont="1"/>
    <xf numFmtId="49" fontId="8" fillId="2" borderId="1" xfId="2" applyNumberFormat="1" applyFont="1" applyFill="1" applyBorder="1"/>
    <xf numFmtId="49" fontId="9" fillId="0" borderId="1" xfId="2" applyNumberFormat="1" applyFont="1" applyBorder="1" applyAlignment="1" applyProtection="1">
      <alignment horizontal="left"/>
      <protection locked="0"/>
    </xf>
    <xf numFmtId="0" fontId="9" fillId="0" borderId="0" xfId="2" applyFont="1" applyAlignment="1">
      <alignment vertical="center"/>
    </xf>
    <xf numFmtId="0" fontId="2" fillId="0" borderId="0" xfId="2"/>
    <xf numFmtId="0" fontId="9" fillId="0" borderId="14" xfId="2" applyFont="1" applyBorder="1"/>
    <xf numFmtId="49" fontId="9" fillId="0" borderId="11" xfId="2" applyNumberFormat="1" applyFont="1" applyBorder="1" applyAlignment="1" applyProtection="1">
      <alignment horizontal="left" wrapText="1"/>
      <protection locked="0"/>
    </xf>
    <xf numFmtId="49" fontId="9" fillId="0" borderId="11" xfId="2" applyNumberFormat="1" applyFont="1" applyBorder="1" applyAlignment="1" applyProtection="1">
      <alignment horizontal="right" wrapText="1"/>
      <protection locked="0"/>
    </xf>
    <xf numFmtId="3" fontId="9" fillId="0" borderId="11" xfId="2" applyNumberFormat="1" applyFont="1" applyBorder="1" applyAlignment="1" applyProtection="1">
      <alignment horizontal="right" wrapText="1"/>
      <protection locked="0"/>
    </xf>
    <xf numFmtId="49" fontId="9" fillId="0" borderId="13" xfId="2" applyNumberFormat="1" applyFont="1" applyBorder="1" applyAlignment="1" applyProtection="1">
      <alignment horizontal="left" wrapText="1"/>
      <protection locked="0"/>
    </xf>
    <xf numFmtId="49" fontId="9" fillId="0" borderId="13" xfId="2" applyNumberFormat="1" applyFont="1" applyBorder="1" applyAlignment="1" applyProtection="1">
      <alignment horizontal="right" wrapText="1"/>
      <protection locked="0"/>
    </xf>
    <xf numFmtId="3" fontId="9" fillId="0" borderId="13" xfId="2" applyNumberFormat="1" applyFont="1" applyBorder="1" applyAlignment="1" applyProtection="1">
      <alignment horizontal="right" wrapText="1"/>
      <protection locked="0"/>
    </xf>
    <xf numFmtId="3" fontId="15" fillId="3" borderId="15" xfId="2" applyNumberFormat="1" applyFont="1" applyFill="1" applyBorder="1" applyAlignment="1" applyProtection="1">
      <alignment horizontal="right"/>
    </xf>
    <xf numFmtId="0" fontId="8" fillId="4" borderId="4" xfId="2" applyFont="1" applyFill="1" applyBorder="1"/>
    <xf numFmtId="0" fontId="8" fillId="4" borderId="14" xfId="2" applyFont="1" applyFill="1" applyBorder="1"/>
    <xf numFmtId="0" fontId="9" fillId="0" borderId="4" xfId="2" applyFont="1" applyBorder="1"/>
    <xf numFmtId="0" fontId="9" fillId="0" borderId="16" xfId="2" applyFont="1" applyBorder="1"/>
    <xf numFmtId="0" fontId="9" fillId="0" borderId="17" xfId="2" applyFont="1" applyBorder="1"/>
    <xf numFmtId="0" fontId="8" fillId="0" borderId="17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49" fontId="8" fillId="2" borderId="16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top" wrapText="1"/>
    </xf>
    <xf numFmtId="1" fontId="9" fillId="0" borderId="9" xfId="2" applyNumberFormat="1" applyFont="1" applyBorder="1" applyAlignment="1" applyProtection="1">
      <alignment horizontal="center"/>
      <protection locked="0"/>
    </xf>
    <xf numFmtId="49" fontId="9" fillId="0" borderId="6" xfId="2" applyNumberFormat="1" applyFont="1" applyBorder="1" applyAlignment="1" applyProtection="1">
      <alignment horizontal="left" wrapText="1"/>
      <protection locked="0"/>
    </xf>
    <xf numFmtId="3" fontId="9" fillId="0" borderId="6" xfId="2" applyNumberFormat="1" applyFont="1" applyBorder="1" applyAlignment="1" applyProtection="1">
      <alignment horizontal="right" wrapText="1"/>
      <protection locked="0"/>
    </xf>
    <xf numFmtId="3" fontId="9" fillId="6" borderId="6" xfId="2" applyNumberFormat="1" applyFont="1" applyFill="1" applyBorder="1" applyAlignment="1" applyProtection="1">
      <alignment horizontal="right" wrapText="1"/>
      <protection locked="0"/>
    </xf>
    <xf numFmtId="1" fontId="9" fillId="0" borderId="11" xfId="2" applyNumberFormat="1" applyFont="1" applyBorder="1" applyAlignment="1" applyProtection="1">
      <alignment horizontal="center"/>
      <protection locked="0"/>
    </xf>
    <xf numFmtId="1" fontId="9" fillId="0" borderId="13" xfId="2" applyNumberFormat="1" applyFont="1" applyBorder="1" applyAlignment="1" applyProtection="1">
      <alignment horizontal="center"/>
      <protection locked="0"/>
    </xf>
    <xf numFmtId="3" fontId="15" fillId="3" borderId="1" xfId="2" applyNumberFormat="1" applyFont="1" applyFill="1" applyBorder="1" applyAlignment="1">
      <alignment horizontal="right"/>
    </xf>
    <xf numFmtId="49" fontId="9" fillId="0" borderId="0" xfId="2" applyNumberFormat="1" applyFont="1" applyBorder="1" applyAlignment="1" applyProtection="1">
      <protection locked="0"/>
    </xf>
    <xf numFmtId="49" fontId="9" fillId="0" borderId="14" xfId="2" applyNumberFormat="1" applyFont="1" applyBorder="1" applyAlignment="1" applyProtection="1">
      <protection locked="0"/>
    </xf>
    <xf numFmtId="49" fontId="9" fillId="0" borderId="16" xfId="2" applyNumberFormat="1" applyFont="1" applyBorder="1" applyAlignment="1" applyProtection="1">
      <protection locked="0"/>
    </xf>
    <xf numFmtId="0" fontId="14" fillId="0" borderId="0" xfId="2" applyFont="1"/>
    <xf numFmtId="0" fontId="16" fillId="0" borderId="0" xfId="2" applyFont="1" applyAlignment="1">
      <alignment horizontal="right" vertical="center"/>
    </xf>
    <xf numFmtId="49" fontId="9" fillId="0" borderId="9" xfId="2" applyNumberFormat="1" applyFont="1" applyBorder="1" applyAlignment="1" applyProtection="1">
      <alignment horizontal="center"/>
      <protection locked="0"/>
    </xf>
    <xf numFmtId="49" fontId="9" fillId="0" borderId="6" xfId="2" applyNumberFormat="1" applyFont="1" applyBorder="1" applyAlignment="1" applyProtection="1">
      <alignment wrapText="1"/>
      <protection locked="0"/>
    </xf>
    <xf numFmtId="49" fontId="9" fillId="0" borderId="6" xfId="2" applyNumberFormat="1" applyFont="1" applyBorder="1" applyAlignment="1" applyProtection="1">
      <alignment horizontal="right" wrapText="1"/>
      <protection locked="0"/>
    </xf>
    <xf numFmtId="49" fontId="9" fillId="0" borderId="11" xfId="2" applyNumberFormat="1" applyFont="1" applyBorder="1" applyAlignment="1" applyProtection="1">
      <alignment horizontal="center"/>
      <protection locked="0"/>
    </xf>
    <xf numFmtId="49" fontId="9" fillId="0" borderId="11" xfId="2" applyNumberFormat="1" applyFont="1" applyBorder="1" applyAlignment="1" applyProtection="1">
      <alignment wrapText="1"/>
      <protection locked="0"/>
    </xf>
    <xf numFmtId="49" fontId="9" fillId="0" borderId="13" xfId="2" applyNumberFormat="1" applyFont="1" applyBorder="1" applyAlignment="1" applyProtection="1">
      <alignment horizontal="center"/>
      <protection locked="0"/>
    </xf>
    <xf numFmtId="49" fontId="9" fillId="0" borderId="13" xfId="2" applyNumberFormat="1" applyFont="1" applyBorder="1" applyAlignment="1" applyProtection="1">
      <alignment wrapText="1"/>
      <protection locked="0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0" fontId="19" fillId="0" borderId="0" xfId="2" applyFont="1" applyAlignment="1"/>
    <xf numFmtId="49" fontId="20" fillId="2" borderId="1" xfId="2" applyNumberFormat="1" applyFont="1" applyFill="1" applyBorder="1" applyAlignment="1">
      <alignment horizontal="left" vertical="center"/>
    </xf>
    <xf numFmtId="49" fontId="8" fillId="2" borderId="1" xfId="2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/>
    <xf numFmtId="49" fontId="8" fillId="0" borderId="17" xfId="2" applyNumberFormat="1" applyFont="1" applyFill="1" applyBorder="1" applyAlignment="1"/>
    <xf numFmtId="49" fontId="8" fillId="2" borderId="19" xfId="2" applyNumberFormat="1" applyFont="1" applyFill="1" applyBorder="1" applyAlignment="1">
      <alignment horizontal="left" vertical="center" wrapText="1"/>
    </xf>
    <xf numFmtId="49" fontId="8" fillId="2" borderId="19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49" fontId="8" fillId="2" borderId="21" xfId="2" applyNumberFormat="1" applyFont="1" applyFill="1" applyBorder="1" applyAlignment="1">
      <alignment horizontal="center" vertical="center" wrapText="1"/>
    </xf>
    <xf numFmtId="3" fontId="9" fillId="0" borderId="22" xfId="2" applyNumberFormat="1" applyFont="1" applyFill="1" applyBorder="1" applyAlignment="1" applyProtection="1">
      <alignment horizontal="center" vertical="center"/>
      <protection locked="0"/>
    </xf>
    <xf numFmtId="3" fontId="9" fillId="0" borderId="23" xfId="2" applyNumberFormat="1" applyFont="1" applyFill="1" applyBorder="1" applyAlignment="1" applyProtection="1">
      <alignment horizontal="center" vertical="center"/>
      <protection locked="0"/>
    </xf>
    <xf numFmtId="10" fontId="9" fillId="0" borderId="23" xfId="2" applyNumberFormat="1" applyFont="1" applyFill="1" applyBorder="1" applyAlignment="1" applyProtection="1">
      <alignment horizontal="center" vertical="center"/>
      <protection locked="0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3" fontId="9" fillId="0" borderId="25" xfId="2" applyNumberFormat="1" applyFont="1" applyFill="1" applyBorder="1" applyAlignment="1" applyProtection="1">
      <alignment horizontal="center" vertical="center"/>
      <protection locked="0"/>
    </xf>
    <xf numFmtId="3" fontId="9" fillId="0" borderId="26" xfId="2" applyNumberFormat="1" applyFont="1" applyFill="1" applyBorder="1" applyAlignment="1" applyProtection="1">
      <alignment horizontal="center" vertical="center"/>
      <protection locked="0"/>
    </xf>
    <xf numFmtId="10" fontId="9" fillId="0" borderId="26" xfId="2" applyNumberFormat="1" applyFont="1" applyFill="1" applyBorder="1" applyAlignment="1" applyProtection="1">
      <alignment horizontal="center" vertical="center"/>
      <protection locked="0"/>
    </xf>
    <xf numFmtId="0" fontId="9" fillId="0" borderId="26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49" fontId="8" fillId="2" borderId="28" xfId="2" applyNumberFormat="1" applyFont="1" applyFill="1" applyBorder="1" applyAlignment="1">
      <alignment horizontal="center" vertical="center" wrapText="1"/>
    </xf>
    <xf numFmtId="49" fontId="8" fillId="2" borderId="29" xfId="2" applyNumberFormat="1" applyFont="1" applyFill="1" applyBorder="1" applyAlignment="1">
      <alignment horizontal="center" vertical="center" wrapText="1"/>
    </xf>
    <xf numFmtId="49" fontId="8" fillId="2" borderId="30" xfId="2" applyNumberFormat="1" applyFont="1" applyFill="1" applyBorder="1" applyAlignment="1">
      <alignment horizontal="center" vertical="center" wrapText="1"/>
    </xf>
    <xf numFmtId="3" fontId="9" fillId="0" borderId="31" xfId="2" applyNumberFormat="1" applyFont="1" applyFill="1" applyBorder="1" applyAlignment="1" applyProtection="1">
      <alignment horizontal="center" vertical="center"/>
      <protection locked="0"/>
    </xf>
    <xf numFmtId="3" fontId="9" fillId="0" borderId="32" xfId="2" applyNumberFormat="1" applyFont="1" applyFill="1" applyBorder="1" applyAlignment="1" applyProtection="1">
      <alignment horizontal="center" vertical="center"/>
      <protection locked="0"/>
    </xf>
    <xf numFmtId="10" fontId="9" fillId="0" borderId="32" xfId="2" applyNumberFormat="1" applyFont="1" applyFill="1" applyBorder="1" applyAlignment="1" applyProtection="1">
      <alignment horizontal="center" vertical="center"/>
      <protection locked="0"/>
    </xf>
    <xf numFmtId="0" fontId="9" fillId="0" borderId="32" xfId="2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3" fontId="9" fillId="0" borderId="34" xfId="2" applyNumberFormat="1" applyFont="1" applyFill="1" applyBorder="1" applyAlignment="1" applyProtection="1">
      <alignment horizontal="center" vertical="center"/>
      <protection locked="0"/>
    </xf>
    <xf numFmtId="3" fontId="9" fillId="0" borderId="35" xfId="2" applyNumberFormat="1" applyFont="1" applyFill="1" applyBorder="1" applyAlignment="1" applyProtection="1">
      <alignment horizontal="center" vertical="center"/>
      <protection locked="0"/>
    </xf>
    <xf numFmtId="0" fontId="60" fillId="0" borderId="0" xfId="2" applyFont="1" applyAlignment="1">
      <alignment horizontal="left"/>
    </xf>
    <xf numFmtId="0" fontId="2" fillId="0" borderId="0" xfId="2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0" fontId="9" fillId="2" borderId="16" xfId="2" applyFont="1" applyFill="1" applyBorder="1" applyAlignment="1">
      <alignment horizontal="left" vertical="center"/>
    </xf>
    <xf numFmtId="0" fontId="23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24" fillId="0" borderId="0" xfId="2" applyFont="1" applyAlignment="1">
      <alignment horizontal="center"/>
    </xf>
    <xf numFmtId="0" fontId="2" fillId="0" borderId="0" xfId="2" applyBorder="1"/>
    <xf numFmtId="0" fontId="26" fillId="0" borderId="0" xfId="2" applyFont="1" applyBorder="1" applyAlignment="1">
      <alignment horizontal="center" wrapText="1"/>
    </xf>
    <xf numFmtId="0" fontId="27" fillId="0" borderId="0" xfId="2" applyFont="1" applyBorder="1" applyAlignment="1">
      <alignment horizontal="center" wrapText="1"/>
    </xf>
    <xf numFmtId="0" fontId="20" fillId="0" borderId="19" xfId="2" applyFont="1" applyFill="1" applyBorder="1" applyAlignment="1">
      <alignment horizontal="left" vertical="center" wrapText="1"/>
    </xf>
    <xf numFmtId="49" fontId="29" fillId="0" borderId="20" xfId="2" applyNumberFormat="1" applyFont="1" applyFill="1" applyBorder="1" applyAlignment="1">
      <alignment horizontal="left" vertical="center" wrapText="1"/>
    </xf>
    <xf numFmtId="49" fontId="29" fillId="0" borderId="21" xfId="2" applyNumberFormat="1" applyFont="1" applyFill="1" applyBorder="1" applyAlignment="1" applyProtection="1">
      <alignment horizontal="left" wrapText="1"/>
      <protection locked="0"/>
    </xf>
    <xf numFmtId="0" fontId="20" fillId="0" borderId="22" xfId="2" applyFont="1" applyFill="1" applyBorder="1" applyAlignment="1">
      <alignment horizontal="left" vertical="center" wrapText="1"/>
    </xf>
    <xf numFmtId="49" fontId="29" fillId="0" borderId="23" xfId="2" applyNumberFormat="1" applyFont="1" applyFill="1" applyBorder="1" applyAlignment="1">
      <alignment horizontal="left" vertical="center" wrapText="1"/>
    </xf>
    <xf numFmtId="49" fontId="29" fillId="0" borderId="24" xfId="2" applyNumberFormat="1" applyFont="1" applyFill="1" applyBorder="1" applyAlignment="1" applyProtection="1">
      <alignment horizontal="left" wrapText="1"/>
      <protection locked="0"/>
    </xf>
    <xf numFmtId="0" fontId="20" fillId="0" borderId="25" xfId="2" applyFont="1" applyFill="1" applyBorder="1" applyAlignment="1">
      <alignment horizontal="left" vertical="center" wrapText="1"/>
    </xf>
    <xf numFmtId="49" fontId="29" fillId="0" borderId="26" xfId="2" applyNumberFormat="1" applyFont="1" applyFill="1" applyBorder="1" applyAlignment="1">
      <alignment horizontal="left" vertical="center" wrapText="1"/>
    </xf>
    <xf numFmtId="49" fontId="29" fillId="0" borderId="27" xfId="2" applyNumberFormat="1" applyFont="1" applyFill="1" applyBorder="1" applyAlignment="1" applyProtection="1">
      <alignment horizontal="left" wrapText="1"/>
      <protection locked="0"/>
    </xf>
    <xf numFmtId="0" fontId="60" fillId="0" borderId="0" xfId="2" applyFont="1"/>
    <xf numFmtId="0" fontId="60" fillId="0" borderId="0" xfId="2" applyFont="1" applyAlignment="1">
      <alignment horizontal="left" vertical="center"/>
    </xf>
    <xf numFmtId="0" fontId="30" fillId="0" borderId="0" xfId="2" applyNumberFormat="1" applyFont="1" applyFill="1" applyBorder="1" applyAlignment="1">
      <alignment horizontal="left" vertical="center" wrapText="1"/>
    </xf>
    <xf numFmtId="49" fontId="31" fillId="0" borderId="0" xfId="2" applyNumberFormat="1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wrapText="1"/>
    </xf>
    <xf numFmtId="0" fontId="23" fillId="0" borderId="16" xfId="2" applyFont="1" applyBorder="1"/>
    <xf numFmtId="49" fontId="31" fillId="0" borderId="1" xfId="2" applyNumberFormat="1" applyFont="1" applyFill="1" applyBorder="1" applyAlignment="1" applyProtection="1">
      <alignment horizontal="right" wrapText="1"/>
      <protection locked="0"/>
    </xf>
    <xf numFmtId="0" fontId="8" fillId="2" borderId="4" xfId="2" applyNumberFormat="1" applyFont="1" applyFill="1" applyBorder="1" applyAlignment="1">
      <alignment horizontal="center" vertical="center" wrapText="1"/>
    </xf>
    <xf numFmtId="0" fontId="8" fillId="2" borderId="36" xfId="2" applyNumberFormat="1" applyFont="1" applyFill="1" applyBorder="1" applyAlignment="1">
      <alignment horizontal="center" vertical="center" wrapText="1"/>
    </xf>
    <xf numFmtId="0" fontId="8" fillId="2" borderId="37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16" xfId="2" applyNumberFormat="1" applyFont="1" applyFill="1" applyBorder="1" applyAlignment="1">
      <alignment horizontal="center" vertical="center" wrapText="1"/>
    </xf>
    <xf numFmtId="0" fontId="8" fillId="2" borderId="38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 applyProtection="1">
      <alignment horizontal="left" wrapText="1"/>
      <protection locked="0"/>
    </xf>
    <xf numFmtId="49" fontId="9" fillId="8" borderId="5" xfId="2" applyNumberFormat="1" applyFont="1" applyFill="1" applyBorder="1" applyAlignment="1" applyProtection="1">
      <alignment horizontal="left" wrapText="1"/>
      <protection locked="0"/>
    </xf>
    <xf numFmtId="49" fontId="9" fillId="0" borderId="6" xfId="2" applyNumberFormat="1" applyFont="1" applyFill="1" applyBorder="1" applyAlignment="1" applyProtection="1">
      <alignment horizontal="left" wrapText="1"/>
      <protection locked="0"/>
    </xf>
    <xf numFmtId="4" fontId="9" fillId="0" borderId="6" xfId="2" applyNumberFormat="1" applyFont="1" applyFill="1" applyBorder="1" applyAlignment="1" applyProtection="1">
      <alignment horizontal="right"/>
      <protection locked="0"/>
    </xf>
    <xf numFmtId="164" fontId="9" fillId="0" borderId="39" xfId="2" applyNumberFormat="1" applyFont="1" applyFill="1" applyBorder="1" applyAlignment="1" applyProtection="1">
      <alignment horizontal="right"/>
      <protection locked="0"/>
    </xf>
    <xf numFmtId="4" fontId="9" fillId="5" borderId="40" xfId="2" applyNumberFormat="1" applyFont="1" applyFill="1" applyBorder="1" applyAlignment="1" applyProtection="1">
      <alignment horizontal="right"/>
    </xf>
    <xf numFmtId="4" fontId="9" fillId="0" borderId="6" xfId="2" applyNumberFormat="1" applyFont="1" applyFill="1" applyBorder="1" applyAlignment="1">
      <alignment horizontal="right"/>
    </xf>
    <xf numFmtId="4" fontId="9" fillId="0" borderId="41" xfId="2" applyNumberFormat="1" applyFont="1" applyFill="1" applyBorder="1" applyAlignment="1">
      <alignment horizontal="right"/>
    </xf>
    <xf numFmtId="4" fontId="9" fillId="0" borderId="5" xfId="2" applyNumberFormat="1" applyFont="1" applyFill="1" applyBorder="1" applyAlignment="1" applyProtection="1">
      <alignment horizontal="right"/>
      <protection locked="0"/>
    </xf>
    <xf numFmtId="4" fontId="8" fillId="2" borderId="6" xfId="2" applyNumberFormat="1" applyFont="1" applyFill="1" applyBorder="1" applyAlignment="1">
      <alignment horizontal="right"/>
    </xf>
    <xf numFmtId="49" fontId="9" fillId="0" borderId="10" xfId="2" applyNumberFormat="1" applyFont="1" applyFill="1" applyBorder="1" applyAlignment="1" applyProtection="1">
      <alignment horizontal="left" wrapText="1"/>
      <protection locked="0"/>
    </xf>
    <xf numFmtId="49" fontId="9" fillId="8" borderId="10" xfId="2" applyNumberFormat="1" applyFont="1" applyFill="1" applyBorder="1" applyAlignment="1" applyProtection="1">
      <alignment horizontal="left" wrapText="1"/>
      <protection locked="0"/>
    </xf>
    <xf numFmtId="49" fontId="9" fillId="0" borderId="11" xfId="2" applyNumberFormat="1" applyFont="1" applyFill="1" applyBorder="1" applyAlignment="1" applyProtection="1">
      <alignment horizontal="left" wrapText="1"/>
      <protection locked="0"/>
    </xf>
    <xf numFmtId="4" fontId="9" fillId="0" borderId="11" xfId="2" applyNumberFormat="1" applyFont="1" applyFill="1" applyBorder="1" applyAlignment="1" applyProtection="1">
      <alignment horizontal="right"/>
      <protection locked="0"/>
    </xf>
    <xf numFmtId="164" fontId="9" fillId="0" borderId="41" xfId="2" applyNumberFormat="1" applyFont="1" applyFill="1" applyBorder="1" applyAlignment="1" applyProtection="1">
      <alignment horizontal="right"/>
      <protection locked="0"/>
    </xf>
    <xf numFmtId="4" fontId="9" fillId="0" borderId="9" xfId="2" applyNumberFormat="1" applyFont="1" applyFill="1" applyBorder="1" applyAlignment="1">
      <alignment horizontal="right"/>
    </xf>
    <xf numFmtId="4" fontId="9" fillId="0" borderId="11" xfId="2" applyNumberFormat="1" applyFont="1" applyFill="1" applyBorder="1" applyAlignment="1">
      <alignment horizontal="right"/>
    </xf>
    <xf numFmtId="4" fontId="9" fillId="0" borderId="10" xfId="2" applyNumberFormat="1" applyFont="1" applyFill="1" applyBorder="1" applyAlignment="1" applyProtection="1">
      <alignment horizontal="right"/>
      <protection locked="0"/>
    </xf>
    <xf numFmtId="49" fontId="9" fillId="0" borderId="42" xfId="2" applyNumberFormat="1" applyFont="1" applyFill="1" applyBorder="1" applyAlignment="1" applyProtection="1">
      <alignment horizontal="left" wrapText="1"/>
      <protection locked="0"/>
    </xf>
    <xf numFmtId="49" fontId="9" fillId="8" borderId="42" xfId="2" applyNumberFormat="1" applyFont="1" applyFill="1" applyBorder="1" applyAlignment="1" applyProtection="1">
      <alignment horizontal="left" wrapText="1"/>
      <protection locked="0"/>
    </xf>
    <xf numFmtId="49" fontId="9" fillId="0" borderId="13" xfId="2" applyNumberFormat="1" applyFont="1" applyFill="1" applyBorder="1" applyAlignment="1" applyProtection="1">
      <alignment horizontal="left" wrapText="1"/>
      <protection locked="0"/>
    </xf>
    <xf numFmtId="4" fontId="9" fillId="0" borderId="13" xfId="2" applyNumberFormat="1" applyFont="1" applyFill="1" applyBorder="1" applyAlignment="1" applyProtection="1">
      <alignment horizontal="right"/>
      <protection locked="0"/>
    </xf>
    <xf numFmtId="4" fontId="9" fillId="0" borderId="43" xfId="2" applyNumberFormat="1" applyFont="1" applyFill="1" applyBorder="1" applyAlignment="1">
      <alignment horizontal="right"/>
    </xf>
    <xf numFmtId="4" fontId="9" fillId="0" borderId="44" xfId="2" applyNumberFormat="1" applyFont="1" applyFill="1" applyBorder="1" applyAlignment="1">
      <alignment horizontal="right"/>
    </xf>
    <xf numFmtId="4" fontId="9" fillId="0" borderId="13" xfId="2" applyNumberFormat="1" applyFont="1" applyFill="1" applyBorder="1" applyAlignment="1">
      <alignment horizontal="right"/>
    </xf>
    <xf numFmtId="4" fontId="9" fillId="0" borderId="12" xfId="2" applyNumberFormat="1" applyFont="1" applyFill="1" applyBorder="1" applyAlignment="1" applyProtection="1">
      <alignment horizontal="right"/>
      <protection locked="0"/>
    </xf>
    <xf numFmtId="0" fontId="15" fillId="3" borderId="4" xfId="2" applyNumberFormat="1" applyFont="1" applyFill="1" applyBorder="1" applyAlignment="1">
      <alignment horizontal="left" vertical="center" wrapText="1"/>
    </xf>
    <xf numFmtId="0" fontId="15" fillId="3" borderId="14" xfId="2" applyNumberFormat="1" applyFont="1" applyFill="1" applyBorder="1" applyAlignment="1">
      <alignment horizontal="left" vertical="center" wrapText="1"/>
    </xf>
    <xf numFmtId="4" fontId="15" fillId="3" borderId="1" xfId="2" applyNumberFormat="1" applyFont="1" applyFill="1" applyBorder="1" applyAlignment="1">
      <alignment horizontal="right" vertical="center" wrapText="1"/>
    </xf>
    <xf numFmtId="4" fontId="15" fillId="3" borderId="14" xfId="2" applyNumberFormat="1" applyFont="1" applyFill="1" applyBorder="1" applyAlignment="1">
      <alignment horizontal="left" vertical="center" wrapText="1"/>
    </xf>
    <xf numFmtId="4" fontId="15" fillId="3" borderId="4" xfId="2" applyNumberFormat="1" applyFont="1" applyFill="1" applyBorder="1" applyAlignment="1">
      <alignment vertical="center" wrapText="1"/>
    </xf>
    <xf numFmtId="4" fontId="15" fillId="3" borderId="1" xfId="2" applyNumberFormat="1" applyFont="1" applyFill="1" applyBorder="1" applyAlignment="1">
      <alignment vertical="center" wrapText="1"/>
    </xf>
    <xf numFmtId="4" fontId="15" fillId="3" borderId="14" xfId="2" applyNumberFormat="1" applyFont="1" applyFill="1" applyBorder="1" applyAlignment="1">
      <alignment vertical="center" wrapText="1"/>
    </xf>
    <xf numFmtId="4" fontId="15" fillId="3" borderId="18" xfId="2" applyNumberFormat="1" applyFont="1" applyFill="1" applyBorder="1" applyAlignment="1">
      <alignment horizontal="right" vertical="center" wrapText="1"/>
    </xf>
    <xf numFmtId="0" fontId="61" fillId="0" borderId="0" xfId="2" applyFont="1" applyAlignment="1"/>
    <xf numFmtId="49" fontId="8" fillId="2" borderId="1" xfId="2" applyNumberFormat="1" applyFont="1" applyFill="1" applyBorder="1" applyAlignment="1" applyProtection="1">
      <alignment horizontal="center" vertical="center" wrapText="1"/>
    </xf>
    <xf numFmtId="49" fontId="8" fillId="2" borderId="14" xfId="2" applyNumberFormat="1" applyFont="1" applyFill="1" applyBorder="1" applyAlignment="1" applyProtection="1">
      <alignment horizontal="center" vertical="center" wrapText="1"/>
    </xf>
    <xf numFmtId="49" fontId="8" fillId="2" borderId="16" xfId="2" applyNumberFormat="1" applyFont="1" applyFill="1" applyBorder="1" applyAlignment="1" applyProtection="1">
      <alignment horizontal="center" vertical="center" wrapText="1"/>
    </xf>
    <xf numFmtId="49" fontId="8" fillId="2" borderId="3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5" xfId="2" applyFont="1" applyFill="1" applyBorder="1" applyAlignment="1" applyProtection="1">
      <alignment horizontal="center"/>
      <protection locked="0"/>
    </xf>
    <xf numFmtId="49" fontId="9" fillId="0" borderId="6" xfId="2" applyNumberFormat="1" applyFont="1" applyFill="1" applyBorder="1" applyAlignment="1" applyProtection="1">
      <alignment horizontal="left"/>
      <protection locked="0"/>
    </xf>
    <xf numFmtId="49" fontId="9" fillId="0" borderId="39" xfId="2" applyNumberFormat="1" applyFont="1" applyFill="1" applyBorder="1" applyAlignment="1" applyProtection="1">
      <alignment horizontal="left" wrapText="1"/>
      <protection locked="0"/>
    </xf>
    <xf numFmtId="49" fontId="9" fillId="0" borderId="45" xfId="2" applyNumberFormat="1" applyFont="1" applyFill="1" applyBorder="1" applyAlignment="1" applyProtection="1">
      <alignment horizontal="left"/>
      <protection locked="0"/>
    </xf>
    <xf numFmtId="4" fontId="9" fillId="0" borderId="6" xfId="2" applyNumberFormat="1" applyFont="1" applyFill="1" applyBorder="1" applyProtection="1">
      <protection locked="0"/>
    </xf>
    <xf numFmtId="3" fontId="9" fillId="0" borderId="45" xfId="2" applyNumberFormat="1" applyFont="1" applyFill="1" applyBorder="1" applyAlignment="1" applyProtection="1">
      <alignment horizontal="center"/>
      <protection locked="0"/>
    </xf>
    <xf numFmtId="2" fontId="9" fillId="0" borderId="6" xfId="19" applyNumberFormat="1" applyFont="1" applyFill="1" applyBorder="1" applyProtection="1">
      <protection locked="0"/>
    </xf>
    <xf numFmtId="4" fontId="8" fillId="2" borderId="11" xfId="2" applyNumberFormat="1" applyFont="1" applyFill="1" applyBorder="1" applyAlignment="1" applyProtection="1">
      <alignment horizontal="right"/>
    </xf>
    <xf numFmtId="0" fontId="9" fillId="0" borderId="11" xfId="2" applyFont="1" applyFill="1" applyBorder="1" applyAlignment="1" applyProtection="1">
      <alignment horizontal="center"/>
      <protection locked="0"/>
    </xf>
    <xf numFmtId="0" fontId="9" fillId="0" borderId="40" xfId="2" applyFont="1" applyFill="1" applyBorder="1" applyAlignment="1" applyProtection="1">
      <alignment horizontal="center"/>
      <protection locked="0"/>
    </xf>
    <xf numFmtId="49" fontId="9" fillId="0" borderId="11" xfId="2" applyNumberFormat="1" applyFont="1" applyFill="1" applyBorder="1" applyAlignment="1" applyProtection="1">
      <alignment horizontal="left"/>
      <protection locked="0"/>
    </xf>
    <xf numFmtId="49" fontId="9" fillId="0" borderId="41" xfId="2" applyNumberFormat="1" applyFont="1" applyFill="1" applyBorder="1" applyAlignment="1" applyProtection="1">
      <alignment horizontal="left" wrapText="1"/>
      <protection locked="0"/>
    </xf>
    <xf numFmtId="49" fontId="9" fillId="0" borderId="40" xfId="2" applyNumberFormat="1" applyFont="1" applyFill="1" applyBorder="1" applyAlignment="1" applyProtection="1">
      <alignment horizontal="left"/>
      <protection locked="0"/>
    </xf>
    <xf numFmtId="4" fontId="9" fillId="0" borderId="11" xfId="2" applyNumberFormat="1" applyFont="1" applyFill="1" applyBorder="1" applyProtection="1">
      <protection locked="0"/>
    </xf>
    <xf numFmtId="3" fontId="9" fillId="0" borderId="40" xfId="2" applyNumberFormat="1" applyFont="1" applyFill="1" applyBorder="1" applyAlignment="1" applyProtection="1">
      <alignment horizontal="center"/>
      <protection locked="0"/>
    </xf>
    <xf numFmtId="2" fontId="9" fillId="0" borderId="11" xfId="19" applyNumberFormat="1" applyFont="1" applyFill="1" applyBorder="1" applyProtection="1">
      <protection locked="0"/>
    </xf>
    <xf numFmtId="49" fontId="9" fillId="0" borderId="41" xfId="2" applyNumberFormat="1" applyFont="1" applyFill="1" applyBorder="1" applyAlignment="1" applyProtection="1">
      <alignment horizontal="center" wrapText="1"/>
      <protection locked="0"/>
    </xf>
    <xf numFmtId="0" fontId="9" fillId="0" borderId="13" xfId="2" applyFont="1" applyFill="1" applyBorder="1" applyAlignment="1" applyProtection="1">
      <alignment horizontal="center"/>
      <protection locked="0"/>
    </xf>
    <xf numFmtId="0" fontId="9" fillId="0" borderId="46" xfId="2" applyFont="1" applyFill="1" applyBorder="1" applyAlignment="1" applyProtection="1">
      <alignment horizontal="center"/>
      <protection locked="0"/>
    </xf>
    <xf numFmtId="49" fontId="9" fillId="0" borderId="13" xfId="2" applyNumberFormat="1" applyFont="1" applyFill="1" applyBorder="1" applyAlignment="1" applyProtection="1">
      <alignment horizontal="left"/>
      <protection locked="0"/>
    </xf>
    <xf numFmtId="49" fontId="9" fillId="0" borderId="44" xfId="2" applyNumberFormat="1" applyFont="1" applyFill="1" applyBorder="1" applyAlignment="1" applyProtection="1">
      <alignment horizontal="left" wrapText="1"/>
      <protection locked="0"/>
    </xf>
    <xf numFmtId="49" fontId="9" fillId="0" borderId="46" xfId="2" applyNumberFormat="1" applyFont="1" applyFill="1" applyBorder="1" applyAlignment="1" applyProtection="1">
      <alignment horizontal="left"/>
      <protection locked="0"/>
    </xf>
    <xf numFmtId="4" fontId="9" fillId="0" borderId="13" xfId="2" applyNumberFormat="1" applyFont="1" applyFill="1" applyBorder="1" applyProtection="1">
      <protection locked="0"/>
    </xf>
    <xf numFmtId="3" fontId="9" fillId="0" borderId="46" xfId="2" applyNumberFormat="1" applyFont="1" applyFill="1" applyBorder="1" applyAlignment="1" applyProtection="1">
      <alignment horizontal="center"/>
      <protection locked="0"/>
    </xf>
    <xf numFmtId="2" fontId="9" fillId="0" borderId="13" xfId="19" applyNumberFormat="1" applyFont="1" applyFill="1" applyBorder="1" applyProtection="1">
      <protection locked="0"/>
    </xf>
    <xf numFmtId="4" fontId="15" fillId="3" borderId="15" xfId="2" applyNumberFormat="1" applyFont="1" applyFill="1" applyBorder="1" applyProtection="1"/>
    <xf numFmtId="0" fontId="9" fillId="0" borderId="0" xfId="2" applyFont="1" applyAlignment="1">
      <alignment horizontal="left"/>
    </xf>
    <xf numFmtId="0" fontId="8" fillId="2" borderId="1" xfId="2" applyFont="1" applyFill="1" applyBorder="1" applyAlignment="1">
      <alignment vertical="center"/>
    </xf>
    <xf numFmtId="49" fontId="9" fillId="0" borderId="4" xfId="2" applyNumberFormat="1" applyFont="1" applyFill="1" applyBorder="1" applyAlignment="1" applyProtection="1">
      <protection locked="0"/>
    </xf>
    <xf numFmtId="49" fontId="9" fillId="0" borderId="16" xfId="2" applyNumberFormat="1" applyFont="1" applyFill="1" applyBorder="1" applyAlignment="1" applyProtection="1">
      <protection locked="0"/>
    </xf>
    <xf numFmtId="0" fontId="2" fillId="0" borderId="0" xfId="2" applyAlignment="1"/>
    <xf numFmtId="0" fontId="2" fillId="0" borderId="0" xfId="2" applyAlignment="1">
      <alignment horizontal="right"/>
    </xf>
    <xf numFmtId="0" fontId="62" fillId="9" borderId="2" xfId="2" applyNumberFormat="1" applyFont="1" applyFill="1" applyBorder="1" applyAlignment="1">
      <alignment horizontal="left" vertical="center" wrapText="1"/>
    </xf>
    <xf numFmtId="0" fontId="62" fillId="9" borderId="17" xfId="2" applyNumberFormat="1" applyFont="1" applyFill="1" applyBorder="1" applyAlignment="1">
      <alignment horizontal="right" vertical="center" wrapText="1"/>
    </xf>
    <xf numFmtId="0" fontId="62" fillId="9" borderId="47" xfId="2" applyNumberFormat="1" applyFont="1" applyFill="1" applyBorder="1" applyAlignment="1">
      <alignment horizontal="right" vertical="center" wrapText="1"/>
    </xf>
    <xf numFmtId="3" fontId="62" fillId="9" borderId="18" xfId="2" applyNumberFormat="1" applyFont="1" applyFill="1" applyBorder="1" applyAlignment="1">
      <alignment vertical="center"/>
    </xf>
    <xf numFmtId="0" fontId="63" fillId="0" borderId="0" xfId="2" applyFont="1"/>
    <xf numFmtId="0" fontId="62" fillId="0" borderId="0" xfId="2" applyNumberFormat="1" applyFont="1" applyFill="1" applyBorder="1" applyAlignment="1">
      <alignment horizontal="right" vertical="center" wrapText="1"/>
    </xf>
    <xf numFmtId="3" fontId="62" fillId="0" borderId="0" xfId="2" applyNumberFormat="1" applyFont="1" applyFill="1" applyBorder="1" applyAlignment="1">
      <alignment vertical="center"/>
    </xf>
    <xf numFmtId="0" fontId="63" fillId="0" borderId="0" xfId="2" applyFont="1" applyFill="1"/>
    <xf numFmtId="0" fontId="60" fillId="0" borderId="0" xfId="2" applyFont="1" applyAlignment="1">
      <alignment wrapText="1"/>
    </xf>
    <xf numFmtId="0" fontId="9" fillId="0" borderId="1" xfId="2" applyFont="1" applyFill="1" applyBorder="1" applyAlignment="1">
      <alignment horizontal="left"/>
    </xf>
    <xf numFmtId="0" fontId="64" fillId="0" borderId="0" xfId="2" applyFont="1"/>
    <xf numFmtId="0" fontId="61" fillId="0" borderId="0" xfId="2" applyFont="1" applyAlignment="1">
      <alignment horizontal="center"/>
    </xf>
    <xf numFmtId="0" fontId="8" fillId="7" borderId="36" xfId="2" applyFont="1" applyFill="1" applyBorder="1" applyAlignment="1">
      <alignment horizontal="center" vertical="center"/>
    </xf>
    <xf numFmtId="0" fontId="8" fillId="7" borderId="48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0" fontId="9" fillId="8" borderId="6" xfId="2" applyFont="1" applyFill="1" applyBorder="1" applyAlignment="1" applyProtection="1">
      <alignment horizontal="left" vertical="center" wrapText="1"/>
      <protection locked="0"/>
    </xf>
    <xf numFmtId="1" fontId="9" fillId="8" borderId="5" xfId="2" applyNumberFormat="1" applyFont="1" applyFill="1" applyBorder="1" applyAlignment="1" applyProtection="1">
      <alignment horizontal="left" vertical="center"/>
      <protection locked="0"/>
    </xf>
    <xf numFmtId="0" fontId="9" fillId="0" borderId="11" xfId="2" applyFont="1" applyBorder="1" applyAlignment="1">
      <alignment horizontal="left" vertical="center"/>
    </xf>
    <xf numFmtId="0" fontId="9" fillId="8" borderId="11" xfId="2" applyFont="1" applyFill="1" applyBorder="1" applyAlignment="1" applyProtection="1">
      <alignment horizontal="left" vertical="center" wrapText="1"/>
      <protection locked="0"/>
    </xf>
    <xf numFmtId="1" fontId="9" fillId="8" borderId="10" xfId="2" applyNumberFormat="1" applyFont="1" applyFill="1" applyBorder="1" applyAlignment="1" applyProtection="1">
      <alignment horizontal="left" vertical="center"/>
      <protection locked="0"/>
    </xf>
    <xf numFmtId="0" fontId="9" fillId="0" borderId="13" xfId="2" applyFont="1" applyBorder="1" applyAlignment="1">
      <alignment horizontal="left" vertical="center"/>
    </xf>
    <xf numFmtId="0" fontId="9" fillId="8" borderId="13" xfId="2" applyFont="1" applyFill="1" applyBorder="1" applyAlignment="1" applyProtection="1">
      <alignment horizontal="left" vertical="center" wrapText="1"/>
      <protection locked="0"/>
    </xf>
    <xf numFmtId="1" fontId="9" fillId="8" borderId="12" xfId="2" applyNumberFormat="1" applyFont="1" applyFill="1" applyBorder="1" applyAlignment="1" applyProtection="1">
      <alignment horizontal="left" vertical="center"/>
      <protection locked="0"/>
    </xf>
    <xf numFmtId="1" fontId="65" fillId="10" borderId="4" xfId="2" applyNumberFormat="1" applyFont="1" applyFill="1" applyBorder="1" applyAlignment="1">
      <alignment horizontal="right" vertical="center"/>
    </xf>
    <xf numFmtId="0" fontId="66" fillId="0" borderId="0" xfId="2" applyFont="1"/>
    <xf numFmtId="0" fontId="67" fillId="0" borderId="0" xfId="2" applyFont="1"/>
    <xf numFmtId="0" fontId="32" fillId="0" borderId="1" xfId="2" applyFont="1" applyFill="1" applyBorder="1" applyAlignment="1">
      <alignment wrapText="1"/>
    </xf>
    <xf numFmtId="0" fontId="68" fillId="0" borderId="0" xfId="2" applyFont="1"/>
    <xf numFmtId="0" fontId="4" fillId="0" borderId="0" xfId="2" applyFont="1" applyAlignment="1">
      <alignment horizontal="center"/>
    </xf>
    <xf numFmtId="49" fontId="8" fillId="2" borderId="37" xfId="2" applyNumberFormat="1" applyFont="1" applyFill="1" applyBorder="1" applyAlignment="1" applyProtection="1">
      <alignment horizontal="center" vertical="center" wrapText="1"/>
    </xf>
    <xf numFmtId="49" fontId="8" fillId="2" borderId="48" xfId="2" applyNumberFormat="1" applyFont="1" applyFill="1" applyBorder="1" applyAlignment="1" applyProtection="1">
      <alignment horizontal="center" vertical="center" wrapText="1"/>
    </xf>
    <xf numFmtId="49" fontId="8" fillId="2" borderId="38" xfId="2" applyNumberFormat="1" applyFont="1" applyFill="1" applyBorder="1" applyAlignment="1" applyProtection="1">
      <alignment horizontal="center" vertical="center" wrapText="1"/>
    </xf>
    <xf numFmtId="49" fontId="8" fillId="5" borderId="36" xfId="2" applyNumberFormat="1" applyFont="1" applyFill="1" applyBorder="1" applyAlignment="1" applyProtection="1">
      <alignment horizontal="center" vertical="center" wrapText="1"/>
    </xf>
    <xf numFmtId="49" fontId="8" fillId="5" borderId="45" xfId="2" applyNumberFormat="1" applyFont="1" applyFill="1" applyBorder="1" applyAlignment="1" applyProtection="1">
      <alignment horizontal="center" vertical="center" wrapText="1"/>
    </xf>
    <xf numFmtId="49" fontId="8" fillId="5" borderId="6" xfId="2" applyNumberFormat="1" applyFont="1" applyFill="1" applyBorder="1" applyAlignment="1" applyProtection="1">
      <alignment horizontal="center" vertical="center" wrapText="1"/>
    </xf>
    <xf numFmtId="4" fontId="8" fillId="5" borderId="6" xfId="2" applyNumberFormat="1" applyFont="1" applyFill="1" applyBorder="1" applyAlignment="1" applyProtection="1">
      <alignment horizontal="center" vertical="center" wrapText="1"/>
    </xf>
    <xf numFmtId="4" fontId="8" fillId="5" borderId="45" xfId="2" applyNumberFormat="1" applyFont="1" applyFill="1" applyBorder="1" applyAlignment="1" applyProtection="1">
      <alignment horizontal="center" vertical="center" wrapText="1"/>
    </xf>
    <xf numFmtId="4" fontId="8" fillId="2" borderId="6" xfId="2" applyNumberFormat="1" applyFont="1" applyFill="1" applyBorder="1" applyAlignment="1" applyProtection="1">
      <alignment horizontal="center" vertical="center" wrapText="1"/>
    </xf>
    <xf numFmtId="49" fontId="8" fillId="5" borderId="43" xfId="2" applyNumberFormat="1" applyFont="1" applyFill="1" applyBorder="1" applyAlignment="1" applyProtection="1">
      <alignment horizontal="center" vertical="center" wrapText="1"/>
    </xf>
    <xf numFmtId="49" fontId="8" fillId="5" borderId="40" xfId="2" applyNumberFormat="1" applyFont="1" applyFill="1" applyBorder="1" applyAlignment="1" applyProtection="1">
      <alignment horizontal="center" vertical="center" wrapText="1"/>
    </xf>
    <xf numFmtId="49" fontId="8" fillId="5" borderId="11" xfId="2" applyNumberFormat="1" applyFont="1" applyFill="1" applyBorder="1" applyAlignment="1" applyProtection="1">
      <alignment horizontal="center" vertical="center" wrapText="1"/>
    </xf>
    <xf numFmtId="4" fontId="8" fillId="5" borderId="11" xfId="2" applyNumberFormat="1" applyFont="1" applyFill="1" applyBorder="1" applyAlignment="1" applyProtection="1">
      <alignment horizontal="center" vertical="center" wrapText="1"/>
    </xf>
    <xf numFmtId="4" fontId="8" fillId="5" borderId="40" xfId="2" applyNumberFormat="1" applyFont="1" applyFill="1" applyBorder="1" applyAlignment="1" applyProtection="1">
      <alignment horizontal="center" vertical="center" wrapText="1"/>
    </xf>
    <xf numFmtId="4" fontId="8" fillId="2" borderId="11" xfId="2" applyNumberFormat="1" applyFont="1" applyFill="1" applyBorder="1" applyAlignment="1" applyProtection="1">
      <alignment horizontal="center" vertical="center" wrapText="1"/>
    </xf>
    <xf numFmtId="49" fontId="8" fillId="5" borderId="13" xfId="2" applyNumberFormat="1" applyFont="1" applyFill="1" applyBorder="1" applyAlignment="1" applyProtection="1">
      <alignment horizontal="center" vertical="center" wrapText="1"/>
    </xf>
    <xf numFmtId="49" fontId="8" fillId="5" borderId="46" xfId="2" applyNumberFormat="1" applyFont="1" applyFill="1" applyBorder="1" applyAlignment="1" applyProtection="1">
      <alignment horizontal="center" vertical="center" wrapText="1"/>
    </xf>
    <xf numFmtId="4" fontId="8" fillId="5" borderId="13" xfId="2" applyNumberFormat="1" applyFont="1" applyFill="1" applyBorder="1" applyAlignment="1" applyProtection="1">
      <alignment horizontal="center" vertical="center" wrapText="1"/>
    </xf>
    <xf numFmtId="4" fontId="8" fillId="5" borderId="46" xfId="2" applyNumberFormat="1" applyFont="1" applyFill="1" applyBorder="1" applyAlignment="1" applyProtection="1">
      <alignment horizontal="center" vertical="center" wrapText="1"/>
    </xf>
    <xf numFmtId="4" fontId="8" fillId="2" borderId="13" xfId="2" applyNumberFormat="1" applyFont="1" applyFill="1" applyBorder="1" applyAlignment="1" applyProtection="1">
      <alignment horizontal="center" vertical="center" wrapText="1"/>
    </xf>
    <xf numFmtId="0" fontId="15" fillId="3" borderId="17" xfId="2" applyFont="1" applyFill="1" applyBorder="1" applyAlignment="1" applyProtection="1">
      <alignment horizontal="left"/>
    </xf>
    <xf numFmtId="0" fontId="15" fillId="3" borderId="47" xfId="2" applyFont="1" applyFill="1" applyBorder="1" applyAlignment="1" applyProtection="1">
      <alignment horizontal="left"/>
    </xf>
    <xf numFmtId="4" fontId="15" fillId="3" borderId="49" xfId="2" applyNumberFormat="1" applyFont="1" applyFill="1" applyBorder="1" applyAlignment="1" applyProtection="1">
      <alignment horizontal="center"/>
    </xf>
    <xf numFmtId="0" fontId="2" fillId="0" borderId="50" xfId="2" applyBorder="1"/>
    <xf numFmtId="0" fontId="8" fillId="4" borderId="1" xfId="2" applyFont="1" applyFill="1" applyBorder="1"/>
    <xf numFmtId="0" fontId="9" fillId="0" borderId="1" xfId="2" applyFont="1" applyBorder="1"/>
    <xf numFmtId="0" fontId="8" fillId="0" borderId="14" xfId="2" applyFont="1" applyBorder="1"/>
    <xf numFmtId="0" fontId="8" fillId="0" borderId="16" xfId="2" applyFont="1" applyBorder="1"/>
    <xf numFmtId="0" fontId="9" fillId="0" borderId="0" xfId="15" applyFont="1"/>
    <xf numFmtId="0" fontId="5" fillId="0" borderId="0" xfId="15" applyFont="1"/>
    <xf numFmtId="0" fontId="9" fillId="0" borderId="0" xfId="15" applyFont="1" applyBorder="1"/>
    <xf numFmtId="0" fontId="8" fillId="0" borderId="0" xfId="15" applyFont="1" applyBorder="1" applyAlignment="1">
      <alignment horizontal="center"/>
    </xf>
    <xf numFmtId="49" fontId="9" fillId="0" borderId="6" xfId="15" applyNumberFormat="1" applyFont="1" applyBorder="1" applyAlignment="1" applyProtection="1">
      <alignment horizontal="left" wrapText="1"/>
      <protection locked="0"/>
    </xf>
    <xf numFmtId="49" fontId="9" fillId="0" borderId="11" xfId="15" applyNumberFormat="1" applyFont="1" applyBorder="1" applyAlignment="1" applyProtection="1">
      <alignment horizontal="left" wrapText="1"/>
      <protection locked="0"/>
    </xf>
    <xf numFmtId="4" fontId="9" fillId="0" borderId="11" xfId="15" applyNumberFormat="1" applyFont="1" applyBorder="1" applyAlignment="1">
      <alignment horizontal="right" wrapText="1"/>
    </xf>
    <xf numFmtId="49" fontId="9" fillId="0" borderId="13" xfId="15" applyNumberFormat="1" applyFont="1" applyBorder="1" applyAlignment="1" applyProtection="1">
      <alignment horizontal="left" wrapText="1"/>
      <protection locked="0"/>
    </xf>
    <xf numFmtId="0" fontId="5" fillId="0" borderId="0" xfId="15" applyFont="1" applyAlignment="1">
      <alignment horizontal="right"/>
    </xf>
    <xf numFmtId="0" fontId="46" fillId="0" borderId="0" xfId="15" applyNumberFormat="1" applyFont="1" applyFill="1" applyBorder="1" applyAlignment="1">
      <alignment horizontal="left" vertical="center" wrapText="1"/>
    </xf>
    <xf numFmtId="0" fontId="47" fillId="0" borderId="0" xfId="15" applyFont="1"/>
    <xf numFmtId="49" fontId="8" fillId="2" borderId="1" xfId="15" applyNumberFormat="1" applyFont="1" applyFill="1" applyBorder="1" applyAlignment="1">
      <alignment vertical="center"/>
    </xf>
    <xf numFmtId="49" fontId="9" fillId="0" borderId="1" xfId="15" applyNumberFormat="1" applyFont="1" applyBorder="1" applyAlignment="1" applyProtection="1">
      <alignment horizontal="left" vertical="center"/>
      <protection locked="0"/>
    </xf>
    <xf numFmtId="49" fontId="9" fillId="0" borderId="0" xfId="15" applyNumberFormat="1" applyFont="1" applyBorder="1" applyAlignment="1" applyProtection="1">
      <alignment horizontal="left" vertical="center"/>
      <protection locked="0"/>
    </xf>
    <xf numFmtId="0" fontId="9" fillId="0" borderId="0" xfId="15" applyFont="1" applyAlignment="1">
      <alignment vertical="center"/>
    </xf>
    <xf numFmtId="0" fontId="8" fillId="2" borderId="4" xfId="15" applyFont="1" applyFill="1" applyBorder="1" applyAlignment="1">
      <alignment vertical="center"/>
    </xf>
    <xf numFmtId="0" fontId="14" fillId="2" borderId="14" xfId="15" applyFont="1" applyFill="1" applyBorder="1" applyAlignment="1">
      <alignment vertical="center"/>
    </xf>
    <xf numFmtId="0" fontId="48" fillId="0" borderId="0" xfId="15" applyFont="1"/>
    <xf numFmtId="0" fontId="48" fillId="0" borderId="16" xfId="15" applyFont="1" applyBorder="1"/>
    <xf numFmtId="0" fontId="5" fillId="0" borderId="0" xfId="15" applyFont="1" applyAlignment="1">
      <alignment vertical="center"/>
    </xf>
    <xf numFmtId="0" fontId="5" fillId="0" borderId="0" xfId="17" applyFont="1"/>
    <xf numFmtId="0" fontId="9" fillId="8" borderId="5" xfId="2" applyFont="1" applyFill="1" applyBorder="1" applyAlignment="1">
      <alignment horizontal="left" vertical="center"/>
    </xf>
    <xf numFmtId="165" fontId="9" fillId="8" borderId="6" xfId="2" applyNumberFormat="1" applyFont="1" applyFill="1" applyBorder="1" applyAlignment="1" applyProtection="1">
      <alignment horizontal="left" vertical="center"/>
      <protection locked="0"/>
    </xf>
    <xf numFmtId="49" fontId="9" fillId="8" borderId="6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5" xfId="2" applyFont="1" applyFill="1" applyBorder="1" applyAlignment="1" applyProtection="1">
      <alignment horizontal="left" vertical="center"/>
      <protection locked="0"/>
    </xf>
    <xf numFmtId="0" fontId="9" fillId="8" borderId="6" xfId="2" applyFont="1" applyFill="1" applyBorder="1" applyAlignment="1" applyProtection="1">
      <alignment horizontal="left" vertical="center"/>
      <protection locked="0"/>
    </xf>
    <xf numFmtId="3" fontId="9" fillId="8" borderId="45" xfId="2" applyNumberFormat="1" applyFont="1" applyFill="1" applyBorder="1" applyAlignment="1" applyProtection="1">
      <alignment horizontal="left" vertical="center"/>
      <protection locked="0"/>
    </xf>
    <xf numFmtId="3" fontId="9" fillId="8" borderId="6" xfId="2" applyNumberFormat="1" applyFont="1" applyFill="1" applyBorder="1" applyAlignment="1">
      <alignment horizontal="left" vertical="center"/>
    </xf>
    <xf numFmtId="3" fontId="9" fillId="8" borderId="45" xfId="2" applyNumberFormat="1" applyFont="1" applyFill="1" applyBorder="1" applyAlignment="1">
      <alignment horizontal="left" vertical="center"/>
    </xf>
    <xf numFmtId="4" fontId="9" fillId="0" borderId="45" xfId="2" applyNumberFormat="1" applyFont="1" applyFill="1" applyBorder="1" applyAlignment="1" applyProtection="1">
      <alignment horizontal="left" vertical="center"/>
    </xf>
    <xf numFmtId="0" fontId="9" fillId="8" borderId="10" xfId="2" applyFont="1" applyFill="1" applyBorder="1" applyAlignment="1">
      <alignment horizontal="left" vertical="center"/>
    </xf>
    <xf numFmtId="165" fontId="9" fillId="8" borderId="11" xfId="2" applyNumberFormat="1" applyFont="1" applyFill="1" applyBorder="1" applyAlignment="1" applyProtection="1">
      <alignment horizontal="left" vertical="center"/>
      <protection locked="0"/>
    </xf>
    <xf numFmtId="49" fontId="9" fillId="8" borderId="11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0" xfId="2" applyFont="1" applyFill="1" applyBorder="1" applyAlignment="1" applyProtection="1">
      <alignment horizontal="left" vertical="center"/>
      <protection locked="0"/>
    </xf>
    <xf numFmtId="0" fontId="9" fillId="8" borderId="11" xfId="2" applyFont="1" applyFill="1" applyBorder="1" applyAlignment="1" applyProtection="1">
      <alignment horizontal="left" vertical="center"/>
      <protection locked="0"/>
    </xf>
    <xf numFmtId="3" fontId="9" fillId="8" borderId="40" xfId="2" applyNumberFormat="1" applyFont="1" applyFill="1" applyBorder="1" applyAlignment="1" applyProtection="1">
      <alignment horizontal="left" vertical="center"/>
      <protection locked="0"/>
    </xf>
    <xf numFmtId="3" fontId="9" fillId="8" borderId="11" xfId="2" applyNumberFormat="1" applyFont="1" applyFill="1" applyBorder="1" applyAlignment="1">
      <alignment horizontal="left" vertical="center"/>
    </xf>
    <xf numFmtId="3" fontId="9" fillId="8" borderId="40" xfId="2" applyNumberFormat="1" applyFont="1" applyFill="1" applyBorder="1" applyAlignment="1">
      <alignment horizontal="left" vertical="center"/>
    </xf>
    <xf numFmtId="4" fontId="9" fillId="0" borderId="40" xfId="2" applyNumberFormat="1" applyFont="1" applyFill="1" applyBorder="1" applyAlignment="1" applyProtection="1">
      <alignment horizontal="left" vertical="center"/>
    </xf>
    <xf numFmtId="0" fontId="9" fillId="8" borderId="12" xfId="2" applyFont="1" applyFill="1" applyBorder="1" applyAlignment="1">
      <alignment horizontal="left" vertical="center"/>
    </xf>
    <xf numFmtId="165" fontId="9" fillId="8" borderId="13" xfId="2" applyNumberFormat="1" applyFont="1" applyFill="1" applyBorder="1" applyAlignment="1" applyProtection="1">
      <alignment horizontal="left" vertical="center"/>
      <protection locked="0"/>
    </xf>
    <xf numFmtId="49" fontId="9" fillId="8" borderId="13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6" xfId="2" applyFont="1" applyFill="1" applyBorder="1" applyAlignment="1" applyProtection="1">
      <alignment horizontal="left" vertical="center"/>
      <protection locked="0"/>
    </xf>
    <xf numFmtId="0" fontId="9" fillId="8" borderId="13" xfId="2" applyFont="1" applyFill="1" applyBorder="1" applyAlignment="1" applyProtection="1">
      <alignment horizontal="left" vertical="center"/>
      <protection locked="0"/>
    </xf>
    <xf numFmtId="3" fontId="9" fillId="8" borderId="46" xfId="2" applyNumberFormat="1" applyFont="1" applyFill="1" applyBorder="1" applyAlignment="1" applyProtection="1">
      <alignment horizontal="left" vertical="center"/>
      <protection locked="0"/>
    </xf>
    <xf numFmtId="3" fontId="9" fillId="8" borderId="13" xfId="2" applyNumberFormat="1" applyFont="1" applyFill="1" applyBorder="1" applyAlignment="1">
      <alignment horizontal="left" vertical="center"/>
    </xf>
    <xf numFmtId="3" fontId="9" fillId="8" borderId="46" xfId="2" applyNumberFormat="1" applyFont="1" applyFill="1" applyBorder="1" applyAlignment="1">
      <alignment horizontal="left" vertical="center"/>
    </xf>
    <xf numFmtId="4" fontId="9" fillId="0" borderId="46" xfId="2" applyNumberFormat="1" applyFont="1" applyFill="1" applyBorder="1" applyAlignment="1" applyProtection="1">
      <alignment horizontal="left" vertical="center"/>
    </xf>
    <xf numFmtId="0" fontId="8" fillId="2" borderId="1" xfId="2" applyFont="1" applyFill="1" applyBorder="1" applyAlignment="1"/>
    <xf numFmtId="4" fontId="9" fillId="6" borderId="6" xfId="2" applyNumberFormat="1" applyFont="1" applyFill="1" applyBorder="1" applyAlignment="1">
      <alignment horizontal="left" vertical="center"/>
    </xf>
    <xf numFmtId="3" fontId="8" fillId="6" borderId="39" xfId="2" applyNumberFormat="1" applyFont="1" applyFill="1" applyBorder="1" applyAlignment="1">
      <alignment horizontal="left" vertical="center"/>
    </xf>
    <xf numFmtId="4" fontId="9" fillId="6" borderId="11" xfId="2" applyNumberFormat="1" applyFont="1" applyFill="1" applyBorder="1" applyAlignment="1">
      <alignment horizontal="left" vertical="center"/>
    </xf>
    <xf numFmtId="3" fontId="8" fillId="6" borderId="41" xfId="2" applyNumberFormat="1" applyFont="1" applyFill="1" applyBorder="1" applyAlignment="1">
      <alignment horizontal="left" vertical="center"/>
    </xf>
    <xf numFmtId="4" fontId="9" fillId="6" borderId="13" xfId="2" applyNumberFormat="1" applyFont="1" applyFill="1" applyBorder="1" applyAlignment="1">
      <alignment horizontal="left" vertical="center"/>
    </xf>
    <xf numFmtId="3" fontId="8" fillId="6" borderId="44" xfId="2" applyNumberFormat="1" applyFont="1" applyFill="1" applyBorder="1" applyAlignment="1">
      <alignment horizontal="left" vertical="center"/>
    </xf>
    <xf numFmtId="49" fontId="9" fillId="0" borderId="10" xfId="2" applyNumberFormat="1" applyFont="1" applyFill="1" applyBorder="1" applyAlignment="1">
      <alignment horizontal="left" vertical="center"/>
    </xf>
    <xf numFmtId="49" fontId="9" fillId="0" borderId="12" xfId="2" applyNumberFormat="1" applyFont="1" applyFill="1" applyBorder="1" applyAlignment="1">
      <alignment horizontal="left" vertical="center"/>
    </xf>
    <xf numFmtId="49" fontId="9" fillId="0" borderId="6" xfId="2" applyNumberFormat="1" applyFont="1" applyFill="1" applyBorder="1" applyAlignment="1">
      <alignment horizontal="left" vertical="center"/>
    </xf>
    <xf numFmtId="49" fontId="9" fillId="0" borderId="11" xfId="2" applyNumberFormat="1" applyFont="1" applyFill="1" applyBorder="1" applyAlignment="1">
      <alignment horizontal="left" vertical="center"/>
    </xf>
    <xf numFmtId="49" fontId="9" fillId="0" borderId="13" xfId="2" applyNumberFormat="1" applyFont="1" applyFill="1" applyBorder="1" applyAlignment="1">
      <alignment horizontal="left" vertical="center"/>
    </xf>
    <xf numFmtId="49" fontId="9" fillId="0" borderId="40" xfId="2" applyNumberFormat="1" applyFont="1" applyBorder="1" applyAlignment="1" applyProtection="1">
      <alignment horizontal="left" wrapText="1"/>
      <protection locked="0"/>
    </xf>
    <xf numFmtId="3" fontId="9" fillId="0" borderId="40" xfId="2" applyNumberFormat="1" applyFont="1" applyBorder="1" applyAlignment="1" applyProtection="1">
      <alignment horizontal="right" wrapText="1"/>
      <protection locked="0"/>
    </xf>
    <xf numFmtId="49" fontId="9" fillId="0" borderId="45" xfId="2" applyNumberFormat="1" applyFont="1" applyBorder="1" applyAlignment="1" applyProtection="1">
      <alignment horizontal="left" wrapText="1"/>
      <protection locked="0"/>
    </xf>
    <xf numFmtId="3" fontId="9" fillId="0" borderId="45" xfId="2" applyNumberFormat="1" applyFont="1" applyBorder="1" applyAlignment="1" applyProtection="1">
      <alignment horizontal="right" wrapText="1"/>
      <protection locked="0"/>
    </xf>
    <xf numFmtId="49" fontId="9" fillId="0" borderId="46" xfId="2" applyNumberFormat="1" applyFont="1" applyBorder="1" applyAlignment="1" applyProtection="1">
      <alignment horizontal="left" wrapText="1"/>
      <protection locked="0"/>
    </xf>
    <xf numFmtId="3" fontId="9" fillId="0" borderId="46" xfId="2" applyNumberFormat="1" applyFont="1" applyBorder="1" applyAlignment="1" applyProtection="1">
      <alignment horizontal="right" wrapText="1"/>
      <protection locked="0"/>
    </xf>
    <xf numFmtId="49" fontId="47" fillId="0" borderId="45" xfId="2" applyNumberFormat="1" applyFont="1" applyBorder="1" applyAlignment="1" applyProtection="1">
      <alignment horizontal="left" wrapText="1"/>
      <protection locked="0"/>
    </xf>
    <xf numFmtId="49" fontId="47" fillId="0" borderId="40" xfId="2" applyNumberFormat="1" applyFont="1" applyBorder="1" applyAlignment="1" applyProtection="1">
      <alignment horizontal="left" wrapText="1"/>
      <protection locked="0"/>
    </xf>
    <xf numFmtId="49" fontId="47" fillId="0" borderId="46" xfId="2" applyNumberFormat="1" applyFont="1" applyBorder="1" applyAlignment="1" applyProtection="1">
      <alignment horizontal="left" wrapText="1"/>
      <protection locked="0"/>
    </xf>
    <xf numFmtId="49" fontId="9" fillId="0" borderId="6" xfId="2" applyNumberFormat="1" applyFont="1" applyBorder="1" applyAlignment="1" applyProtection="1">
      <alignment horizontal="left"/>
      <protection locked="0"/>
    </xf>
    <xf numFmtId="49" fontId="9" fillId="0" borderId="11" xfId="2" applyNumberFormat="1" applyFont="1" applyBorder="1" applyAlignment="1" applyProtection="1">
      <alignment horizontal="left"/>
      <protection locked="0"/>
    </xf>
    <xf numFmtId="0" fontId="5" fillId="0" borderId="51" xfId="2" applyFont="1" applyBorder="1" applyAlignment="1">
      <alignment horizontal="left"/>
    </xf>
    <xf numFmtId="0" fontId="5" fillId="0" borderId="40" xfId="2" applyFont="1" applyBorder="1" applyAlignment="1">
      <alignment horizontal="left"/>
    </xf>
    <xf numFmtId="49" fontId="9" fillId="0" borderId="13" xfId="2" applyNumberFormat="1" applyFont="1" applyBorder="1" applyAlignment="1" applyProtection="1">
      <alignment horizontal="left"/>
      <protection locked="0"/>
    </xf>
    <xf numFmtId="0" fontId="9" fillId="0" borderId="8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50" fillId="0" borderId="0" xfId="15" applyFont="1" applyFill="1" applyAlignment="1">
      <alignment horizontal="left" vertical="justify" wrapText="1"/>
    </xf>
    <xf numFmtId="0" fontId="12" fillId="0" borderId="0" xfId="15" applyFont="1" applyAlignment="1">
      <alignment horizontal="center" wrapText="1" shrinkToFit="1"/>
    </xf>
    <xf numFmtId="0" fontId="50" fillId="0" borderId="0" xfId="15" applyFont="1" applyFill="1" applyAlignment="1">
      <alignment horizontal="center" vertical="justify" wrapText="1"/>
    </xf>
    <xf numFmtId="0" fontId="5" fillId="5" borderId="0" xfId="15" applyFont="1" applyFill="1"/>
    <xf numFmtId="0" fontId="5" fillId="0" borderId="0" xfId="15" applyFont="1" applyAlignment="1">
      <alignment wrapText="1" shrinkToFit="1"/>
    </xf>
    <xf numFmtId="0" fontId="51" fillId="0" borderId="0" xfId="15" applyFont="1" applyAlignment="1">
      <alignment horizontal="right" vertical="center"/>
    </xf>
    <xf numFmtId="0" fontId="8" fillId="2" borderId="4" xfId="15" applyFont="1" applyFill="1" applyBorder="1" applyAlignment="1"/>
    <xf numFmtId="0" fontId="8" fillId="2" borderId="14" xfId="15" applyFont="1" applyFill="1" applyBorder="1" applyAlignment="1"/>
    <xf numFmtId="0" fontId="8" fillId="2" borderId="16" xfId="15" applyFont="1" applyFill="1" applyBorder="1" applyAlignment="1"/>
    <xf numFmtId="0" fontId="44" fillId="4" borderId="15" xfId="15" applyFont="1" applyFill="1" applyBorder="1" applyAlignment="1">
      <alignment horizontal="center" vertical="center" wrapText="1"/>
    </xf>
    <xf numFmtId="49" fontId="9" fillId="0" borderId="6" xfId="15" applyNumberFormat="1" applyFont="1" applyBorder="1" applyAlignment="1" applyProtection="1">
      <alignment horizontal="right"/>
      <protection locked="0"/>
    </xf>
    <xf numFmtId="49" fontId="9" fillId="0" borderId="6" xfId="15" applyNumberFormat="1" applyFont="1" applyBorder="1" applyAlignment="1">
      <alignment wrapText="1"/>
    </xf>
    <xf numFmtId="0" fontId="9" fillId="0" borderId="19" xfId="15" applyFont="1" applyBorder="1" applyAlignment="1">
      <alignment wrapText="1"/>
    </xf>
    <xf numFmtId="4" fontId="9" fillId="0" borderId="6" xfId="15" applyNumberFormat="1" applyFont="1" applyBorder="1" applyAlignment="1">
      <alignment horizontal="right" wrapText="1"/>
    </xf>
    <xf numFmtId="166" fontId="9" fillId="0" borderId="45" xfId="15" applyNumberFormat="1" applyFont="1" applyBorder="1" applyAlignment="1">
      <alignment wrapText="1"/>
    </xf>
    <xf numFmtId="4" fontId="9" fillId="2" borderId="6" xfId="15" applyNumberFormat="1" applyFont="1" applyFill="1" applyBorder="1" applyAlignment="1">
      <alignment horizontal="right" wrapText="1"/>
    </xf>
    <xf numFmtId="49" fontId="9" fillId="0" borderId="11" xfId="15" applyNumberFormat="1" applyFont="1" applyBorder="1" applyAlignment="1" applyProtection="1">
      <alignment horizontal="right"/>
      <protection locked="0"/>
    </xf>
    <xf numFmtId="49" fontId="9" fillId="0" borderId="11" xfId="15" applyNumberFormat="1" applyFont="1" applyBorder="1" applyAlignment="1">
      <alignment wrapText="1"/>
    </xf>
    <xf numFmtId="0" fontId="9" fillId="0" borderId="22" xfId="15" applyFont="1" applyBorder="1" applyAlignment="1">
      <alignment wrapText="1"/>
    </xf>
    <xf numFmtId="166" fontId="9" fillId="0" borderId="40" xfId="15" applyNumberFormat="1" applyFont="1" applyBorder="1" applyAlignment="1">
      <alignment wrapText="1"/>
    </xf>
    <xf numFmtId="4" fontId="9" fillId="2" borderId="11" xfId="15" applyNumberFormat="1" applyFont="1" applyFill="1" applyBorder="1" applyAlignment="1">
      <alignment horizontal="right" wrapText="1"/>
    </xf>
    <xf numFmtId="49" fontId="9" fillId="0" borderId="43" xfId="15" applyNumberFormat="1" applyFont="1" applyBorder="1" applyAlignment="1" applyProtection="1">
      <alignment horizontal="right"/>
      <protection locked="0"/>
    </xf>
    <xf numFmtId="49" fontId="9" fillId="0" borderId="13" xfId="15" applyNumberFormat="1" applyFont="1" applyBorder="1" applyAlignment="1">
      <alignment wrapText="1"/>
    </xf>
    <xf numFmtId="0" fontId="9" fillId="0" borderId="25" xfId="15" applyFont="1" applyBorder="1" applyAlignment="1">
      <alignment wrapText="1"/>
    </xf>
    <xf numFmtId="4" fontId="9" fillId="0" borderId="13" xfId="15" applyNumberFormat="1" applyFont="1" applyBorder="1" applyAlignment="1">
      <alignment horizontal="right" wrapText="1"/>
    </xf>
    <xf numFmtId="166" fontId="9" fillId="0" borderId="46" xfId="15" applyNumberFormat="1" applyFont="1" applyBorder="1" applyAlignment="1">
      <alignment wrapText="1"/>
    </xf>
    <xf numFmtId="4" fontId="15" fillId="3" borderId="1" xfId="15" applyNumberFormat="1" applyFont="1" applyFill="1" applyBorder="1" applyAlignment="1">
      <alignment horizontal="right" wrapText="1"/>
    </xf>
    <xf numFmtId="4" fontId="14" fillId="0" borderId="1" xfId="15" applyNumberFormat="1" applyFont="1" applyBorder="1" applyAlignment="1">
      <alignment horizontal="right"/>
    </xf>
    <xf numFmtId="4" fontId="14" fillId="0" borderId="1" xfId="15" applyNumberFormat="1" applyFont="1" applyFill="1" applyBorder="1" applyAlignment="1">
      <alignment horizontal="right"/>
    </xf>
    <xf numFmtId="4" fontId="14" fillId="0" borderId="4" xfId="15" applyNumberFormat="1" applyFont="1" applyBorder="1" applyAlignment="1">
      <alignment horizontal="right"/>
    </xf>
    <xf numFmtId="0" fontId="37" fillId="0" borderId="0" xfId="15" applyFont="1"/>
    <xf numFmtId="0" fontId="14" fillId="0" borderId="0" xfId="15" applyNumberFormat="1" applyFont="1" applyFill="1" applyBorder="1" applyAlignment="1">
      <alignment horizontal="left" vertical="center"/>
    </xf>
    <xf numFmtId="0" fontId="14" fillId="0" borderId="0" xfId="15" applyNumberFormat="1" applyFont="1" applyFill="1" applyBorder="1" applyAlignment="1">
      <alignment horizontal="left" vertical="center" wrapText="1"/>
    </xf>
    <xf numFmtId="0" fontId="32" fillId="4" borderId="1" xfId="15" applyFont="1" applyFill="1" applyBorder="1"/>
    <xf numFmtId="0" fontId="35" fillId="0" borderId="0" xfId="15" applyFont="1"/>
    <xf numFmtId="0" fontId="14" fillId="2" borderId="4" xfId="15" applyNumberFormat="1" applyFont="1" applyFill="1" applyBorder="1" applyAlignment="1">
      <alignment vertical="center" wrapText="1"/>
    </xf>
    <xf numFmtId="0" fontId="14" fillId="2" borderId="14" xfId="15" applyNumberFormat="1" applyFont="1" applyFill="1" applyBorder="1" applyAlignment="1">
      <alignment vertical="center" wrapText="1"/>
    </xf>
    <xf numFmtId="0" fontId="14" fillId="2" borderId="16" xfId="15" applyNumberFormat="1" applyFont="1" applyFill="1" applyBorder="1" applyAlignment="1">
      <alignment vertical="center" wrapText="1"/>
    </xf>
    <xf numFmtId="0" fontId="8" fillId="5" borderId="4" xfId="15" applyFont="1" applyFill="1" applyBorder="1" applyAlignment="1">
      <alignment horizontal="left"/>
    </xf>
    <xf numFmtId="0" fontId="8" fillId="5" borderId="14" xfId="15" applyFont="1" applyFill="1" applyBorder="1" applyAlignment="1">
      <alignment horizontal="left"/>
    </xf>
    <xf numFmtId="0" fontId="8" fillId="5" borderId="16" xfId="15" applyFont="1" applyFill="1" applyBorder="1" applyAlignment="1">
      <alignment horizontal="left"/>
    </xf>
    <xf numFmtId="0" fontId="9" fillId="0" borderId="0" xfId="6" applyFont="1"/>
    <xf numFmtId="0" fontId="12" fillId="0" borderId="0" xfId="6" applyFont="1" applyAlignment="1">
      <alignment horizontal="center"/>
    </xf>
    <xf numFmtId="0" fontId="5" fillId="0" borderId="0" xfId="6" applyFont="1"/>
    <xf numFmtId="0" fontId="5" fillId="0" borderId="0" xfId="6" applyFont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49" fontId="9" fillId="0" borderId="1" xfId="6" applyNumberFormat="1" applyFont="1" applyFill="1" applyBorder="1" applyAlignment="1" applyProtection="1">
      <alignment horizontal="left" wrapText="1"/>
      <protection locked="0"/>
    </xf>
    <xf numFmtId="0" fontId="9" fillId="0" borderId="0" xfId="6" applyFont="1" applyFill="1" applyBorder="1" applyAlignment="1">
      <alignment horizontal="left" vertical="center"/>
    </xf>
    <xf numFmtId="49" fontId="9" fillId="0" borderId="38" xfId="6" applyNumberFormat="1" applyFont="1" applyFill="1" applyBorder="1" applyAlignment="1" applyProtection="1">
      <alignment horizontal="left" wrapText="1"/>
      <protection locked="0"/>
    </xf>
    <xf numFmtId="0" fontId="9" fillId="0" borderId="16" xfId="6" applyNumberFormat="1" applyFont="1" applyFill="1" applyBorder="1" applyAlignment="1" applyProtection="1">
      <alignment horizontal="left" wrapText="1"/>
      <protection locked="0"/>
    </xf>
    <xf numFmtId="49" fontId="9" fillId="0" borderId="3" xfId="6" applyNumberFormat="1" applyFont="1" applyFill="1" applyBorder="1" applyAlignment="1" applyProtection="1">
      <alignment horizontal="left" wrapText="1"/>
      <protection locked="0"/>
    </xf>
    <xf numFmtId="0" fontId="9" fillId="0" borderId="0" xfId="6" applyFont="1" applyFill="1" applyBorder="1" applyAlignment="1">
      <alignment vertical="center"/>
    </xf>
    <xf numFmtId="0" fontId="9" fillId="0" borderId="1" xfId="6" applyFont="1" applyBorder="1" applyAlignment="1">
      <alignment horizontal="left"/>
    </xf>
    <xf numFmtId="0" fontId="8" fillId="2" borderId="4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19" xfId="6" applyFont="1" applyFill="1" applyBorder="1" applyAlignment="1">
      <alignment horizontal="center" vertical="center"/>
    </xf>
    <xf numFmtId="0" fontId="8" fillId="0" borderId="52" xfId="6" applyFont="1" applyFill="1" applyBorder="1" applyAlignment="1">
      <alignment horizontal="center" vertical="center"/>
    </xf>
    <xf numFmtId="0" fontId="9" fillId="0" borderId="20" xfId="6" applyNumberFormat="1" applyFont="1" applyFill="1" applyBorder="1" applyAlignment="1" applyProtection="1">
      <alignment horizontal="left" vertical="center"/>
      <protection locked="0"/>
    </xf>
    <xf numFmtId="0" fontId="8" fillId="2" borderId="22" xfId="6" applyFont="1" applyFill="1" applyBorder="1" applyAlignment="1">
      <alignment horizontal="center" vertical="center"/>
    </xf>
    <xf numFmtId="0" fontId="8" fillId="0" borderId="34" xfId="6" applyFont="1" applyFill="1" applyBorder="1" applyAlignment="1">
      <alignment horizontal="center" vertical="center"/>
    </xf>
    <xf numFmtId="0" fontId="9" fillId="0" borderId="23" xfId="6" applyNumberFormat="1" applyFont="1" applyFill="1" applyBorder="1" applyAlignment="1" applyProtection="1">
      <alignment horizontal="left" vertical="center"/>
      <protection locked="0"/>
    </xf>
    <xf numFmtId="0" fontId="9" fillId="0" borderId="23" xfId="6" applyFont="1" applyFill="1" applyBorder="1" applyAlignment="1" applyProtection="1">
      <alignment horizontal="left" vertical="center"/>
      <protection locked="0"/>
    </xf>
    <xf numFmtId="0" fontId="15" fillId="3" borderId="2" xfId="6" applyFont="1" applyFill="1" applyBorder="1" applyAlignment="1">
      <alignment vertical="center"/>
    </xf>
    <xf numFmtId="0" fontId="15" fillId="3" borderId="17" xfId="6" applyFont="1" applyFill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49" fontId="9" fillId="0" borderId="33" xfId="6" applyNumberFormat="1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>
      <alignment vertical="center"/>
    </xf>
    <xf numFmtId="0" fontId="8" fillId="2" borderId="8" xfId="6" applyFont="1" applyFill="1" applyBorder="1" applyAlignment="1">
      <alignment horizontal="left" vertical="center"/>
    </xf>
    <xf numFmtId="0" fontId="8" fillId="2" borderId="7" xfId="6" applyFont="1" applyFill="1" applyBorder="1" applyAlignment="1">
      <alignment horizontal="left" vertical="center"/>
    </xf>
    <xf numFmtId="0" fontId="8" fillId="2" borderId="31" xfId="6" applyFont="1" applyFill="1" applyBorder="1" applyAlignment="1">
      <alignment horizontal="left" vertical="center"/>
    </xf>
    <xf numFmtId="0" fontId="9" fillId="0" borderId="33" xfId="6" applyNumberFormat="1" applyFont="1" applyBorder="1" applyAlignment="1" applyProtection="1">
      <alignment horizontal="left" vertical="center" wrapText="1"/>
      <protection locked="0"/>
    </xf>
    <xf numFmtId="0" fontId="9" fillId="0" borderId="24" xfId="6" applyNumberFormat="1" applyFont="1" applyBorder="1" applyAlignment="1" applyProtection="1">
      <alignment horizontal="left" vertical="center" wrapText="1"/>
      <protection locked="0"/>
    </xf>
    <xf numFmtId="0" fontId="9" fillId="0" borderId="27" xfId="6" applyNumberFormat="1" applyFont="1" applyBorder="1" applyAlignment="1" applyProtection="1">
      <alignment horizontal="left" vertical="center" wrapText="1"/>
      <protection locked="0"/>
    </xf>
    <xf numFmtId="0" fontId="15" fillId="3" borderId="14" xfId="6" applyFont="1" applyFill="1" applyBorder="1" applyAlignment="1">
      <alignment vertical="center"/>
    </xf>
    <xf numFmtId="0" fontId="15" fillId="3" borderId="16" xfId="6" applyFont="1" applyFill="1" applyBorder="1" applyAlignment="1">
      <alignment vertical="center"/>
    </xf>
    <xf numFmtId="0" fontId="15" fillId="3" borderId="4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right" vertical="center"/>
    </xf>
    <xf numFmtId="0" fontId="5" fillId="0" borderId="0" xfId="6" applyFont="1" applyFill="1"/>
    <xf numFmtId="49" fontId="9" fillId="0" borderId="1" xfId="6" applyNumberFormat="1" applyFont="1" applyBorder="1" applyAlignment="1" applyProtection="1">
      <alignment horizontal="left" wrapText="1"/>
      <protection locked="0"/>
    </xf>
    <xf numFmtId="0" fontId="9" fillId="0" borderId="0" xfId="6" applyFont="1" applyBorder="1" applyAlignment="1"/>
    <xf numFmtId="0" fontId="8" fillId="0" borderId="0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49" fontId="9" fillId="0" borderId="1" xfId="6" applyNumberFormat="1" applyFont="1" applyBorder="1" applyAlignment="1" applyProtection="1">
      <alignment horizontal="left" vertical="center"/>
      <protection locked="0"/>
    </xf>
    <xf numFmtId="0" fontId="9" fillId="0" borderId="0" xfId="6" applyFont="1" applyAlignment="1">
      <alignment vertical="center"/>
    </xf>
    <xf numFmtId="4" fontId="8" fillId="6" borderId="1" xfId="15" applyNumberFormat="1" applyFont="1" applyFill="1" applyBorder="1" applyAlignment="1">
      <alignment horizontal="right"/>
    </xf>
    <xf numFmtId="4" fontId="8" fillId="6" borderId="15" xfId="15" applyNumberFormat="1" applyFont="1" applyFill="1" applyBorder="1" applyAlignment="1">
      <alignment horizontal="right"/>
    </xf>
    <xf numFmtId="0" fontId="9" fillId="0" borderId="0" xfId="16" applyFont="1"/>
    <xf numFmtId="0" fontId="5" fillId="0" borderId="0" xfId="16" applyFont="1"/>
    <xf numFmtId="49" fontId="8" fillId="2" borderId="1" xfId="16" applyNumberFormat="1" applyFont="1" applyFill="1" applyBorder="1" applyAlignment="1">
      <alignment horizontal="left" vertical="center"/>
    </xf>
    <xf numFmtId="49" fontId="8" fillId="2" borderId="51" xfId="16" applyNumberFormat="1" applyFont="1" applyFill="1" applyBorder="1" applyAlignment="1">
      <alignment horizontal="left" vertical="center"/>
    </xf>
    <xf numFmtId="49" fontId="9" fillId="4" borderId="11" xfId="16" applyNumberFormat="1" applyFont="1" applyFill="1" applyBorder="1" applyAlignment="1">
      <alignment horizontal="left" vertical="center"/>
    </xf>
    <xf numFmtId="4" fontId="9" fillId="4" borderId="11" xfId="16" applyNumberFormat="1" applyFont="1" applyFill="1" applyBorder="1" applyAlignment="1">
      <alignment horizontal="center" vertical="center"/>
    </xf>
    <xf numFmtId="4" fontId="5" fillId="4" borderId="41" xfId="16" applyNumberFormat="1" applyFont="1" applyFill="1" applyBorder="1"/>
    <xf numFmtId="49" fontId="9" fillId="0" borderId="11" xfId="16" applyNumberFormat="1" applyFont="1" applyFill="1" applyBorder="1" applyAlignment="1">
      <alignment horizontal="left" vertical="center"/>
    </xf>
    <xf numFmtId="4" fontId="9" fillId="0" borderId="11" xfId="16" applyNumberFormat="1" applyFont="1" applyFill="1" applyBorder="1" applyAlignment="1" applyProtection="1">
      <alignment horizontal="center" vertical="center"/>
      <protection locked="0"/>
    </xf>
    <xf numFmtId="4" fontId="9" fillId="2" borderId="11" xfId="16" applyNumberFormat="1" applyFont="1" applyFill="1" applyBorder="1" applyAlignment="1">
      <alignment horizontal="center" vertical="center"/>
    </xf>
    <xf numFmtId="4" fontId="9" fillId="0" borderId="11" xfId="16" applyNumberFormat="1" applyFont="1" applyFill="1" applyBorder="1" applyAlignment="1">
      <alignment horizontal="center" vertical="center"/>
    </xf>
    <xf numFmtId="4" fontId="5" fillId="0" borderId="11" xfId="16" applyNumberFormat="1" applyFont="1" applyBorder="1" applyAlignment="1">
      <alignment horizontal="center" vertical="center"/>
    </xf>
    <xf numFmtId="4" fontId="5" fillId="0" borderId="11" xfId="16" applyNumberFormat="1" applyFont="1" applyBorder="1"/>
    <xf numFmtId="4" fontId="9" fillId="4" borderId="11" xfId="16" applyNumberFormat="1" applyFont="1" applyFill="1" applyBorder="1" applyAlignment="1" applyProtection="1">
      <alignment horizontal="center" vertical="center"/>
    </xf>
    <xf numFmtId="49" fontId="9" fillId="5" borderId="11" xfId="16" applyNumberFormat="1" applyFont="1" applyFill="1" applyBorder="1" applyAlignment="1">
      <alignment horizontal="left" vertical="center"/>
    </xf>
    <xf numFmtId="4" fontId="9" fillId="0" borderId="11" xfId="16" applyNumberFormat="1" applyFont="1" applyFill="1" applyBorder="1" applyAlignment="1" applyProtection="1">
      <alignment horizontal="center" vertical="center"/>
    </xf>
    <xf numFmtId="4" fontId="9" fillId="4" borderId="13" xfId="16" applyNumberFormat="1" applyFont="1" applyFill="1" applyBorder="1" applyAlignment="1" applyProtection="1">
      <alignment horizontal="center" vertical="center"/>
    </xf>
    <xf numFmtId="0" fontId="44" fillId="0" borderId="0" xfId="16" applyFont="1" applyBorder="1" applyAlignment="1">
      <alignment horizontal="left" vertical="center" indent="1"/>
    </xf>
    <xf numFmtId="0" fontId="9" fillId="0" borderId="0" xfId="16" applyFont="1" applyAlignment="1">
      <alignment vertical="center"/>
    </xf>
    <xf numFmtId="43" fontId="9" fillId="0" borderId="0" xfId="16" applyNumberFormat="1" applyFont="1" applyAlignment="1">
      <alignment horizontal="center" vertical="center"/>
    </xf>
    <xf numFmtId="0" fontId="9" fillId="0" borderId="0" xfId="16" applyFont="1" applyAlignment="1">
      <alignment horizontal="center" vertical="center"/>
    </xf>
    <xf numFmtId="0" fontId="9" fillId="0" borderId="0" xfId="16" applyFont="1" applyAlignment="1">
      <alignment horizontal="left" vertical="center"/>
    </xf>
    <xf numFmtId="0" fontId="5" fillId="0" borderId="0" xfId="16" applyFont="1" applyAlignment="1">
      <alignment horizontal="left" vertical="center"/>
    </xf>
    <xf numFmtId="49" fontId="9" fillId="4" borderId="4" xfId="16" applyNumberFormat="1" applyFont="1" applyFill="1" applyBorder="1" applyAlignment="1">
      <alignment horizontal="left" vertical="center"/>
    </xf>
    <xf numFmtId="43" fontId="9" fillId="0" borderId="1" xfId="16" applyNumberFormat="1" applyFont="1" applyBorder="1" applyAlignment="1" applyProtection="1">
      <alignment horizontal="left" vertical="center"/>
      <protection locked="0"/>
    </xf>
    <xf numFmtId="0" fontId="5" fillId="0" borderId="0" xfId="16" applyFont="1" applyAlignment="1">
      <alignment horizontal="left"/>
    </xf>
    <xf numFmtId="0" fontId="35" fillId="0" borderId="0" xfId="16" applyFont="1" applyAlignment="1">
      <alignment horizontal="left" vertical="center"/>
    </xf>
    <xf numFmtId="0" fontId="56" fillId="0" borderId="0" xfId="16" applyFont="1" applyAlignment="1">
      <alignment vertical="center"/>
    </xf>
    <xf numFmtId="0" fontId="56" fillId="0" borderId="0" xfId="16" applyFont="1" applyAlignment="1">
      <alignment horizontal="center" vertical="center"/>
    </xf>
    <xf numFmtId="43" fontId="5" fillId="0" borderId="0" xfId="16" applyNumberFormat="1" applyFont="1"/>
    <xf numFmtId="49" fontId="8" fillId="2" borderId="15" xfId="16" applyNumberFormat="1" applyFont="1" applyFill="1" applyBorder="1" applyAlignment="1">
      <alignment horizontal="left" vertical="center"/>
    </xf>
    <xf numFmtId="49" fontId="8" fillId="2" borderId="37" xfId="16" applyNumberFormat="1" applyFont="1" applyFill="1" applyBorder="1" applyAlignment="1">
      <alignment horizontal="center" vertical="center" wrapText="1"/>
    </xf>
    <xf numFmtId="49" fontId="8" fillId="2" borderId="36" xfId="16" applyNumberFormat="1" applyFont="1" applyFill="1" applyBorder="1" applyAlignment="1">
      <alignment horizontal="center" vertical="center" wrapText="1"/>
    </xf>
    <xf numFmtId="49" fontId="9" fillId="4" borderId="9" xfId="16" applyNumberFormat="1" applyFont="1" applyFill="1" applyBorder="1" applyAlignment="1">
      <alignment horizontal="left" vertical="center"/>
    </xf>
    <xf numFmtId="4" fontId="9" fillId="4" borderId="6" xfId="16" applyNumberFormat="1" applyFont="1" applyFill="1" applyBorder="1" applyAlignment="1">
      <alignment horizontal="left" vertical="center"/>
    </xf>
    <xf numFmtId="3" fontId="9" fillId="4" borderId="6" xfId="16" applyNumberFormat="1" applyFont="1" applyFill="1" applyBorder="1" applyAlignment="1">
      <alignment horizontal="left" vertical="center"/>
    </xf>
    <xf numFmtId="4" fontId="9" fillId="4" borderId="6" xfId="16" applyNumberFormat="1" applyFont="1" applyFill="1" applyBorder="1" applyAlignment="1">
      <alignment horizontal="center" vertical="center"/>
    </xf>
    <xf numFmtId="3" fontId="9" fillId="4" borderId="6" xfId="16" applyNumberFormat="1" applyFont="1" applyFill="1" applyBorder="1" applyAlignment="1">
      <alignment horizontal="center" vertical="center"/>
    </xf>
    <xf numFmtId="4" fontId="9" fillId="2" borderId="43" xfId="16" applyNumberFormat="1" applyFont="1" applyFill="1" applyBorder="1" applyAlignment="1" applyProtection="1">
      <alignment horizontal="center" vertical="center"/>
      <protection locked="0"/>
    </xf>
    <xf numFmtId="3" fontId="9" fillId="2" borderId="43" xfId="16" applyNumberFormat="1" applyFont="1" applyFill="1" applyBorder="1" applyAlignment="1" applyProtection="1">
      <alignment horizontal="center" vertical="center"/>
      <protection locked="0"/>
    </xf>
    <xf numFmtId="3" fontId="9" fillId="2" borderId="11" xfId="16" applyNumberFormat="1" applyFont="1" applyFill="1" applyBorder="1" applyAlignment="1">
      <alignment horizontal="center" vertical="center"/>
    </xf>
    <xf numFmtId="4" fontId="9" fillId="2" borderId="11" xfId="16" applyNumberFormat="1" applyFont="1" applyFill="1" applyBorder="1" applyAlignment="1" applyProtection="1">
      <alignment horizontal="center" vertical="center"/>
      <protection locked="0"/>
    </xf>
    <xf numFmtId="3" fontId="9" fillId="2" borderId="11" xfId="16" applyNumberFormat="1" applyFont="1" applyFill="1" applyBorder="1" applyAlignment="1" applyProtection="1">
      <alignment horizontal="center" vertical="center"/>
      <protection locked="0"/>
    </xf>
    <xf numFmtId="49" fontId="9" fillId="0" borderId="11" xfId="16" applyNumberFormat="1" applyFont="1" applyFill="1" applyBorder="1" applyAlignment="1">
      <alignment horizontal="left" vertical="center" indent="2"/>
    </xf>
    <xf numFmtId="3" fontId="9" fillId="0" borderId="11" xfId="16" applyNumberFormat="1" applyFont="1" applyFill="1" applyBorder="1" applyAlignment="1" applyProtection="1">
      <alignment horizontal="center" vertical="center"/>
      <protection locked="0"/>
    </xf>
    <xf numFmtId="49" fontId="9" fillId="0" borderId="11" xfId="16" applyNumberFormat="1" applyFont="1" applyFill="1" applyBorder="1" applyAlignment="1">
      <alignment horizontal="left" vertical="center" indent="1"/>
    </xf>
    <xf numFmtId="3" fontId="9" fillId="4" borderId="11" xfId="16" applyNumberFormat="1" applyFont="1" applyFill="1" applyBorder="1" applyAlignment="1">
      <alignment horizontal="center" vertical="center"/>
    </xf>
    <xf numFmtId="4" fontId="9" fillId="2" borderId="11" xfId="16" applyNumberFormat="1" applyFont="1" applyFill="1" applyBorder="1" applyAlignment="1" applyProtection="1">
      <alignment horizontal="left" vertical="center"/>
      <protection locked="0"/>
    </xf>
    <xf numFmtId="0" fontId="9" fillId="4" borderId="11" xfId="16" applyFont="1" applyFill="1" applyBorder="1" applyAlignment="1" applyProtection="1">
      <alignment horizontal="center" vertical="center"/>
    </xf>
    <xf numFmtId="4" fontId="9" fillId="5" borderId="11" xfId="16" applyNumberFormat="1" applyFont="1" applyFill="1" applyBorder="1" applyAlignment="1" applyProtection="1">
      <alignment horizontal="center" vertical="center"/>
    </xf>
    <xf numFmtId="49" fontId="9" fillId="4" borderId="13" xfId="16" applyNumberFormat="1" applyFont="1" applyFill="1" applyBorder="1" applyAlignment="1">
      <alignment horizontal="left" vertical="center"/>
    </xf>
    <xf numFmtId="0" fontId="9" fillId="4" borderId="13" xfId="16" applyFont="1" applyFill="1" applyBorder="1" applyAlignment="1" applyProtection="1">
      <alignment horizontal="center" vertical="center"/>
    </xf>
    <xf numFmtId="0" fontId="35" fillId="0" borderId="0" xfId="16" applyFont="1" applyAlignment="1">
      <alignment vertical="center"/>
    </xf>
    <xf numFmtId="0" fontId="5" fillId="0" borderId="0" xfId="16" applyFont="1" applyAlignment="1">
      <alignment vertical="center"/>
    </xf>
    <xf numFmtId="0" fontId="5" fillId="0" borderId="0" xfId="16" applyFont="1" applyAlignment="1">
      <alignment horizontal="center" vertical="center"/>
    </xf>
    <xf numFmtId="0" fontId="52" fillId="0" borderId="0" xfId="4" applyFont="1"/>
    <xf numFmtId="49" fontId="44" fillId="6" borderId="13" xfId="16" applyNumberFormat="1" applyFont="1" applyFill="1" applyBorder="1" applyAlignment="1">
      <alignment horizontal="left" vertical="center"/>
    </xf>
    <xf numFmtId="4" fontId="9" fillId="6" borderId="13" xfId="16" applyNumberFormat="1" applyFont="1" applyFill="1" applyBorder="1" applyAlignment="1" applyProtection="1">
      <alignment horizontal="center" vertical="center"/>
    </xf>
    <xf numFmtId="43" fontId="9" fillId="6" borderId="13" xfId="16" applyNumberFormat="1" applyFont="1" applyFill="1" applyBorder="1" applyAlignment="1" applyProtection="1">
      <alignment horizontal="center" vertical="center"/>
    </xf>
    <xf numFmtId="4" fontId="9" fillId="6" borderId="11" xfId="16" applyNumberFormat="1" applyFont="1" applyFill="1" applyBorder="1" applyAlignment="1" applyProtection="1">
      <alignment horizontal="center" vertical="center"/>
    </xf>
    <xf numFmtId="49" fontId="56" fillId="6" borderId="11" xfId="16" applyNumberFormat="1" applyFont="1" applyFill="1" applyBorder="1" applyAlignment="1" applyProtection="1">
      <alignment horizontal="center" vertical="center" wrapText="1"/>
    </xf>
    <xf numFmtId="49" fontId="9" fillId="7" borderId="11" xfId="16" applyNumberFormat="1" applyFont="1" applyFill="1" applyBorder="1" applyAlignment="1">
      <alignment horizontal="left" vertical="center"/>
    </xf>
    <xf numFmtId="4" fontId="9" fillId="7" borderId="11" xfId="16" applyNumberFormat="1" applyFont="1" applyFill="1" applyBorder="1" applyAlignment="1" applyProtection="1">
      <alignment horizontal="center" vertical="center"/>
    </xf>
    <xf numFmtId="49" fontId="56" fillId="7" borderId="11" xfId="16" applyNumberFormat="1" applyFont="1" applyFill="1" applyBorder="1" applyAlignment="1" applyProtection="1">
      <alignment horizontal="center" vertical="center" wrapText="1"/>
    </xf>
    <xf numFmtId="4" fontId="5" fillId="6" borderId="11" xfId="16" applyNumberFormat="1" applyFont="1" applyFill="1" applyBorder="1"/>
    <xf numFmtId="4" fontId="9" fillId="7" borderId="11" xfId="16" applyNumberFormat="1" applyFont="1" applyFill="1" applyBorder="1" applyAlignment="1">
      <alignment horizontal="center" vertical="center"/>
    </xf>
    <xf numFmtId="4" fontId="9" fillId="7" borderId="11" xfId="16" applyNumberFormat="1" applyFont="1" applyFill="1" applyBorder="1" applyAlignment="1">
      <alignment horizontal="left" vertical="center"/>
    </xf>
    <xf numFmtId="4" fontId="9" fillId="6" borderId="11" xfId="16" applyNumberFormat="1" applyFont="1" applyFill="1" applyBorder="1" applyAlignment="1">
      <alignment horizontal="center" vertical="center"/>
    </xf>
    <xf numFmtId="4" fontId="9" fillId="6" borderId="11" xfId="16" applyNumberFormat="1" applyFont="1" applyFill="1" applyBorder="1" applyAlignment="1" applyProtection="1">
      <alignment horizontal="center" vertical="center"/>
      <protection locked="0"/>
    </xf>
    <xf numFmtId="4" fontId="9" fillId="8" borderId="11" xfId="16" applyNumberFormat="1" applyFont="1" applyFill="1" applyBorder="1" applyAlignment="1">
      <alignment horizontal="center" vertical="center"/>
    </xf>
    <xf numFmtId="49" fontId="56" fillId="8" borderId="11" xfId="16" applyNumberFormat="1" applyFont="1" applyFill="1" applyBorder="1" applyAlignment="1" applyProtection="1">
      <alignment horizontal="left" vertical="center" wrapText="1"/>
      <protection locked="0"/>
    </xf>
    <xf numFmtId="49" fontId="56" fillId="8" borderId="11" xfId="16" applyNumberFormat="1" applyFont="1" applyFill="1" applyBorder="1" applyAlignment="1">
      <alignment horizontal="left" vertical="center" wrapText="1"/>
    </xf>
    <xf numFmtId="4" fontId="5" fillId="8" borderId="11" xfId="16" applyNumberFormat="1" applyFont="1" applyFill="1" applyBorder="1"/>
    <xf numFmtId="49" fontId="9" fillId="8" borderId="11" xfId="16" applyNumberFormat="1" applyFont="1" applyFill="1" applyBorder="1" applyAlignment="1" applyProtection="1">
      <alignment horizontal="left" vertical="center" wrapText="1"/>
      <protection locked="0"/>
    </xf>
    <xf numFmtId="49" fontId="9" fillId="6" borderId="4" xfId="16" applyNumberFormat="1" applyFont="1" applyFill="1" applyBorder="1" applyAlignment="1">
      <alignment horizontal="left" vertical="center"/>
    </xf>
    <xf numFmtId="4" fontId="9" fillId="4" borderId="5" xfId="16" applyNumberFormat="1" applyFont="1" applyFill="1" applyBorder="1" applyAlignment="1">
      <alignment horizontal="center" vertical="center"/>
    </xf>
    <xf numFmtId="4" fontId="9" fillId="2" borderId="10" xfId="16" applyNumberFormat="1" applyFont="1" applyFill="1" applyBorder="1" applyAlignment="1">
      <alignment horizontal="center" vertical="center"/>
    </xf>
    <xf numFmtId="4" fontId="9" fillId="4" borderId="10" xfId="16" applyNumberFormat="1" applyFont="1" applyFill="1" applyBorder="1" applyAlignment="1">
      <alignment horizontal="center" vertical="center"/>
    </xf>
    <xf numFmtId="49" fontId="8" fillId="2" borderId="38" xfId="16" applyNumberFormat="1" applyFont="1" applyFill="1" applyBorder="1" applyAlignment="1">
      <alignment horizontal="center" vertical="center" wrapText="1"/>
    </xf>
    <xf numFmtId="49" fontId="8" fillId="2" borderId="48" xfId="16" applyNumberFormat="1" applyFont="1" applyFill="1" applyBorder="1" applyAlignment="1">
      <alignment horizontal="center" vertical="center" wrapText="1"/>
    </xf>
    <xf numFmtId="4" fontId="9" fillId="4" borderId="10" xfId="16" applyNumberFormat="1" applyFont="1" applyFill="1" applyBorder="1" applyAlignment="1" applyProtection="1">
      <alignment horizontal="center" vertical="center"/>
    </xf>
    <xf numFmtId="4" fontId="9" fillId="4" borderId="12" xfId="16" applyNumberFormat="1" applyFont="1" applyFill="1" applyBorder="1" applyAlignment="1" applyProtection="1">
      <alignment horizontal="center" vertical="center"/>
    </xf>
    <xf numFmtId="3" fontId="9" fillId="0" borderId="11" xfId="16" applyNumberFormat="1" applyFont="1" applyFill="1" applyBorder="1" applyAlignment="1">
      <alignment horizontal="center" vertical="center"/>
    </xf>
    <xf numFmtId="3" fontId="9" fillId="4" borderId="11" xfId="16" applyNumberFormat="1" applyFont="1" applyFill="1" applyBorder="1" applyAlignment="1" applyProtection="1">
      <alignment horizontal="center" vertical="center"/>
    </xf>
    <xf numFmtId="4" fontId="9" fillId="4" borderId="13" xfId="16" applyNumberFormat="1" applyFont="1" applyFill="1" applyBorder="1" applyAlignment="1">
      <alignment horizontal="center" vertical="center"/>
    </xf>
    <xf numFmtId="3" fontId="9" fillId="4" borderId="13" xfId="16" applyNumberFormat="1" applyFont="1" applyFill="1" applyBorder="1" applyAlignment="1">
      <alignment horizontal="center" vertical="center"/>
    </xf>
    <xf numFmtId="3" fontId="9" fillId="4" borderId="13" xfId="16" applyNumberFormat="1" applyFont="1" applyFill="1" applyBorder="1" applyAlignment="1" applyProtection="1">
      <alignment horizontal="center" vertical="center"/>
    </xf>
    <xf numFmtId="4" fontId="9" fillId="2" borderId="43" xfId="16" applyNumberFormat="1" applyFont="1" applyFill="1" applyBorder="1" applyAlignment="1" applyProtection="1">
      <alignment horizontal="left" vertical="center"/>
      <protection locked="0"/>
    </xf>
    <xf numFmtId="9" fontId="9" fillId="7" borderId="11" xfId="18" applyFont="1" applyFill="1" applyBorder="1" applyAlignment="1">
      <alignment horizontal="center" vertical="center"/>
    </xf>
    <xf numFmtId="9" fontId="9" fillId="6" borderId="9" xfId="18" applyFont="1" applyFill="1" applyBorder="1" applyAlignment="1">
      <alignment horizontal="center" vertical="center"/>
    </xf>
    <xf numFmtId="9" fontId="9" fillId="6" borderId="11" xfId="18" applyFont="1" applyFill="1" applyBorder="1" applyAlignment="1">
      <alignment horizontal="center" vertical="center"/>
    </xf>
    <xf numFmtId="9" fontId="9" fillId="6" borderId="11" xfId="18" applyFont="1" applyFill="1" applyBorder="1" applyAlignment="1" applyProtection="1">
      <alignment horizontal="center" vertical="center"/>
      <protection locked="0"/>
    </xf>
    <xf numFmtId="9" fontId="9" fillId="7" borderId="9" xfId="18" applyFont="1" applyFill="1" applyBorder="1" applyAlignment="1">
      <alignment horizontal="center" vertical="center"/>
    </xf>
    <xf numFmtId="9" fontId="9" fillId="7" borderId="11" xfId="18" applyFont="1" applyFill="1" applyBorder="1" applyAlignment="1" applyProtection="1">
      <alignment horizontal="center" vertical="center"/>
    </xf>
    <xf numFmtId="9" fontId="9" fillId="6" borderId="13" xfId="18" applyFont="1" applyFill="1" applyBorder="1" applyAlignment="1" applyProtection="1">
      <alignment horizontal="center" vertical="center"/>
    </xf>
    <xf numFmtId="49" fontId="15" fillId="3" borderId="16" xfId="2" applyNumberFormat="1" applyFont="1" applyFill="1" applyBorder="1" applyAlignment="1">
      <alignment horizontal="left"/>
    </xf>
    <xf numFmtId="49" fontId="9" fillId="0" borderId="10" xfId="2" applyNumberFormat="1" applyFont="1" applyBorder="1" applyAlignment="1" applyProtection="1">
      <alignment horizontal="right" wrapText="1"/>
      <protection locked="0"/>
    </xf>
    <xf numFmtId="49" fontId="9" fillId="0" borderId="5" xfId="2" applyNumberFormat="1" applyFont="1" applyBorder="1" applyAlignment="1" applyProtection="1">
      <alignment horizontal="right" wrapText="1"/>
      <protection locked="0"/>
    </xf>
    <xf numFmtId="49" fontId="9" fillId="0" borderId="42" xfId="2" applyNumberFormat="1" applyFont="1" applyBorder="1" applyAlignment="1" applyProtection="1">
      <alignment horizontal="right" wrapText="1"/>
      <protection locked="0"/>
    </xf>
    <xf numFmtId="0" fontId="33" fillId="3" borderId="4" xfId="15" applyFont="1" applyFill="1" applyBorder="1" applyAlignment="1">
      <alignment wrapText="1"/>
    </xf>
    <xf numFmtId="0" fontId="33" fillId="3" borderId="14" xfId="15" applyFont="1" applyFill="1" applyBorder="1" applyAlignment="1">
      <alignment wrapText="1"/>
    </xf>
    <xf numFmtId="4" fontId="9" fillId="2" borderId="43" xfId="15" applyNumberFormat="1" applyFont="1" applyFill="1" applyBorder="1" applyAlignment="1">
      <alignment horizontal="right" wrapText="1"/>
    </xf>
    <xf numFmtId="0" fontId="33" fillId="3" borderId="28" xfId="15" applyFont="1" applyFill="1" applyBorder="1" applyAlignment="1">
      <alignment wrapText="1"/>
    </xf>
    <xf numFmtId="0" fontId="33" fillId="3" borderId="30" xfId="15" applyFont="1" applyFill="1" applyBorder="1" applyAlignment="1">
      <alignment wrapText="1"/>
    </xf>
    <xf numFmtId="49" fontId="9" fillId="6" borderId="13" xfId="16" applyNumberFormat="1" applyFont="1" applyFill="1" applyBorder="1" applyAlignment="1" applyProtection="1">
      <alignment horizontal="center" vertical="center" wrapText="1"/>
    </xf>
    <xf numFmtId="0" fontId="8" fillId="5" borderId="14" xfId="15" applyFont="1" applyFill="1" applyBorder="1" applyAlignment="1">
      <alignment horizontal="left"/>
    </xf>
    <xf numFmtId="0" fontId="32" fillId="4" borderId="14" xfId="15" applyFont="1" applyFill="1" applyBorder="1" applyAlignment="1"/>
    <xf numFmtId="0" fontId="60" fillId="0" borderId="0" xfId="2" applyNumberFormat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9" fillId="0" borderId="22" xfId="2" applyFont="1" applyBorder="1" applyAlignment="1">
      <alignment horizontal="left"/>
    </xf>
    <xf numFmtId="0" fontId="9" fillId="0" borderId="23" xfId="2" applyFont="1" applyBorder="1" applyAlignment="1">
      <alignment horizontal="left"/>
    </xf>
    <xf numFmtId="0" fontId="9" fillId="0" borderId="24" xfId="2" applyFont="1" applyBorder="1" applyAlignment="1">
      <alignment horizontal="left"/>
    </xf>
    <xf numFmtId="0" fontId="9" fillId="0" borderId="34" xfId="2" applyFont="1" applyBorder="1" applyAlignment="1"/>
    <xf numFmtId="0" fontId="9" fillId="0" borderId="53" xfId="2" applyFont="1" applyBorder="1" applyAlignment="1"/>
    <xf numFmtId="0" fontId="9" fillId="0" borderId="25" xfId="2" applyFont="1" applyBorder="1" applyAlignment="1">
      <alignment horizontal="left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35" xfId="2" applyFont="1" applyBorder="1" applyAlignment="1"/>
    <xf numFmtId="0" fontId="9" fillId="0" borderId="54" xfId="2" applyFont="1" applyBorder="1" applyAlignment="1"/>
    <xf numFmtId="0" fontId="8" fillId="2" borderId="4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9" fillId="0" borderId="48" xfId="2" applyFont="1" applyBorder="1" applyAlignment="1">
      <alignment horizontal="left"/>
    </xf>
    <xf numFmtId="0" fontId="9" fillId="0" borderId="37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0" fontId="9" fillId="0" borderId="7" xfId="2" applyFont="1" applyBorder="1" applyAlignme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4" xfId="2" applyFont="1" applyFill="1" applyBorder="1" applyAlignment="1">
      <alignment horizontal="left"/>
    </xf>
    <xf numFmtId="0" fontId="8" fillId="2" borderId="16" xfId="2" applyFont="1" applyFill="1" applyBorder="1" applyAlignment="1">
      <alignment horizontal="left"/>
    </xf>
    <xf numFmtId="0" fontId="8" fillId="2" borderId="14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49" fontId="15" fillId="3" borderId="2" xfId="2" applyNumberFormat="1" applyFont="1" applyFill="1" applyBorder="1" applyAlignment="1" applyProtection="1">
      <alignment horizontal="left"/>
    </xf>
    <xf numFmtId="49" fontId="15" fillId="3" borderId="17" xfId="2" applyNumberFormat="1" applyFont="1" applyFill="1" applyBorder="1" applyAlignment="1" applyProtection="1">
      <alignment horizontal="left"/>
    </xf>
    <xf numFmtId="49" fontId="15" fillId="3" borderId="18" xfId="2" applyNumberFormat="1" applyFont="1" applyFill="1" applyBorder="1" applyAlignment="1" applyProtection="1">
      <alignment horizontal="left"/>
    </xf>
    <xf numFmtId="0" fontId="8" fillId="0" borderId="14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2" borderId="36" xfId="2" applyFont="1" applyFill="1" applyBorder="1" applyAlignment="1">
      <alignment horizontal="center" vertical="top" wrapText="1"/>
    </xf>
    <xf numFmtId="0" fontId="8" fillId="2" borderId="15" xfId="2" applyFont="1" applyFill="1" applyBorder="1" applyAlignment="1">
      <alignment horizontal="center" vertical="top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top" wrapText="1"/>
    </xf>
    <xf numFmtId="0" fontId="8" fillId="2" borderId="13" xfId="2" applyFont="1" applyFill="1" applyBorder="1" applyAlignment="1">
      <alignment horizontal="center" vertical="top"/>
    </xf>
    <xf numFmtId="0" fontId="8" fillId="2" borderId="15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left" wrapText="1"/>
    </xf>
    <xf numFmtId="0" fontId="8" fillId="2" borderId="16" xfId="2" applyFont="1" applyFill="1" applyBorder="1" applyAlignment="1">
      <alignment horizontal="left" wrapText="1"/>
    </xf>
    <xf numFmtId="49" fontId="8" fillId="0" borderId="4" xfId="2" applyNumberFormat="1" applyFont="1" applyFill="1" applyBorder="1" applyAlignment="1" applyProtection="1">
      <alignment horizontal="left"/>
      <protection locked="0"/>
    </xf>
    <xf numFmtId="49" fontId="8" fillId="0" borderId="14" xfId="2" applyNumberFormat="1" applyFont="1" applyFill="1" applyBorder="1" applyAlignment="1" applyProtection="1">
      <alignment horizontal="left"/>
      <protection locked="0"/>
    </xf>
    <xf numFmtId="49" fontId="8" fillId="0" borderId="16" xfId="2" applyNumberFormat="1" applyFont="1" applyFill="1" applyBorder="1" applyAlignment="1" applyProtection="1">
      <alignment horizontal="left"/>
      <protection locked="0"/>
    </xf>
    <xf numFmtId="0" fontId="8" fillId="2" borderId="2" xfId="2" applyFont="1" applyFill="1" applyBorder="1" applyAlignment="1">
      <alignment horizontal="left" vertical="top" wrapText="1"/>
    </xf>
    <xf numFmtId="0" fontId="8" fillId="2" borderId="18" xfId="2" applyFont="1" applyFill="1" applyBorder="1" applyAlignment="1">
      <alignment horizontal="left" vertical="top" wrapText="1"/>
    </xf>
    <xf numFmtId="49" fontId="8" fillId="0" borderId="4" xfId="2" applyNumberFormat="1" applyFont="1" applyFill="1" applyBorder="1" applyAlignment="1" applyProtection="1">
      <alignment horizontal="left" wrapText="1"/>
      <protection locked="0"/>
    </xf>
    <xf numFmtId="49" fontId="8" fillId="0" borderId="14" xfId="2" applyNumberFormat="1" applyFont="1" applyFill="1" applyBorder="1" applyAlignment="1" applyProtection="1">
      <alignment horizontal="left" wrapText="1"/>
      <protection locked="0"/>
    </xf>
    <xf numFmtId="49" fontId="8" fillId="0" borderId="16" xfId="2" applyNumberFormat="1" applyFont="1" applyFill="1" applyBorder="1" applyAlignment="1" applyProtection="1">
      <alignment horizontal="left" wrapText="1"/>
      <protection locked="0"/>
    </xf>
    <xf numFmtId="0" fontId="8" fillId="6" borderId="4" xfId="2" applyFont="1" applyFill="1" applyBorder="1" applyAlignment="1">
      <alignment horizontal="left"/>
    </xf>
    <xf numFmtId="0" fontId="8" fillId="6" borderId="14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14" xfId="2" applyFont="1" applyFill="1" applyBorder="1" applyAlignment="1">
      <alignment horizontal="left"/>
    </xf>
    <xf numFmtId="0" fontId="9" fillId="0" borderId="0" xfId="2" applyFont="1" applyAlignment="1">
      <alignment horizontal="center" wrapText="1" shrinkToFit="1"/>
    </xf>
    <xf numFmtId="0" fontId="12" fillId="0" borderId="0" xfId="2" applyFont="1" applyAlignment="1">
      <alignment horizontal="center" wrapText="1" shrinkToFit="1"/>
    </xf>
    <xf numFmtId="0" fontId="13" fillId="0" borderId="0" xfId="2" applyFont="1" applyAlignment="1">
      <alignment horizontal="center" wrapText="1" shrinkToFit="1"/>
    </xf>
    <xf numFmtId="0" fontId="7" fillId="0" borderId="1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2" borderId="48" xfId="2" applyFont="1" applyFill="1" applyBorder="1" applyAlignment="1">
      <alignment horizontal="left"/>
    </xf>
    <xf numFmtId="0" fontId="8" fillId="2" borderId="38" xfId="2" applyFont="1" applyFill="1" applyBorder="1" applyAlignment="1">
      <alignment horizontal="left"/>
    </xf>
    <xf numFmtId="49" fontId="8" fillId="0" borderId="4" xfId="2" applyNumberFormat="1" applyFont="1" applyBorder="1" applyAlignment="1" applyProtection="1">
      <alignment horizontal="left"/>
      <protection locked="0"/>
    </xf>
    <xf numFmtId="49" fontId="8" fillId="0" borderId="14" xfId="2" applyNumberFormat="1" applyFont="1" applyBorder="1" applyAlignment="1" applyProtection="1">
      <alignment horizontal="left"/>
      <protection locked="0"/>
    </xf>
    <xf numFmtId="49" fontId="8" fillId="0" borderId="16" xfId="2" applyNumberFormat="1" applyFont="1" applyBorder="1" applyAlignment="1" applyProtection="1">
      <alignment horizontal="left"/>
      <protection locked="0"/>
    </xf>
    <xf numFmtId="49" fontId="9" fillId="0" borderId="12" xfId="2" applyNumberFormat="1" applyFont="1" applyBorder="1" applyAlignment="1" applyProtection="1">
      <alignment horizontal="center" wrapText="1"/>
      <protection locked="0"/>
    </xf>
    <xf numFmtId="49" fontId="9" fillId="0" borderId="44" xfId="2" applyNumberFormat="1" applyFont="1" applyBorder="1" applyAlignment="1" applyProtection="1">
      <alignment horizontal="center" wrapText="1"/>
      <protection locked="0"/>
    </xf>
    <xf numFmtId="49" fontId="15" fillId="3" borderId="4" xfId="2" applyNumberFormat="1" applyFont="1" applyFill="1" applyBorder="1" applyAlignment="1">
      <alignment horizontal="left"/>
    </xf>
    <xf numFmtId="49" fontId="15" fillId="3" borderId="14" xfId="2" applyNumberFormat="1" applyFont="1" applyFill="1" applyBorder="1" applyAlignment="1">
      <alignment horizontal="left"/>
    </xf>
    <xf numFmtId="49" fontId="15" fillId="3" borderId="16" xfId="2" applyNumberFormat="1" applyFont="1" applyFill="1" applyBorder="1" applyAlignment="1">
      <alignment horizontal="left"/>
    </xf>
    <xf numFmtId="49" fontId="8" fillId="2" borderId="4" xfId="2" applyNumberFormat="1" applyFont="1" applyFill="1" applyBorder="1" applyAlignment="1">
      <alignment horizontal="left"/>
    </xf>
    <xf numFmtId="0" fontId="2" fillId="0" borderId="16" xfId="2" applyBorder="1"/>
    <xf numFmtId="49" fontId="9" fillId="0" borderId="10" xfId="2" applyNumberFormat="1" applyFont="1" applyBorder="1" applyAlignment="1" applyProtection="1">
      <alignment horizontal="center" wrapText="1"/>
      <protection locked="0"/>
    </xf>
    <xf numFmtId="49" fontId="9" fillId="0" borderId="41" xfId="2" applyNumberFormat="1" applyFont="1" applyBorder="1" applyAlignment="1" applyProtection="1">
      <alignment horizontal="center" wrapText="1"/>
      <protection locked="0"/>
    </xf>
    <xf numFmtId="49" fontId="8" fillId="2" borderId="36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49" fontId="8" fillId="2" borderId="48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38" xfId="2" applyNumberFormat="1" applyFont="1" applyFill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top" wrapText="1"/>
    </xf>
    <xf numFmtId="49" fontId="8" fillId="2" borderId="16" xfId="2" applyNumberFormat="1" applyFont="1" applyFill="1" applyBorder="1" applyAlignment="1">
      <alignment horizontal="center" vertical="top" wrapText="1"/>
    </xf>
    <xf numFmtId="49" fontId="9" fillId="0" borderId="8" xfId="2" applyNumberFormat="1" applyFont="1" applyBorder="1" applyAlignment="1" applyProtection="1">
      <alignment horizontal="center" wrapText="1"/>
      <protection locked="0"/>
    </xf>
    <xf numFmtId="49" fontId="9" fillId="0" borderId="55" xfId="2" applyNumberFormat="1" applyFont="1" applyBorder="1" applyAlignment="1" applyProtection="1">
      <alignment horizontal="center" wrapText="1"/>
      <protection locked="0"/>
    </xf>
    <xf numFmtId="49" fontId="8" fillId="2" borderId="4" xfId="2" applyNumberFormat="1" applyFont="1" applyFill="1" applyBorder="1" applyAlignment="1">
      <alignment horizontal="left" wrapText="1"/>
    </xf>
    <xf numFmtId="49" fontId="8" fillId="2" borderId="16" xfId="2" applyNumberFormat="1" applyFont="1" applyFill="1" applyBorder="1" applyAlignment="1">
      <alignment horizontal="left" wrapText="1"/>
    </xf>
    <xf numFmtId="49" fontId="8" fillId="2" borderId="2" xfId="2" applyNumberFormat="1" applyFont="1" applyFill="1" applyBorder="1" applyAlignment="1">
      <alignment horizontal="left" vertical="top" wrapText="1"/>
    </xf>
    <xf numFmtId="49" fontId="8" fillId="2" borderId="18" xfId="2" applyNumberFormat="1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/>
    </xf>
    <xf numFmtId="0" fontId="4" fillId="0" borderId="0" xfId="2" applyFont="1" applyBorder="1" applyAlignment="1">
      <alignment horizontal="center" vertical="center"/>
    </xf>
    <xf numFmtId="49" fontId="8" fillId="2" borderId="48" xfId="2" applyNumberFormat="1" applyFont="1" applyFill="1" applyBorder="1" applyAlignment="1">
      <alignment horizontal="left"/>
    </xf>
    <xf numFmtId="49" fontId="8" fillId="2" borderId="38" xfId="2" applyNumberFormat="1" applyFont="1" applyFill="1" applyBorder="1" applyAlignment="1">
      <alignment horizontal="left"/>
    </xf>
    <xf numFmtId="3" fontId="9" fillId="0" borderId="10" xfId="2" applyNumberFormat="1" applyFont="1" applyFill="1" applyBorder="1" applyAlignment="1" applyProtection="1">
      <alignment horizontal="center" wrapText="1"/>
      <protection locked="0"/>
    </xf>
    <xf numFmtId="3" fontId="9" fillId="0" borderId="41" xfId="2" applyNumberFormat="1" applyFont="1" applyFill="1" applyBorder="1" applyAlignment="1" applyProtection="1">
      <alignment horizontal="center" wrapText="1"/>
      <protection locked="0"/>
    </xf>
    <xf numFmtId="3" fontId="15" fillId="3" borderId="4" xfId="2" applyNumberFormat="1" applyFont="1" applyFill="1" applyBorder="1" applyAlignment="1">
      <alignment horizontal="right"/>
    </xf>
    <xf numFmtId="3" fontId="15" fillId="3" borderId="16" xfId="2" applyNumberFormat="1" applyFont="1" applyFill="1" applyBorder="1" applyAlignment="1">
      <alignment horizontal="right"/>
    </xf>
    <xf numFmtId="3" fontId="8" fillId="2" borderId="12" xfId="2" applyNumberFormat="1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 applyProtection="1">
      <alignment horizontal="center" wrapText="1"/>
      <protection locked="0"/>
    </xf>
    <xf numFmtId="3" fontId="9" fillId="0" borderId="39" xfId="2" applyNumberFormat="1" applyFont="1" applyFill="1" applyBorder="1" applyAlignment="1" applyProtection="1">
      <alignment horizontal="center" wrapText="1"/>
      <protection locked="0"/>
    </xf>
    <xf numFmtId="49" fontId="8" fillId="2" borderId="10" xfId="2" applyNumberFormat="1" applyFont="1" applyFill="1" applyBorder="1" applyAlignment="1">
      <alignment horizontal="center" vertical="center" wrapText="1"/>
    </xf>
    <xf numFmtId="49" fontId="8" fillId="2" borderId="41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left"/>
    </xf>
    <xf numFmtId="49" fontId="8" fillId="2" borderId="16" xfId="2" applyNumberFormat="1" applyFont="1" applyFill="1" applyBorder="1" applyAlignment="1">
      <alignment horizontal="left"/>
    </xf>
    <xf numFmtId="49" fontId="9" fillId="0" borderId="4" xfId="2" applyNumberFormat="1" applyFont="1" applyBorder="1" applyAlignment="1" applyProtection="1">
      <alignment horizontal="center"/>
      <protection locked="0"/>
    </xf>
    <xf numFmtId="49" fontId="9" fillId="0" borderId="14" xfId="2" applyNumberFormat="1" applyFont="1" applyBorder="1" applyAlignment="1" applyProtection="1">
      <alignment horizontal="center"/>
      <protection locked="0"/>
    </xf>
    <xf numFmtId="49" fontId="9" fillId="0" borderId="16" xfId="2" applyNumberFormat="1" applyFont="1" applyBorder="1" applyAlignment="1" applyProtection="1">
      <alignment horizontal="center"/>
      <protection locked="0"/>
    </xf>
    <xf numFmtId="49" fontId="8" fillId="2" borderId="4" xfId="2" applyNumberFormat="1" applyFont="1" applyFill="1" applyBorder="1" applyAlignment="1">
      <alignment horizontal="left" vertical="top" wrapText="1"/>
    </xf>
    <xf numFmtId="49" fontId="8" fillId="2" borderId="16" xfId="2" applyNumberFormat="1" applyFont="1" applyFill="1" applyBorder="1" applyAlignment="1">
      <alignment horizontal="left" vertical="top" wrapText="1"/>
    </xf>
    <xf numFmtId="49" fontId="9" fillId="0" borderId="4" xfId="2" applyNumberFormat="1" applyFont="1" applyFill="1" applyBorder="1" applyAlignment="1" applyProtection="1">
      <alignment horizontal="left" wrapText="1"/>
      <protection locked="0"/>
    </xf>
    <xf numFmtId="49" fontId="9" fillId="0" borderId="14" xfId="2" applyNumberFormat="1" applyFont="1" applyFill="1" applyBorder="1" applyAlignment="1" applyProtection="1">
      <alignment horizontal="left" wrapText="1"/>
      <protection locked="0"/>
    </xf>
    <xf numFmtId="49" fontId="9" fillId="0" borderId="16" xfId="2" applyNumberFormat="1" applyFont="1" applyFill="1" applyBorder="1" applyAlignment="1" applyProtection="1">
      <alignment horizontal="left" wrapText="1"/>
      <protection locked="0"/>
    </xf>
    <xf numFmtId="0" fontId="8" fillId="6" borderId="16" xfId="2" applyFont="1" applyFill="1" applyBorder="1" applyAlignment="1">
      <alignment horizontal="left"/>
    </xf>
    <xf numFmtId="49" fontId="8" fillId="2" borderId="51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top" wrapText="1"/>
    </xf>
    <xf numFmtId="49" fontId="8" fillId="2" borderId="45" xfId="2" applyNumberFormat="1" applyFont="1" applyFill="1" applyBorder="1" applyAlignment="1">
      <alignment horizontal="center" vertical="top" wrapText="1"/>
    </xf>
    <xf numFmtId="49" fontId="8" fillId="2" borderId="39" xfId="2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7" fillId="0" borderId="17" xfId="2" applyFont="1" applyBorder="1" applyAlignment="1">
      <alignment horizontal="center"/>
    </xf>
    <xf numFmtId="0" fontId="8" fillId="2" borderId="28" xfId="15" applyFont="1" applyFill="1" applyBorder="1" applyAlignment="1">
      <alignment horizontal="center" wrapText="1"/>
    </xf>
    <xf numFmtId="0" fontId="8" fillId="2" borderId="56" xfId="15" applyFont="1" applyFill="1" applyBorder="1" applyAlignment="1">
      <alignment horizontal="center" wrapText="1"/>
    </xf>
    <xf numFmtId="0" fontId="8" fillId="2" borderId="4" xfId="15" applyFont="1" applyFill="1" applyBorder="1" applyAlignment="1">
      <alignment horizontal="center" wrapText="1"/>
    </xf>
    <xf numFmtId="0" fontId="8" fillId="2" borderId="16" xfId="15" applyFont="1" applyFill="1" applyBorder="1" applyAlignment="1">
      <alignment horizontal="center" wrapText="1"/>
    </xf>
    <xf numFmtId="0" fontId="35" fillId="0" borderId="0" xfId="15" applyNumberFormat="1" applyFont="1" applyFill="1" applyBorder="1" applyAlignment="1">
      <alignment horizontal="left" vertical="center" wrapText="1"/>
    </xf>
    <xf numFmtId="0" fontId="8" fillId="2" borderId="4" xfId="15" applyNumberFormat="1" applyFont="1" applyFill="1" applyBorder="1" applyAlignment="1">
      <alignment horizontal="left" vertical="center" wrapText="1"/>
    </xf>
    <xf numFmtId="0" fontId="8" fillId="2" borderId="14" xfId="15" applyNumberFormat="1" applyFont="1" applyFill="1" applyBorder="1" applyAlignment="1">
      <alignment horizontal="left" vertical="center" wrapText="1"/>
    </xf>
    <xf numFmtId="0" fontId="8" fillId="2" borderId="16" xfId="15" applyNumberFormat="1" applyFont="1" applyFill="1" applyBorder="1" applyAlignment="1">
      <alignment horizontal="left" vertical="center" wrapText="1"/>
    </xf>
    <xf numFmtId="0" fontId="32" fillId="4" borderId="4" xfId="15" applyFont="1" applyFill="1" applyBorder="1" applyAlignment="1"/>
    <xf numFmtId="0" fontId="32" fillId="4" borderId="14" xfId="15" applyFont="1" applyFill="1" applyBorder="1" applyAlignment="1"/>
    <xf numFmtId="0" fontId="32" fillId="4" borderId="16" xfId="15" applyFont="1" applyFill="1" applyBorder="1" applyAlignment="1"/>
    <xf numFmtId="0" fontId="14" fillId="5" borderId="4" xfId="15" applyFont="1" applyFill="1" applyBorder="1" applyAlignment="1">
      <alignment horizontal="center" vertical="center"/>
    </xf>
    <xf numFmtId="0" fontId="14" fillId="5" borderId="14" xfId="15" applyFont="1" applyFill="1" applyBorder="1" applyAlignment="1">
      <alignment horizontal="center" vertical="center"/>
    </xf>
    <xf numFmtId="0" fontId="14" fillId="5" borderId="16" xfId="15" applyFont="1" applyFill="1" applyBorder="1" applyAlignment="1">
      <alignment horizontal="center" vertical="center"/>
    </xf>
    <xf numFmtId="43" fontId="14" fillId="11" borderId="4" xfId="1" applyFont="1" applyFill="1" applyBorder="1" applyAlignment="1">
      <alignment horizontal="center" vertical="center" wrapText="1"/>
    </xf>
    <xf numFmtId="43" fontId="14" fillId="11" borderId="16" xfId="1" applyFont="1" applyFill="1" applyBorder="1" applyAlignment="1">
      <alignment horizontal="center" vertical="center" wrapText="1"/>
    </xf>
    <xf numFmtId="0" fontId="14" fillId="2" borderId="4" xfId="15" applyFont="1" applyFill="1" applyBorder="1" applyAlignment="1">
      <alignment horizontal="left" wrapText="1"/>
    </xf>
    <xf numFmtId="0" fontId="14" fillId="2" borderId="14" xfId="15" applyFont="1" applyFill="1" applyBorder="1" applyAlignment="1">
      <alignment horizontal="left" wrapText="1"/>
    </xf>
    <xf numFmtId="0" fontId="14" fillId="2" borderId="16" xfId="15" applyFont="1" applyFill="1" applyBorder="1" applyAlignment="1">
      <alignment horizontal="left" wrapText="1"/>
    </xf>
    <xf numFmtId="0" fontId="14" fillId="2" borderId="50" xfId="15" applyFont="1" applyFill="1" applyBorder="1" applyAlignment="1">
      <alignment horizontal="left" wrapText="1"/>
    </xf>
    <xf numFmtId="0" fontId="14" fillId="2" borderId="0" xfId="15" applyFont="1" applyFill="1" applyBorder="1" applyAlignment="1">
      <alignment horizontal="left" wrapText="1"/>
    </xf>
    <xf numFmtId="0" fontId="14" fillId="2" borderId="3" xfId="15" applyFont="1" applyFill="1" applyBorder="1" applyAlignment="1">
      <alignment horizontal="left" wrapText="1"/>
    </xf>
    <xf numFmtId="0" fontId="14" fillId="2" borderId="2" xfId="15" applyFont="1" applyFill="1" applyBorder="1" applyAlignment="1">
      <alignment horizontal="left" wrapText="1"/>
    </xf>
    <xf numFmtId="0" fontId="14" fillId="2" borderId="17" xfId="15" applyFont="1" applyFill="1" applyBorder="1" applyAlignment="1">
      <alignment horizontal="left" wrapText="1"/>
    </xf>
    <xf numFmtId="0" fontId="14" fillId="2" borderId="18" xfId="15" applyFont="1" applyFill="1" applyBorder="1" applyAlignment="1">
      <alignment horizontal="left" wrapText="1"/>
    </xf>
    <xf numFmtId="0" fontId="8" fillId="2" borderId="36" xfId="15" applyFont="1" applyFill="1" applyBorder="1" applyAlignment="1">
      <alignment horizontal="center" vertical="center" wrapText="1"/>
    </xf>
    <xf numFmtId="0" fontId="8" fillId="2" borderId="15" xfId="15" applyFont="1" applyFill="1" applyBorder="1" applyAlignment="1">
      <alignment horizontal="center" vertical="center" wrapText="1"/>
    </xf>
    <xf numFmtId="0" fontId="8" fillId="2" borderId="37" xfId="15" applyFont="1" applyFill="1" applyBorder="1" applyAlignment="1">
      <alignment horizontal="center" vertical="center" wrapText="1"/>
    </xf>
    <xf numFmtId="0" fontId="9" fillId="0" borderId="17" xfId="15" applyFont="1" applyBorder="1" applyAlignment="1">
      <alignment horizontal="center" vertical="center" wrapText="1"/>
    </xf>
    <xf numFmtId="49" fontId="15" fillId="3" borderId="4" xfId="15" applyNumberFormat="1" applyFont="1" applyFill="1" applyBorder="1" applyAlignment="1" applyProtection="1">
      <alignment horizontal="left"/>
      <protection locked="0"/>
    </xf>
    <xf numFmtId="49" fontId="15" fillId="3" borderId="14" xfId="15" applyNumberFormat="1" applyFont="1" applyFill="1" applyBorder="1" applyAlignment="1" applyProtection="1">
      <alignment horizontal="left"/>
      <protection locked="0"/>
    </xf>
    <xf numFmtId="49" fontId="15" fillId="3" borderId="16" xfId="15" applyNumberFormat="1" applyFont="1" applyFill="1" applyBorder="1" applyAlignment="1" applyProtection="1">
      <alignment horizontal="left"/>
      <protection locked="0"/>
    </xf>
    <xf numFmtId="0" fontId="14" fillId="2" borderId="4" xfId="15" applyNumberFormat="1" applyFont="1" applyFill="1" applyBorder="1" applyAlignment="1">
      <alignment horizontal="center" vertical="center" wrapText="1"/>
    </xf>
    <xf numFmtId="0" fontId="14" fillId="2" borderId="14" xfId="15" applyNumberFormat="1" applyFont="1" applyFill="1" applyBorder="1" applyAlignment="1">
      <alignment horizontal="center" vertical="center" wrapText="1"/>
    </xf>
    <xf numFmtId="0" fontId="14" fillId="2" borderId="16" xfId="15" applyNumberFormat="1" applyFont="1" applyFill="1" applyBorder="1" applyAlignment="1">
      <alignment horizontal="center" vertical="center" wrapText="1"/>
    </xf>
    <xf numFmtId="0" fontId="44" fillId="4" borderId="5" xfId="15" applyFont="1" applyFill="1" applyBorder="1" applyAlignment="1">
      <alignment horizontal="center" vertical="center"/>
    </xf>
    <xf numFmtId="0" fontId="44" fillId="4" borderId="39" xfId="15" applyFont="1" applyFill="1" applyBorder="1" applyAlignment="1">
      <alignment horizontal="center" vertical="center"/>
    </xf>
    <xf numFmtId="0" fontId="9" fillId="0" borderId="15" xfId="15" applyFont="1" applyBorder="1" applyAlignment="1">
      <alignment horizontal="center" vertical="center"/>
    </xf>
    <xf numFmtId="0" fontId="8" fillId="2" borderId="4" xfId="15" applyFont="1" applyFill="1" applyBorder="1" applyAlignment="1">
      <alignment horizontal="left" wrapText="1"/>
    </xf>
    <xf numFmtId="0" fontId="8" fillId="2" borderId="14" xfId="15" applyFont="1" applyFill="1" applyBorder="1" applyAlignment="1">
      <alignment horizontal="left" wrapText="1"/>
    </xf>
    <xf numFmtId="0" fontId="8" fillId="2" borderId="16" xfId="15" applyFont="1" applyFill="1" applyBorder="1" applyAlignment="1">
      <alignment horizontal="left" wrapText="1"/>
    </xf>
    <xf numFmtId="0" fontId="8" fillId="5" borderId="4" xfId="15" applyFont="1" applyFill="1" applyBorder="1" applyAlignment="1">
      <alignment horizontal="left"/>
    </xf>
    <xf numFmtId="0" fontId="8" fillId="5" borderId="14" xfId="15" applyFont="1" applyFill="1" applyBorder="1" applyAlignment="1">
      <alignment horizontal="left"/>
    </xf>
    <xf numFmtId="0" fontId="8" fillId="5" borderId="16" xfId="15" applyFont="1" applyFill="1" applyBorder="1" applyAlignment="1">
      <alignment horizontal="left"/>
    </xf>
    <xf numFmtId="0" fontId="8" fillId="2" borderId="48" xfId="15" applyFont="1" applyFill="1" applyBorder="1" applyAlignment="1">
      <alignment horizontal="center" vertical="center" wrapText="1"/>
    </xf>
    <xf numFmtId="0" fontId="8" fillId="2" borderId="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/>
    </xf>
    <xf numFmtId="0" fontId="35" fillId="0" borderId="0" xfId="15" applyFont="1" applyAlignment="1">
      <alignment horizontal="center" wrapText="1" shrinkToFit="1"/>
    </xf>
    <xf numFmtId="0" fontId="7" fillId="0" borderId="17" xfId="15" applyFont="1" applyBorder="1" applyAlignment="1">
      <alignment horizontal="center"/>
    </xf>
    <xf numFmtId="0" fontId="49" fillId="0" borderId="14" xfId="15" applyFont="1" applyBorder="1" applyAlignment="1">
      <alignment horizontal="left"/>
    </xf>
    <xf numFmtId="0" fontId="49" fillId="0" borderId="16" xfId="15" applyFont="1" applyBorder="1" applyAlignment="1">
      <alignment horizontal="left"/>
    </xf>
    <xf numFmtId="49" fontId="8" fillId="2" borderId="6" xfId="16" applyNumberFormat="1" applyFont="1" applyFill="1" applyBorder="1" applyAlignment="1">
      <alignment horizontal="center" vertical="center" wrapText="1"/>
    </xf>
    <xf numFmtId="49" fontId="8" fillId="2" borderId="13" xfId="16" applyNumberFormat="1" applyFont="1" applyFill="1" applyBorder="1" applyAlignment="1">
      <alignment horizontal="center" vertical="center" wrapText="1"/>
    </xf>
    <xf numFmtId="0" fontId="4" fillId="0" borderId="0" xfId="16" applyFont="1" applyAlignment="1">
      <alignment horizontal="center" vertical="center"/>
    </xf>
    <xf numFmtId="0" fontId="13" fillId="0" borderId="0" xfId="16" applyFont="1" applyAlignment="1">
      <alignment horizontal="center"/>
    </xf>
    <xf numFmtId="0" fontId="7" fillId="0" borderId="17" xfId="16" applyFont="1" applyBorder="1" applyAlignment="1">
      <alignment horizontal="center" vertical="center"/>
    </xf>
    <xf numFmtId="49" fontId="8" fillId="0" borderId="4" xfId="16" applyNumberFormat="1" applyFont="1" applyBorder="1" applyAlignment="1" applyProtection="1">
      <alignment horizontal="left"/>
      <protection locked="0"/>
    </xf>
    <xf numFmtId="49" fontId="8" fillId="0" borderId="14" xfId="16" applyNumberFormat="1" applyFont="1" applyBorder="1" applyAlignment="1" applyProtection="1">
      <alignment horizontal="left"/>
      <protection locked="0"/>
    </xf>
    <xf numFmtId="49" fontId="8" fillId="0" borderId="16" xfId="16" applyNumberFormat="1" applyFont="1" applyBorder="1" applyAlignment="1" applyProtection="1">
      <alignment horizontal="left"/>
      <protection locked="0"/>
    </xf>
    <xf numFmtId="49" fontId="9" fillId="0" borderId="4" xfId="16" applyNumberFormat="1" applyFont="1" applyBorder="1" applyAlignment="1" applyProtection="1">
      <alignment horizontal="center" vertical="center"/>
      <protection locked="0"/>
    </xf>
    <xf numFmtId="49" fontId="9" fillId="0" borderId="14" xfId="16" applyNumberFormat="1" applyFont="1" applyBorder="1" applyAlignment="1" applyProtection="1">
      <alignment horizontal="center" vertical="center"/>
      <protection locked="0"/>
    </xf>
    <xf numFmtId="49" fontId="9" fillId="0" borderId="16" xfId="16" applyNumberFormat="1" applyFont="1" applyBorder="1" applyAlignment="1" applyProtection="1">
      <alignment horizontal="center" vertical="center"/>
      <protection locked="0"/>
    </xf>
    <xf numFmtId="0" fontId="35" fillId="0" borderId="57" xfId="16" applyFont="1" applyBorder="1" applyAlignment="1">
      <alignment horizontal="center" vertical="center"/>
    </xf>
    <xf numFmtId="0" fontId="35" fillId="0" borderId="0" xfId="16" applyFont="1" applyBorder="1" applyAlignment="1">
      <alignment horizontal="center" vertical="center"/>
    </xf>
    <xf numFmtId="49" fontId="7" fillId="2" borderId="19" xfId="16" applyNumberFormat="1" applyFont="1" applyFill="1" applyBorder="1" applyAlignment="1">
      <alignment horizontal="center" vertical="center"/>
    </xf>
    <xf numFmtId="49" fontId="7" fillId="2" borderId="20" xfId="16" applyNumberFormat="1" applyFont="1" applyFill="1" applyBorder="1" applyAlignment="1">
      <alignment horizontal="center" vertical="center"/>
    </xf>
    <xf numFmtId="49" fontId="7" fillId="2" borderId="21" xfId="16" applyNumberFormat="1" applyFont="1" applyFill="1" applyBorder="1" applyAlignment="1">
      <alignment horizontal="center" vertical="center"/>
    </xf>
    <xf numFmtId="49" fontId="7" fillId="2" borderId="25" xfId="16" applyNumberFormat="1" applyFont="1" applyFill="1" applyBorder="1" applyAlignment="1">
      <alignment horizontal="center" vertical="center"/>
    </xf>
    <xf numFmtId="49" fontId="7" fillId="2" borderId="26" xfId="16" applyNumberFormat="1" applyFont="1" applyFill="1" applyBorder="1" applyAlignment="1">
      <alignment horizontal="center" vertical="center"/>
    </xf>
    <xf numFmtId="49" fontId="7" fillId="2" borderId="27" xfId="16" applyNumberFormat="1" applyFont="1" applyFill="1" applyBorder="1" applyAlignment="1">
      <alignment horizontal="center" vertical="center"/>
    </xf>
    <xf numFmtId="49" fontId="8" fillId="2" borderId="6" xfId="16" applyNumberFormat="1" applyFont="1" applyFill="1" applyBorder="1" applyAlignment="1">
      <alignment horizontal="left" vertical="center"/>
    </xf>
    <xf numFmtId="49" fontId="8" fillId="2" borderId="13" xfId="16" applyNumberFormat="1" applyFont="1" applyFill="1" applyBorder="1" applyAlignment="1">
      <alignment horizontal="left" vertical="center"/>
    </xf>
    <xf numFmtId="43" fontId="8" fillId="2" borderId="6" xfId="16" applyNumberFormat="1" applyFont="1" applyFill="1" applyBorder="1" applyAlignment="1">
      <alignment horizontal="center" vertical="center" wrapText="1"/>
    </xf>
    <xf numFmtId="43" fontId="8" fillId="2" borderId="13" xfId="16" applyNumberFormat="1" applyFont="1" applyFill="1" applyBorder="1" applyAlignment="1">
      <alignment horizontal="center" vertical="center" wrapText="1"/>
    </xf>
    <xf numFmtId="49" fontId="9" fillId="6" borderId="4" xfId="16" applyNumberFormat="1" applyFont="1" applyFill="1" applyBorder="1" applyAlignment="1">
      <alignment horizontal="left" vertical="center"/>
    </xf>
    <xf numFmtId="49" fontId="9" fillId="4" borderId="14" xfId="16" applyNumberFormat="1" applyFont="1" applyFill="1" applyBorder="1" applyAlignment="1">
      <alignment horizontal="left" vertical="center"/>
    </xf>
    <xf numFmtId="49" fontId="9" fillId="4" borderId="16" xfId="16" applyNumberFormat="1" applyFont="1" applyFill="1" applyBorder="1" applyAlignment="1">
      <alignment horizontal="left" vertical="center"/>
    </xf>
    <xf numFmtId="0" fontId="14" fillId="5" borderId="4" xfId="16" applyFont="1" applyFill="1" applyBorder="1" applyAlignment="1">
      <alignment horizontal="center" vertical="center"/>
    </xf>
    <xf numFmtId="0" fontId="14" fillId="5" borderId="14" xfId="16" applyFont="1" applyFill="1" applyBorder="1" applyAlignment="1">
      <alignment horizontal="center" vertical="center"/>
    </xf>
    <xf numFmtId="0" fontId="14" fillId="5" borderId="16" xfId="16" applyFont="1" applyFill="1" applyBorder="1" applyAlignment="1">
      <alignment horizontal="center" vertical="center"/>
    </xf>
    <xf numFmtId="0" fontId="35" fillId="0" borderId="0" xfId="16" applyNumberFormat="1" applyFont="1" applyFill="1" applyBorder="1" applyAlignment="1">
      <alignment horizontal="left" vertical="center" wrapText="1"/>
    </xf>
    <xf numFmtId="0" fontId="5" fillId="0" borderId="0" xfId="16" applyFont="1" applyAlignment="1">
      <alignment horizontal="center"/>
    </xf>
    <xf numFmtId="49" fontId="54" fillId="2" borderId="6" xfId="16" applyNumberFormat="1" applyFont="1" applyFill="1" applyBorder="1" applyAlignment="1">
      <alignment horizontal="center" vertical="center" wrapText="1"/>
    </xf>
    <xf numFmtId="49" fontId="54" fillId="2" borderId="13" xfId="16" applyNumberFormat="1" applyFont="1" applyFill="1" applyBorder="1" applyAlignment="1">
      <alignment horizontal="center" vertical="center" wrapText="1"/>
    </xf>
    <xf numFmtId="49" fontId="55" fillId="2" borderId="39" xfId="16" applyNumberFormat="1" applyFont="1" applyFill="1" applyBorder="1" applyAlignment="1">
      <alignment horizontal="center" vertical="center" wrapText="1"/>
    </xf>
    <xf numFmtId="49" fontId="55" fillId="2" borderId="44" xfId="16" applyNumberFormat="1" applyFont="1" applyFill="1" applyBorder="1" applyAlignment="1">
      <alignment horizontal="center" vertical="center" wrapText="1"/>
    </xf>
    <xf numFmtId="49" fontId="9" fillId="6" borderId="14" xfId="16" applyNumberFormat="1" applyFont="1" applyFill="1" applyBorder="1" applyAlignment="1">
      <alignment horizontal="left" vertical="center"/>
    </xf>
    <xf numFmtId="49" fontId="9" fillId="6" borderId="16" xfId="16" applyNumberFormat="1" applyFont="1" applyFill="1" applyBorder="1" applyAlignment="1">
      <alignment horizontal="left" vertical="center"/>
    </xf>
    <xf numFmtId="49" fontId="7" fillId="2" borderId="14" xfId="16" applyNumberFormat="1" applyFont="1" applyFill="1" applyBorder="1" applyAlignment="1">
      <alignment horizontal="center" vertical="center" wrapText="1"/>
    </xf>
    <xf numFmtId="49" fontId="7" fillId="2" borderId="14" xfId="16" applyNumberFormat="1" applyFont="1" applyFill="1" applyBorder="1" applyAlignment="1">
      <alignment horizontal="center" vertical="center"/>
    </xf>
    <xf numFmtId="49" fontId="7" fillId="2" borderId="16" xfId="16" applyNumberFormat="1" applyFont="1" applyFill="1" applyBorder="1" applyAlignment="1">
      <alignment horizontal="center" vertical="center"/>
    </xf>
    <xf numFmtId="49" fontId="7" fillId="2" borderId="4" xfId="16" applyNumberFormat="1" applyFont="1" applyFill="1" applyBorder="1" applyAlignment="1">
      <alignment horizontal="center" vertical="center" wrapText="1"/>
    </xf>
    <xf numFmtId="49" fontId="7" fillId="2" borderId="16" xfId="16" applyNumberFormat="1" applyFont="1" applyFill="1" applyBorder="1" applyAlignment="1">
      <alignment horizontal="center" vertical="center" wrapText="1"/>
    </xf>
    <xf numFmtId="49" fontId="9" fillId="4" borderId="4" xfId="16" applyNumberFormat="1" applyFont="1" applyFill="1" applyBorder="1" applyAlignment="1">
      <alignment horizontal="center" vertical="center"/>
    </xf>
    <xf numFmtId="49" fontId="9" fillId="4" borderId="16" xfId="16" applyNumberFormat="1" applyFont="1" applyFill="1" applyBorder="1" applyAlignment="1">
      <alignment horizontal="center" vertical="center"/>
    </xf>
    <xf numFmtId="49" fontId="9" fillId="5" borderId="14" xfId="16" applyNumberFormat="1" applyFont="1" applyFill="1" applyBorder="1" applyAlignment="1">
      <alignment horizontal="center" vertical="center"/>
    </xf>
    <xf numFmtId="49" fontId="9" fillId="5" borderId="16" xfId="16" applyNumberFormat="1" applyFont="1" applyFill="1" applyBorder="1" applyAlignment="1">
      <alignment horizontal="center" vertical="center"/>
    </xf>
    <xf numFmtId="0" fontId="35" fillId="0" borderId="0" xfId="16" applyFont="1" applyFill="1" applyBorder="1" applyAlignment="1">
      <alignment horizontal="center" vertical="center"/>
    </xf>
    <xf numFmtId="0" fontId="58" fillId="0" borderId="0" xfId="16" applyFont="1" applyAlignment="1">
      <alignment horizontal="right" vertical="center"/>
    </xf>
    <xf numFmtId="49" fontId="9" fillId="5" borderId="4" xfId="16" applyNumberFormat="1" applyFont="1" applyFill="1" applyBorder="1" applyAlignment="1">
      <alignment horizontal="center" vertical="center"/>
    </xf>
    <xf numFmtId="49" fontId="8" fillId="5" borderId="48" xfId="16" applyNumberFormat="1" applyFont="1" applyFill="1" applyBorder="1" applyAlignment="1">
      <alignment horizontal="left"/>
    </xf>
    <xf numFmtId="49" fontId="8" fillId="5" borderId="37" xfId="16" applyNumberFormat="1" applyFont="1" applyFill="1" applyBorder="1" applyAlignment="1">
      <alignment horizontal="left"/>
    </xf>
    <xf numFmtId="49" fontId="8" fillId="5" borderId="38" xfId="16" applyNumberFormat="1" applyFont="1" applyFill="1" applyBorder="1" applyAlignment="1">
      <alignment horizontal="left"/>
    </xf>
    <xf numFmtId="49" fontId="8" fillId="5" borderId="4" xfId="16" applyNumberFormat="1" applyFont="1" applyFill="1" applyBorder="1" applyAlignment="1">
      <alignment horizontal="left"/>
    </xf>
    <xf numFmtId="49" fontId="8" fillId="5" borderId="14" xfId="16" applyNumberFormat="1" applyFont="1" applyFill="1" applyBorder="1" applyAlignment="1">
      <alignment horizontal="left"/>
    </xf>
    <xf numFmtId="49" fontId="8" fillId="5" borderId="16" xfId="16" applyNumberFormat="1" applyFont="1" applyFill="1" applyBorder="1" applyAlignment="1">
      <alignment horizontal="left"/>
    </xf>
    <xf numFmtId="49" fontId="8" fillId="5" borderId="2" xfId="16" applyNumberFormat="1" applyFont="1" applyFill="1" applyBorder="1" applyAlignment="1">
      <alignment horizontal="left"/>
    </xf>
    <xf numFmtId="49" fontId="8" fillId="5" borderId="17" xfId="16" applyNumberFormat="1" applyFont="1" applyFill="1" applyBorder="1" applyAlignment="1">
      <alignment horizontal="left"/>
    </xf>
    <xf numFmtId="49" fontId="8" fillId="5" borderId="18" xfId="16" applyNumberFormat="1" applyFont="1" applyFill="1" applyBorder="1" applyAlignment="1">
      <alignment horizontal="left"/>
    </xf>
    <xf numFmtId="49" fontId="7" fillId="2" borderId="4" xfId="16" applyNumberFormat="1" applyFont="1" applyFill="1" applyBorder="1" applyAlignment="1">
      <alignment horizontal="center" vertical="center"/>
    </xf>
    <xf numFmtId="49" fontId="8" fillId="2" borderId="36" xfId="16" applyNumberFormat="1" applyFont="1" applyFill="1" applyBorder="1" applyAlignment="1">
      <alignment horizontal="center" vertical="center"/>
    </xf>
    <xf numFmtId="49" fontId="8" fillId="2" borderId="15" xfId="16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8" fillId="2" borderId="4" xfId="2" applyFont="1" applyFill="1" applyBorder="1" applyAlignment="1">
      <alignment horizontal="left" vertical="center"/>
    </xf>
    <xf numFmtId="0" fontId="8" fillId="2" borderId="14" xfId="2" applyFont="1" applyFill="1" applyBorder="1" applyAlignment="1">
      <alignment horizontal="left" vertical="center"/>
    </xf>
    <xf numFmtId="0" fontId="9" fillId="0" borderId="4" xfId="2" applyFont="1" applyBorder="1" applyAlignment="1"/>
    <xf numFmtId="0" fontId="9" fillId="0" borderId="14" xfId="2" applyFont="1" applyBorder="1" applyAlignment="1"/>
    <xf numFmtId="0" fontId="9" fillId="0" borderId="16" xfId="2" applyFont="1" applyBorder="1" applyAlignment="1"/>
    <xf numFmtId="0" fontId="8" fillId="2" borderId="16" xfId="2" applyFont="1" applyFill="1" applyBorder="1" applyAlignment="1">
      <alignment horizontal="left" vertical="center"/>
    </xf>
    <xf numFmtId="0" fontId="21" fillId="0" borderId="14" xfId="2" applyFont="1" applyBorder="1" applyAlignment="1"/>
    <xf numFmtId="0" fontId="21" fillId="0" borderId="16" xfId="2" applyFont="1" applyBorder="1" applyAlignment="1"/>
    <xf numFmtId="0" fontId="18" fillId="0" borderId="0" xfId="2" applyFont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20" fillId="7" borderId="36" xfId="2" applyFont="1" applyFill="1" applyBorder="1" applyAlignment="1">
      <alignment horizontal="center" vertical="center"/>
    </xf>
    <xf numFmtId="0" fontId="28" fillId="7" borderId="15" xfId="2" applyFont="1" applyFill="1" applyBorder="1" applyAlignment="1">
      <alignment horizontal="center" vertical="center"/>
    </xf>
    <xf numFmtId="0" fontId="20" fillId="7" borderId="38" xfId="2" applyFont="1" applyFill="1" applyBorder="1" applyAlignment="1">
      <alignment horizontal="center" vertical="center"/>
    </xf>
    <xf numFmtId="0" fontId="28" fillId="7" borderId="18" xfId="2" applyFont="1" applyFill="1" applyBorder="1" applyAlignment="1">
      <alignment horizontal="center" vertical="center"/>
    </xf>
    <xf numFmtId="0" fontId="60" fillId="0" borderId="0" xfId="2" applyFont="1" applyAlignment="1">
      <alignment horizontal="left" vertical="center" wrapText="1"/>
    </xf>
    <xf numFmtId="0" fontId="17" fillId="0" borderId="0" xfId="2" applyFont="1" applyBorder="1" applyAlignment="1">
      <alignment horizontal="center" wrapText="1"/>
    </xf>
    <xf numFmtId="0" fontId="25" fillId="0" borderId="0" xfId="2" applyFont="1" applyBorder="1" applyAlignment="1">
      <alignment horizontal="center" wrapText="1"/>
    </xf>
    <xf numFmtId="0" fontId="4" fillId="0" borderId="0" xfId="6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8" fillId="2" borderId="28" xfId="6" applyFont="1" applyFill="1" applyBorder="1" applyAlignment="1">
      <alignment horizontal="left" vertical="center"/>
    </xf>
    <xf numFmtId="0" fontId="8" fillId="2" borderId="58" xfId="6" applyFont="1" applyFill="1" applyBorder="1" applyAlignment="1">
      <alignment horizontal="left" vertical="center"/>
    </xf>
    <xf numFmtId="0" fontId="8" fillId="2" borderId="29" xfId="6" applyFont="1" applyFill="1" applyBorder="1" applyAlignment="1">
      <alignment horizontal="left" vertical="center"/>
    </xf>
    <xf numFmtId="0" fontId="8" fillId="2" borderId="30" xfId="6" applyFont="1" applyFill="1" applyBorder="1" applyAlignment="1">
      <alignment horizontal="left" vertical="center"/>
    </xf>
    <xf numFmtId="49" fontId="8" fillId="0" borderId="48" xfId="6" applyNumberFormat="1" applyFont="1" applyBorder="1" applyAlignment="1" applyProtection="1">
      <alignment horizontal="left" wrapText="1"/>
      <protection locked="0"/>
    </xf>
    <xf numFmtId="49" fontId="8" fillId="0" borderId="37" xfId="6" applyNumberFormat="1" applyFont="1" applyBorder="1" applyAlignment="1" applyProtection="1">
      <alignment horizontal="left" wrapText="1"/>
      <protection locked="0"/>
    </xf>
    <xf numFmtId="49" fontId="8" fillId="0" borderId="38" xfId="6" applyNumberFormat="1" applyFont="1" applyBorder="1" applyAlignment="1" applyProtection="1">
      <alignment horizontal="left" wrapText="1"/>
      <protection locked="0"/>
    </xf>
    <xf numFmtId="0" fontId="8" fillId="2" borderId="59" xfId="6" applyFont="1" applyFill="1" applyBorder="1" applyAlignment="1">
      <alignment horizontal="left" vertical="center"/>
    </xf>
    <xf numFmtId="0" fontId="8" fillId="2" borderId="60" xfId="6" applyFont="1" applyFill="1" applyBorder="1" applyAlignment="1">
      <alignment horizontal="left" vertical="center"/>
    </xf>
    <xf numFmtId="0" fontId="8" fillId="2" borderId="61" xfId="6" applyFont="1" applyFill="1" applyBorder="1" applyAlignment="1">
      <alignment horizontal="left" vertical="center"/>
    </xf>
    <xf numFmtId="0" fontId="8" fillId="2" borderId="62" xfId="6" applyFont="1" applyFill="1" applyBorder="1" applyAlignment="1">
      <alignment horizontal="left" vertical="center"/>
    </xf>
    <xf numFmtId="49" fontId="8" fillId="0" borderId="4" xfId="6" applyNumberFormat="1" applyFont="1" applyBorder="1" applyAlignment="1" applyProtection="1">
      <alignment horizontal="left" wrapText="1"/>
      <protection locked="0"/>
    </xf>
    <xf numFmtId="49" fontId="8" fillId="0" borderId="14" xfId="6" applyNumberFormat="1" applyFont="1" applyBorder="1" applyAlignment="1" applyProtection="1">
      <alignment horizontal="left" wrapText="1"/>
      <protection locked="0"/>
    </xf>
    <xf numFmtId="49" fontId="8" fillId="0" borderId="16" xfId="6" applyNumberFormat="1" applyFont="1" applyBorder="1" applyAlignment="1" applyProtection="1">
      <alignment horizontal="left" wrapText="1"/>
      <protection locked="0"/>
    </xf>
    <xf numFmtId="49" fontId="8" fillId="0" borderId="50" xfId="6" applyNumberFormat="1" applyFont="1" applyBorder="1" applyAlignment="1" applyProtection="1">
      <alignment horizontal="left" wrapText="1"/>
      <protection locked="0"/>
    </xf>
    <xf numFmtId="49" fontId="8" fillId="0" borderId="0" xfId="6" applyNumberFormat="1" applyFont="1" applyBorder="1" applyAlignment="1" applyProtection="1">
      <alignment horizontal="left" wrapText="1"/>
      <protection locked="0"/>
    </xf>
    <xf numFmtId="49" fontId="8" fillId="0" borderId="3" xfId="6" applyNumberFormat="1" applyFont="1" applyBorder="1" applyAlignment="1" applyProtection="1">
      <alignment horizontal="left" wrapText="1"/>
      <protection locked="0"/>
    </xf>
    <xf numFmtId="49" fontId="8" fillId="2" borderId="4" xfId="6" applyNumberFormat="1" applyFont="1" applyFill="1" applyBorder="1" applyAlignment="1">
      <alignment horizontal="left" vertical="center"/>
    </xf>
    <xf numFmtId="49" fontId="8" fillId="2" borderId="14" xfId="6" applyNumberFormat="1" applyFont="1" applyFill="1" applyBorder="1" applyAlignment="1">
      <alignment horizontal="left" vertical="center"/>
    </xf>
    <xf numFmtId="49" fontId="8" fillId="2" borderId="16" xfId="6" applyNumberFormat="1" applyFont="1" applyFill="1" applyBorder="1" applyAlignment="1">
      <alignment horizontal="left" vertical="center"/>
    </xf>
    <xf numFmtId="0" fontId="8" fillId="2" borderId="14" xfId="6" applyFont="1" applyFill="1" applyBorder="1" applyAlignment="1">
      <alignment horizontal="left" vertical="center"/>
    </xf>
    <xf numFmtId="0" fontId="8" fillId="6" borderId="48" xfId="6" applyFont="1" applyFill="1" applyBorder="1" applyAlignment="1">
      <alignment horizontal="left" vertical="center"/>
    </xf>
    <xf numFmtId="0" fontId="8" fillId="6" borderId="37" xfId="6" applyFont="1" applyFill="1" applyBorder="1" applyAlignment="1">
      <alignment horizontal="left" vertical="center"/>
    </xf>
    <xf numFmtId="0" fontId="8" fillId="6" borderId="38" xfId="6" applyFont="1" applyFill="1" applyBorder="1" applyAlignment="1">
      <alignment horizontal="left" vertical="center"/>
    </xf>
    <xf numFmtId="0" fontId="8" fillId="6" borderId="4" xfId="6" applyFont="1" applyFill="1" applyBorder="1" applyAlignment="1">
      <alignment horizontal="left" vertical="center"/>
    </xf>
    <xf numFmtId="0" fontId="8" fillId="6" borderId="14" xfId="6" applyFont="1" applyFill="1" applyBorder="1" applyAlignment="1">
      <alignment horizontal="left" vertical="center"/>
    </xf>
    <xf numFmtId="0" fontId="8" fillId="6" borderId="16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left" vertical="center"/>
    </xf>
    <xf numFmtId="0" fontId="8" fillId="2" borderId="16" xfId="6" applyFont="1" applyFill="1" applyBorder="1" applyAlignment="1">
      <alignment horizontal="left" vertical="center"/>
    </xf>
    <xf numFmtId="0" fontId="8" fillId="6" borderId="4" xfId="6" applyFont="1" applyFill="1" applyBorder="1" applyAlignment="1">
      <alignment horizontal="left" vertical="top"/>
    </xf>
    <xf numFmtId="0" fontId="5" fillId="0" borderId="14" xfId="6" applyFont="1" applyBorder="1" applyAlignment="1"/>
    <xf numFmtId="0" fontId="5" fillId="0" borderId="16" xfId="6" applyFont="1" applyBorder="1" applyAlignment="1"/>
    <xf numFmtId="0" fontId="32" fillId="6" borderId="4" xfId="6" applyFont="1" applyFill="1" applyBorder="1" applyAlignment="1"/>
    <xf numFmtId="0" fontId="14" fillId="6" borderId="14" xfId="6" applyFont="1" applyFill="1" applyBorder="1" applyAlignment="1"/>
    <xf numFmtId="0" fontId="14" fillId="6" borderId="16" xfId="6" applyFont="1" applyFill="1" applyBorder="1" applyAlignment="1"/>
    <xf numFmtId="0" fontId="15" fillId="3" borderId="4" xfId="6" applyFont="1" applyFill="1" applyBorder="1" applyAlignment="1">
      <alignment horizontal="left" vertical="center"/>
    </xf>
    <xf numFmtId="0" fontId="15" fillId="3" borderId="14" xfId="6" applyFont="1" applyFill="1" applyBorder="1" applyAlignment="1">
      <alignment horizontal="left" vertical="center"/>
    </xf>
    <xf numFmtId="0" fontId="15" fillId="3" borderId="16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5" fillId="0" borderId="16" xfId="6" applyFont="1" applyBorder="1" applyAlignment="1">
      <alignment horizontal="center" vertical="center" wrapText="1"/>
    </xf>
    <xf numFmtId="49" fontId="9" fillId="0" borderId="2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49" fontId="9" fillId="0" borderId="23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6" applyFont="1" applyBorder="1" applyAlignment="1">
      <alignment horizontal="center" vertical="center"/>
    </xf>
    <xf numFmtId="0" fontId="5" fillId="0" borderId="24" xfId="6" applyFont="1" applyBorder="1" applyAlignment="1">
      <alignment horizontal="center" vertical="center"/>
    </xf>
    <xf numFmtId="49" fontId="9" fillId="0" borderId="24" xfId="6" applyNumberFormat="1" applyFont="1" applyFill="1" applyBorder="1" applyAlignment="1" applyProtection="1">
      <alignment horizontal="center" vertical="center" wrapText="1"/>
      <protection locked="0"/>
    </xf>
    <xf numFmtId="0" fontId="15" fillId="3" borderId="17" xfId="6" applyFont="1" applyFill="1" applyBorder="1" applyAlignment="1">
      <alignment horizontal="right" vertical="center"/>
    </xf>
    <xf numFmtId="0" fontId="15" fillId="3" borderId="17" xfId="6" applyFont="1" applyFill="1" applyBorder="1" applyAlignment="1">
      <alignment vertical="center"/>
    </xf>
    <xf numFmtId="0" fontId="15" fillId="3" borderId="18" xfId="6" applyFont="1" applyFill="1" applyBorder="1" applyAlignment="1">
      <alignment vertical="center"/>
    </xf>
    <xf numFmtId="0" fontId="9" fillId="0" borderId="37" xfId="6" applyFont="1" applyBorder="1" applyAlignment="1">
      <alignment horizontal="center" vertical="center"/>
    </xf>
    <xf numFmtId="0" fontId="8" fillId="2" borderId="5" xfId="6" applyFont="1" applyFill="1" applyBorder="1" applyAlignment="1">
      <alignment horizontal="left" vertical="center"/>
    </xf>
    <xf numFmtId="0" fontId="8" fillId="2" borderId="45" xfId="6" applyFont="1" applyFill="1" applyBorder="1" applyAlignment="1">
      <alignment horizontal="left" vertical="center"/>
    </xf>
    <xf numFmtId="0" fontId="8" fillId="2" borderId="52" xfId="6" applyFont="1" applyFill="1" applyBorder="1" applyAlignment="1">
      <alignment horizontal="left" vertical="center"/>
    </xf>
    <xf numFmtId="49" fontId="9" fillId="0" borderId="63" xfId="6" applyNumberFormat="1" applyFont="1" applyBorder="1" applyAlignment="1" applyProtection="1">
      <alignment horizontal="left" vertical="center" wrapText="1"/>
      <protection locked="0"/>
    </xf>
    <xf numFmtId="49" fontId="9" fillId="0" borderId="39" xfId="6" applyNumberFormat="1" applyFont="1" applyBorder="1" applyAlignment="1" applyProtection="1">
      <alignment horizontal="left" vertical="center" wrapText="1"/>
      <protection locked="0"/>
    </xf>
    <xf numFmtId="0" fontId="8" fillId="2" borderId="10" xfId="6" applyFont="1" applyFill="1" applyBorder="1" applyAlignment="1">
      <alignment horizontal="left"/>
    </xf>
    <xf numFmtId="0" fontId="8" fillId="2" borderId="34" xfId="6" applyFont="1" applyFill="1" applyBorder="1" applyAlignment="1">
      <alignment horizontal="left"/>
    </xf>
    <xf numFmtId="49" fontId="9" fillId="0" borderId="53" xfId="6" applyNumberFormat="1" applyFont="1" applyBorder="1" applyAlignment="1" applyProtection="1">
      <alignment horizontal="left" wrapText="1"/>
      <protection locked="0"/>
    </xf>
    <xf numFmtId="49" fontId="9" fillId="0" borderId="41" xfId="6" applyNumberFormat="1" applyFont="1" applyBorder="1" applyAlignment="1" applyProtection="1">
      <alignment horizontal="left" wrapText="1"/>
      <protection locked="0"/>
    </xf>
    <xf numFmtId="0" fontId="8" fillId="2" borderId="10" xfId="6" applyFont="1" applyFill="1" applyBorder="1" applyAlignment="1">
      <alignment horizontal="left" vertical="center"/>
    </xf>
    <xf numFmtId="0" fontId="8" fillId="2" borderId="40" xfId="6" applyFont="1" applyFill="1" applyBorder="1" applyAlignment="1">
      <alignment horizontal="left" vertical="center"/>
    </xf>
    <xf numFmtId="0" fontId="8" fillId="2" borderId="34" xfId="6" applyFont="1" applyFill="1" applyBorder="1" applyAlignment="1">
      <alignment horizontal="left" vertical="center"/>
    </xf>
    <xf numFmtId="49" fontId="9" fillId="0" borderId="53" xfId="6" applyNumberFormat="1" applyFont="1" applyBorder="1" applyAlignment="1" applyProtection="1">
      <alignment horizontal="left" vertical="center" wrapText="1"/>
      <protection locked="0"/>
    </xf>
    <xf numFmtId="49" fontId="9" fillId="0" borderId="41" xfId="6" applyNumberFormat="1" applyFont="1" applyBorder="1" applyAlignment="1" applyProtection="1">
      <alignment horizontal="left" vertical="center" wrapText="1"/>
      <protection locked="0"/>
    </xf>
    <xf numFmtId="0" fontId="8" fillId="2" borderId="12" xfId="6" applyFont="1" applyFill="1" applyBorder="1" applyAlignment="1">
      <alignment horizontal="left" vertical="top" wrapText="1"/>
    </xf>
    <xf numFmtId="0" fontId="8" fillId="2" borderId="46" xfId="6" applyFont="1" applyFill="1" applyBorder="1" applyAlignment="1">
      <alignment horizontal="left" vertical="top" wrapText="1"/>
    </xf>
    <xf numFmtId="0" fontId="8" fillId="2" borderId="35" xfId="6" applyFont="1" applyFill="1" applyBorder="1" applyAlignment="1">
      <alignment horizontal="left" vertical="top" wrapText="1"/>
    </xf>
    <xf numFmtId="0" fontId="9" fillId="0" borderId="54" xfId="6" applyNumberFormat="1" applyFont="1" applyBorder="1" applyAlignment="1" applyProtection="1">
      <alignment horizontal="left" vertical="center" wrapText="1"/>
      <protection locked="0"/>
    </xf>
    <xf numFmtId="0" fontId="9" fillId="0" borderId="44" xfId="6" applyNumberFormat="1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>
      <alignment horizontal="left" vertical="center" wrapText="1"/>
    </xf>
    <xf numFmtId="0" fontId="15" fillId="3" borderId="14" xfId="6" applyFont="1" applyFill="1" applyBorder="1" applyAlignment="1">
      <alignment horizontal="right" vertical="center"/>
    </xf>
    <xf numFmtId="0" fontId="67" fillId="0" borderId="0" xfId="6" applyFont="1" applyAlignment="1">
      <alignment horizontal="left" vertical="top" wrapText="1"/>
    </xf>
    <xf numFmtId="0" fontId="8" fillId="0" borderId="14" xfId="6" applyFont="1" applyFill="1" applyBorder="1" applyAlignment="1">
      <alignment horizontal="right"/>
    </xf>
    <xf numFmtId="0" fontId="60" fillId="0" borderId="0" xfId="6" applyFont="1" applyAlignment="1">
      <alignment horizontal="left" vertical="top" wrapText="1"/>
    </xf>
    <xf numFmtId="0" fontId="8" fillId="2" borderId="4" xfId="6" applyFont="1" applyFill="1" applyBorder="1" applyAlignment="1">
      <alignment horizontal="left"/>
    </xf>
    <xf numFmtId="0" fontId="8" fillId="2" borderId="14" xfId="6" applyFont="1" applyFill="1" applyBorder="1" applyAlignment="1">
      <alignment horizontal="left"/>
    </xf>
    <xf numFmtId="0" fontId="8" fillId="2" borderId="16" xfId="6" applyFont="1" applyFill="1" applyBorder="1" applyAlignment="1">
      <alignment horizontal="left"/>
    </xf>
    <xf numFmtId="0" fontId="8" fillId="0" borderId="14" xfId="6" applyFont="1" applyBorder="1" applyAlignment="1">
      <alignment horizontal="center" vertical="center"/>
    </xf>
    <xf numFmtId="0" fontId="8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8" fillId="0" borderId="14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8" fillId="2" borderId="14" xfId="2" applyFont="1" applyFill="1" applyBorder="1" applyAlignment="1">
      <alignment horizontal="left"/>
    </xf>
    <xf numFmtId="0" fontId="8" fillId="0" borderId="14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1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7" fillId="0" borderId="4" xfId="2" applyFont="1" applyBorder="1" applyAlignment="1">
      <alignment horizontal="center" wrapText="1"/>
    </xf>
    <xf numFmtId="0" fontId="37" fillId="0" borderId="14" xfId="2" applyFont="1" applyBorder="1" applyAlignment="1">
      <alignment horizontal="center" wrapText="1"/>
    </xf>
    <xf numFmtId="0" fontId="38" fillId="0" borderId="14" xfId="2" applyFont="1" applyBorder="1" applyAlignment="1">
      <alignment horizontal="center" wrapText="1"/>
    </xf>
    <xf numFmtId="0" fontId="38" fillId="0" borderId="37" xfId="2" applyFont="1" applyBorder="1" applyAlignment="1">
      <alignment horizontal="center" wrapText="1"/>
    </xf>
    <xf numFmtId="0" fontId="9" fillId="0" borderId="4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35" fillId="0" borderId="4" xfId="2" applyFont="1" applyBorder="1" applyAlignment="1" applyProtection="1">
      <alignment horizontal="center" wrapText="1"/>
    </xf>
    <xf numFmtId="0" fontId="35" fillId="0" borderId="14" xfId="2" applyFont="1" applyBorder="1" applyAlignment="1" applyProtection="1">
      <alignment horizontal="center" wrapText="1"/>
    </xf>
    <xf numFmtId="0" fontId="35" fillId="0" borderId="16" xfId="2" applyFont="1" applyBorder="1" applyAlignment="1" applyProtection="1">
      <alignment horizontal="center" wrapText="1"/>
    </xf>
    <xf numFmtId="0" fontId="15" fillId="3" borderId="2" xfId="2" applyFont="1" applyFill="1" applyBorder="1" applyAlignment="1" applyProtection="1">
      <alignment horizontal="left"/>
    </xf>
    <xf numFmtId="0" fontId="15" fillId="3" borderId="17" xfId="2" applyFont="1" applyFill="1" applyBorder="1" applyAlignment="1" applyProtection="1">
      <alignment horizontal="left"/>
    </xf>
    <xf numFmtId="0" fontId="8" fillId="4" borderId="4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2" borderId="4" xfId="2" applyFont="1" applyFill="1" applyBorder="1" applyAlignment="1" applyProtection="1">
      <alignment horizontal="left" wrapText="1"/>
    </xf>
    <xf numFmtId="0" fontId="8" fillId="2" borderId="14" xfId="2" applyFont="1" applyFill="1" applyBorder="1" applyAlignment="1" applyProtection="1">
      <alignment horizontal="left" wrapText="1"/>
    </xf>
    <xf numFmtId="0" fontId="8" fillId="2" borderId="16" xfId="2" applyFont="1" applyFill="1" applyBorder="1" applyAlignment="1" applyProtection="1">
      <alignment horizontal="left" wrapText="1"/>
    </xf>
    <xf numFmtId="0" fontId="2" fillId="0" borderId="0" xfId="2" applyAlignment="1">
      <alignment horizontal="center"/>
    </xf>
    <xf numFmtId="0" fontId="17" fillId="0" borderId="0" xfId="2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0" fontId="35" fillId="0" borderId="2" xfId="2" applyFont="1" applyBorder="1" applyAlignment="1" applyProtection="1">
      <alignment horizontal="center" wrapText="1"/>
    </xf>
    <xf numFmtId="0" fontId="35" fillId="0" borderId="17" xfId="2" applyFont="1" applyBorder="1" applyAlignment="1" applyProtection="1">
      <alignment horizontal="center" wrapText="1"/>
    </xf>
    <xf numFmtId="0" fontId="2" fillId="0" borderId="0" xfId="2" applyBorder="1" applyAlignment="1">
      <alignment horizontal="center" wrapText="1"/>
    </xf>
    <xf numFmtId="0" fontId="2" fillId="0" borderId="17" xfId="2" applyBorder="1" applyAlignment="1">
      <alignment horizontal="center" wrapText="1"/>
    </xf>
    <xf numFmtId="0" fontId="15" fillId="3" borderId="4" xfId="2" applyFont="1" applyFill="1" applyBorder="1" applyAlignment="1" applyProtection="1">
      <alignment horizontal="left"/>
    </xf>
    <xf numFmtId="0" fontId="15" fillId="3" borderId="14" xfId="2" applyFont="1" applyFill="1" applyBorder="1" applyAlignment="1" applyProtection="1">
      <alignment horizontal="left"/>
    </xf>
    <xf numFmtId="0" fontId="15" fillId="3" borderId="16" xfId="2" applyFont="1" applyFill="1" applyBorder="1" applyAlignment="1" applyProtection="1">
      <alignment horizontal="left"/>
    </xf>
    <xf numFmtId="0" fontId="8" fillId="8" borderId="4" xfId="2" applyFont="1" applyFill="1" applyBorder="1" applyAlignment="1">
      <alignment horizontal="center" vertical="center"/>
    </xf>
    <xf numFmtId="0" fontId="8" fillId="8" borderId="16" xfId="2" applyFont="1" applyFill="1" applyBorder="1" applyAlignment="1">
      <alignment horizontal="center" vertical="center"/>
    </xf>
    <xf numFmtId="49" fontId="8" fillId="2" borderId="4" xfId="2" applyNumberFormat="1" applyFont="1" applyFill="1" applyBorder="1" applyAlignment="1"/>
    <xf numFmtId="49" fontId="8" fillId="2" borderId="14" xfId="2" applyNumberFormat="1" applyFont="1" applyFill="1" applyBorder="1" applyAlignment="1"/>
    <xf numFmtId="49" fontId="8" fillId="2" borderId="16" xfId="2" applyNumberFormat="1" applyFont="1" applyFill="1" applyBorder="1" applyAlignment="1"/>
    <xf numFmtId="49" fontId="8" fillId="0" borderId="14" xfId="2" applyNumberFormat="1" applyFont="1" applyFill="1" applyBorder="1" applyAlignment="1">
      <alignment horizontal="left" vertical="center"/>
    </xf>
    <xf numFmtId="49" fontId="8" fillId="0" borderId="16" xfId="2" applyNumberFormat="1" applyFont="1" applyFill="1" applyBorder="1" applyAlignment="1">
      <alignment horizontal="left" vertical="center"/>
    </xf>
    <xf numFmtId="0" fontId="8" fillId="2" borderId="4" xfId="2" applyFont="1" applyFill="1" applyBorder="1" applyAlignment="1" applyProtection="1">
      <alignment wrapText="1"/>
    </xf>
    <xf numFmtId="0" fontId="8" fillId="2" borderId="14" xfId="2" applyFont="1" applyFill="1" applyBorder="1" applyAlignment="1" applyProtection="1">
      <alignment wrapText="1"/>
    </xf>
    <xf numFmtId="0" fontId="8" fillId="2" borderId="16" xfId="2" applyFont="1" applyFill="1" applyBorder="1" applyAlignment="1" applyProtection="1">
      <alignment wrapText="1"/>
    </xf>
    <xf numFmtId="0" fontId="49" fillId="0" borderId="14" xfId="2" applyFont="1" applyFill="1" applyBorder="1" applyAlignment="1">
      <alignment horizontal="left" vertical="center"/>
    </xf>
    <xf numFmtId="0" fontId="49" fillId="0" borderId="16" xfId="2" applyFont="1" applyFill="1" applyBorder="1" applyAlignment="1">
      <alignment horizontal="left" vertical="center"/>
    </xf>
    <xf numFmtId="0" fontId="22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26" fillId="0" borderId="4" xfId="2" applyFont="1" applyBorder="1" applyAlignment="1">
      <alignment horizontal="center" wrapText="1"/>
    </xf>
    <xf numFmtId="0" fontId="27" fillId="0" borderId="14" xfId="2" applyFont="1" applyBorder="1" applyAlignment="1">
      <alignment horizontal="center" wrapText="1"/>
    </xf>
    <xf numFmtId="0" fontId="27" fillId="0" borderId="17" xfId="2" applyFont="1" applyBorder="1" applyAlignment="1">
      <alignment horizontal="center" wrapText="1"/>
    </xf>
    <xf numFmtId="0" fontId="60" fillId="0" borderId="0" xfId="2" applyFont="1" applyAlignment="1">
      <alignment horizontal="left" wrapText="1"/>
    </xf>
    <xf numFmtId="0" fontId="2" fillId="0" borderId="4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6" xfId="2" applyBorder="1" applyAlignment="1">
      <alignment horizontal="center"/>
    </xf>
    <xf numFmtId="0" fontId="20" fillId="2" borderId="4" xfId="2" applyFont="1" applyFill="1" applyBorder="1" applyAlignment="1">
      <alignment horizontal="left"/>
    </xf>
    <xf numFmtId="0" fontId="20" fillId="2" borderId="16" xfId="2" applyFont="1" applyFill="1" applyBorder="1" applyAlignment="1">
      <alignment horizontal="left"/>
    </xf>
    <xf numFmtId="49" fontId="8" fillId="0" borderId="50" xfId="2" applyNumberFormat="1" applyFont="1" applyFill="1" applyBorder="1" applyAlignment="1" applyProtection="1">
      <alignment horizontal="left" wrapText="1"/>
      <protection locked="0"/>
    </xf>
    <xf numFmtId="49" fontId="8" fillId="0" borderId="0" xfId="2" applyNumberFormat="1" applyFont="1" applyFill="1" applyBorder="1" applyAlignment="1" applyProtection="1">
      <alignment horizontal="left" wrapText="1"/>
      <protection locked="0"/>
    </xf>
    <xf numFmtId="49" fontId="8" fillId="0" borderId="3" xfId="2" applyNumberFormat="1" applyFont="1" applyFill="1" applyBorder="1" applyAlignment="1" applyProtection="1">
      <alignment horizontal="left" wrapText="1"/>
      <protection locked="0"/>
    </xf>
    <xf numFmtId="0" fontId="20" fillId="2" borderId="14" xfId="2" applyFont="1" applyFill="1" applyBorder="1" applyAlignment="1">
      <alignment horizontal="left"/>
    </xf>
    <xf numFmtId="49" fontId="8" fillId="0" borderId="2" xfId="2" applyNumberFormat="1" applyFont="1" applyFill="1" applyBorder="1" applyAlignment="1" applyProtection="1">
      <alignment horizontal="left"/>
      <protection locked="0"/>
    </xf>
    <xf numFmtId="49" fontId="8" fillId="0" borderId="17" xfId="2" applyNumberFormat="1" applyFont="1" applyFill="1" applyBorder="1" applyAlignment="1" applyProtection="1">
      <alignment horizontal="left"/>
      <protection locked="0"/>
    </xf>
    <xf numFmtId="49" fontId="8" fillId="0" borderId="18" xfId="2" applyNumberFormat="1" applyFont="1" applyFill="1" applyBorder="1" applyAlignment="1" applyProtection="1">
      <alignment horizontal="left"/>
      <protection locked="0"/>
    </xf>
    <xf numFmtId="0" fontId="20" fillId="2" borderId="2" xfId="2" applyFont="1" applyFill="1" applyBorder="1" applyAlignment="1">
      <alignment horizontal="left"/>
    </xf>
    <xf numFmtId="0" fontId="20" fillId="2" borderId="17" xfId="2" applyFont="1" applyFill="1" applyBorder="1" applyAlignment="1">
      <alignment horizontal="left"/>
    </xf>
    <xf numFmtId="0" fontId="40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65" fillId="10" borderId="1" xfId="2" applyFont="1" applyFill="1" applyBorder="1" applyAlignment="1">
      <alignment horizontal="left" vertical="center"/>
    </xf>
    <xf numFmtId="0" fontId="66" fillId="10" borderId="4" xfId="2" applyFont="1" applyFill="1" applyBorder="1" applyAlignment="1">
      <alignment horizontal="center" vertical="center" wrapText="1"/>
    </xf>
    <xf numFmtId="0" fontId="66" fillId="10" borderId="16" xfId="2" applyFont="1" applyFill="1" applyBorder="1" applyAlignment="1">
      <alignment horizontal="center" vertical="center" wrapText="1"/>
    </xf>
    <xf numFmtId="0" fontId="9" fillId="8" borderId="22" xfId="2" applyFont="1" applyFill="1" applyBorder="1" applyAlignment="1" applyProtection="1">
      <alignment horizontal="left" vertical="center" wrapText="1"/>
      <protection locked="0"/>
    </xf>
    <xf numFmtId="0" fontId="9" fillId="8" borderId="24" xfId="2" applyFont="1" applyFill="1" applyBorder="1" applyAlignment="1" applyProtection="1">
      <alignment horizontal="left" vertical="center" wrapText="1"/>
      <protection locked="0"/>
    </xf>
    <xf numFmtId="0" fontId="9" fillId="8" borderId="25" xfId="2" applyFont="1" applyFill="1" applyBorder="1" applyAlignment="1" applyProtection="1">
      <alignment horizontal="left" vertical="center" wrapText="1"/>
      <protection locked="0"/>
    </xf>
    <xf numFmtId="0" fontId="9" fillId="8" borderId="27" xfId="2" applyFont="1" applyFill="1" applyBorder="1" applyAlignment="1" applyProtection="1">
      <alignment horizontal="left" vertical="center" wrapText="1"/>
      <protection locked="0"/>
    </xf>
    <xf numFmtId="49" fontId="69" fillId="0" borderId="4" xfId="2" applyNumberFormat="1" applyFont="1" applyFill="1" applyBorder="1" applyAlignment="1" applyProtection="1">
      <alignment horizontal="left" wrapText="1"/>
      <protection locked="0"/>
    </xf>
    <xf numFmtId="49" fontId="69" fillId="0" borderId="14" xfId="2" applyNumberFormat="1" applyFont="1" applyFill="1" applyBorder="1" applyAlignment="1" applyProtection="1">
      <alignment horizontal="left" wrapText="1"/>
      <protection locked="0"/>
    </xf>
    <xf numFmtId="49" fontId="69" fillId="0" borderId="16" xfId="2" applyNumberFormat="1" applyFont="1" applyFill="1" applyBorder="1" applyAlignment="1" applyProtection="1">
      <alignment horizontal="left" wrapText="1"/>
      <protection locked="0"/>
    </xf>
    <xf numFmtId="0" fontId="8" fillId="7" borderId="64" xfId="2" applyFont="1" applyFill="1" applyBorder="1" applyAlignment="1">
      <alignment horizontal="center" vertical="center" wrapText="1"/>
    </xf>
    <xf numFmtId="0" fontId="8" fillId="7" borderId="65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 applyProtection="1">
      <alignment horizontal="left" vertical="center" wrapText="1"/>
      <protection locked="0"/>
    </xf>
    <xf numFmtId="0" fontId="9" fillId="8" borderId="21" xfId="2" applyFont="1" applyFill="1" applyBorder="1" applyAlignment="1" applyProtection="1">
      <alignment horizontal="left" vertical="center" wrapText="1"/>
      <protection locked="0"/>
    </xf>
    <xf numFmtId="0" fontId="60" fillId="0" borderId="0" xfId="2" applyFont="1" applyAlignment="1">
      <alignment horizontal="center"/>
    </xf>
    <xf numFmtId="0" fontId="8" fillId="6" borderId="1" xfId="2" applyFont="1" applyFill="1" applyBorder="1" applyAlignment="1">
      <alignment horizontal="left"/>
    </xf>
    <xf numFmtId="0" fontId="21" fillId="6" borderId="1" xfId="2" applyFont="1" applyFill="1" applyBorder="1" applyAlignment="1">
      <alignment horizontal="left"/>
    </xf>
    <xf numFmtId="0" fontId="60" fillId="0" borderId="4" xfId="2" applyFont="1" applyBorder="1" applyAlignment="1">
      <alignment horizontal="left"/>
    </xf>
    <xf numFmtId="0" fontId="60" fillId="0" borderId="14" xfId="2" applyFont="1" applyBorder="1" applyAlignment="1">
      <alignment horizontal="left"/>
    </xf>
    <xf numFmtId="0" fontId="60" fillId="0" borderId="16" xfId="2" applyFont="1" applyBorder="1" applyAlignment="1">
      <alignment horizontal="left"/>
    </xf>
    <xf numFmtId="4" fontId="15" fillId="3" borderId="4" xfId="15" applyNumberFormat="1" applyFont="1" applyFill="1" applyBorder="1" applyAlignment="1">
      <alignment horizontal="right" wrapText="1"/>
    </xf>
    <xf numFmtId="4" fontId="14" fillId="0" borderId="4" xfId="15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center" wrapText="1"/>
    </xf>
  </cellXfs>
  <cellStyles count="31">
    <cellStyle name="čárky" xfId="1" builtinId="3"/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6"/>
    <cellStyle name="normální 2 2" xfId="7"/>
    <cellStyle name="normální 2 3" xfId="8"/>
    <cellStyle name="normální 2 4" xfId="9"/>
    <cellStyle name="normální 2 5" xfId="10"/>
    <cellStyle name="normální 2 6" xfId="11"/>
    <cellStyle name="normální 2 7" xfId="12"/>
    <cellStyle name="normální 2 8" xfId="13"/>
    <cellStyle name="normální 2 9" xfId="14"/>
    <cellStyle name="normální 3" xfId="15"/>
    <cellStyle name="normální 3 2" xfId="16"/>
    <cellStyle name="normální 4" xfId="17"/>
    <cellStyle name="procent" xfId="18" builtinId="5"/>
    <cellStyle name="procent 2" xfId="19"/>
    <cellStyle name="procent 2 10" xfId="20"/>
    <cellStyle name="procent 2 11" xfId="21"/>
    <cellStyle name="procent 2 2" xfId="22"/>
    <cellStyle name="procent 2 3" xfId="23"/>
    <cellStyle name="procent 2 4" xfId="24"/>
    <cellStyle name="procent 2 5" xfId="25"/>
    <cellStyle name="procent 2 6" xfId="26"/>
    <cellStyle name="procent 2 7" xfId="27"/>
    <cellStyle name="procent 2 8" xfId="28"/>
    <cellStyle name="procent 2 9" xfId="29"/>
    <cellStyle name="procent 3" xfId="3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85725</xdr:rowOff>
    </xdr:from>
    <xdr:to>
      <xdr:col>8</xdr:col>
      <xdr:colOff>571500</xdr:colOff>
      <xdr:row>2</xdr:row>
      <xdr:rowOff>9525</xdr:rowOff>
    </xdr:to>
    <xdr:pic>
      <xdr:nvPicPr>
        <xdr:cNvPr id="208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2857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2200275</xdr:colOff>
      <xdr:row>4</xdr:row>
      <xdr:rowOff>76200</xdr:rowOff>
    </xdr:from>
    <xdr:ext cx="194455" cy="283456"/>
    <xdr:sp macro="" textlink="">
      <xdr:nvSpPr>
        <xdr:cNvPr id="2" name="TextovéPole 1"/>
        <xdr:cNvSpPr txBox="1"/>
      </xdr:nvSpPr>
      <xdr:spPr>
        <a:xfrm>
          <a:off x="3448050" y="2038350"/>
          <a:ext cx="194455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1</xdr:col>
      <xdr:colOff>2095500</xdr:colOff>
      <xdr:row>1</xdr:row>
      <xdr:rowOff>28575</xdr:rowOff>
    </xdr:from>
    <xdr:to>
      <xdr:col>4</xdr:col>
      <xdr:colOff>1352550</xdr:colOff>
      <xdr:row>1</xdr:row>
      <xdr:rowOff>1285875</xdr:rowOff>
    </xdr:to>
    <xdr:pic>
      <xdr:nvPicPr>
        <xdr:cNvPr id="3141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286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2562225</xdr:colOff>
      <xdr:row>1</xdr:row>
      <xdr:rowOff>57150</xdr:rowOff>
    </xdr:from>
    <xdr:to>
      <xdr:col>7</xdr:col>
      <xdr:colOff>552450</xdr:colOff>
      <xdr:row>1</xdr:row>
      <xdr:rowOff>1314450</xdr:rowOff>
    </xdr:to>
    <xdr:pic>
      <xdr:nvPicPr>
        <xdr:cNvPr id="4136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3257550</xdr:colOff>
      <xdr:row>1</xdr:row>
      <xdr:rowOff>76200</xdr:rowOff>
    </xdr:from>
    <xdr:to>
      <xdr:col>6</xdr:col>
      <xdr:colOff>428625</xdr:colOff>
      <xdr:row>2</xdr:row>
      <xdr:rowOff>0</xdr:rowOff>
    </xdr:to>
    <xdr:pic>
      <xdr:nvPicPr>
        <xdr:cNvPr id="515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2</xdr:row>
      <xdr:rowOff>0</xdr:rowOff>
    </xdr:from>
    <xdr:ext cx="194455" cy="282516"/>
    <xdr:sp macro="" textlink="">
      <xdr:nvSpPr>
        <xdr:cNvPr id="2" name="TextovéPole 1"/>
        <xdr:cNvSpPr txBox="1"/>
      </xdr:nvSpPr>
      <xdr:spPr>
        <a:xfrm>
          <a:off x="13477875" y="1543050"/>
          <a:ext cx="77782" cy="226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1152525</xdr:colOff>
      <xdr:row>1</xdr:row>
      <xdr:rowOff>66675</xdr:rowOff>
    </xdr:from>
    <xdr:to>
      <xdr:col>8</xdr:col>
      <xdr:colOff>66675</xdr:colOff>
      <xdr:row>1</xdr:row>
      <xdr:rowOff>1323975</xdr:rowOff>
    </xdr:to>
    <xdr:pic>
      <xdr:nvPicPr>
        <xdr:cNvPr id="32842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9525</xdr:rowOff>
    </xdr:from>
    <xdr:to>
      <xdr:col>6</xdr:col>
      <xdr:colOff>180975</xdr:colOff>
      <xdr:row>1</xdr:row>
      <xdr:rowOff>1266825</xdr:rowOff>
    </xdr:to>
    <xdr:pic>
      <xdr:nvPicPr>
        <xdr:cNvPr id="4509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19050</xdr:rowOff>
    </xdr:from>
    <xdr:to>
      <xdr:col>7</xdr:col>
      <xdr:colOff>1209675</xdr:colOff>
      <xdr:row>1</xdr:row>
      <xdr:rowOff>1276350</xdr:rowOff>
    </xdr:to>
    <xdr:pic>
      <xdr:nvPicPr>
        <xdr:cNvPr id="4611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361950"/>
          <a:ext cx="57435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2276475</xdr:colOff>
      <xdr:row>1</xdr:row>
      <xdr:rowOff>76200</xdr:rowOff>
    </xdr:from>
    <xdr:to>
      <xdr:col>8</xdr:col>
      <xdr:colOff>323850</xdr:colOff>
      <xdr:row>2</xdr:row>
      <xdr:rowOff>0</xdr:rowOff>
    </xdr:to>
    <xdr:pic>
      <xdr:nvPicPr>
        <xdr:cNvPr id="6176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57150</xdr:rowOff>
    </xdr:from>
    <xdr:to>
      <xdr:col>4</xdr:col>
      <xdr:colOff>19050</xdr:colOff>
      <xdr:row>1</xdr:row>
      <xdr:rowOff>1314450</xdr:rowOff>
    </xdr:to>
    <xdr:pic>
      <xdr:nvPicPr>
        <xdr:cNvPr id="7201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</xdr:row>
      <xdr:rowOff>57150</xdr:rowOff>
    </xdr:from>
    <xdr:to>
      <xdr:col>8</xdr:col>
      <xdr:colOff>133350</xdr:colOff>
      <xdr:row>1</xdr:row>
      <xdr:rowOff>1314450</xdr:rowOff>
    </xdr:to>
    <xdr:pic>
      <xdr:nvPicPr>
        <xdr:cNvPr id="44077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114300</xdr:rowOff>
    </xdr:from>
    <xdr:to>
      <xdr:col>8</xdr:col>
      <xdr:colOff>371475</xdr:colOff>
      <xdr:row>2</xdr:row>
      <xdr:rowOff>38100</xdr:rowOff>
    </xdr:to>
    <xdr:pic>
      <xdr:nvPicPr>
        <xdr:cNvPr id="925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3143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</xdr:row>
      <xdr:rowOff>76200</xdr:rowOff>
    </xdr:from>
    <xdr:to>
      <xdr:col>7</xdr:col>
      <xdr:colOff>190500</xdr:colOff>
      <xdr:row>2</xdr:row>
      <xdr:rowOff>0</xdr:rowOff>
    </xdr:to>
    <xdr:pic>
      <xdr:nvPicPr>
        <xdr:cNvPr id="31777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1</xdr:row>
      <xdr:rowOff>161925</xdr:rowOff>
    </xdr:from>
    <xdr:to>
      <xdr:col>7</xdr:col>
      <xdr:colOff>276225</xdr:colOff>
      <xdr:row>2</xdr:row>
      <xdr:rowOff>85725</xdr:rowOff>
    </xdr:to>
    <xdr:pic>
      <xdr:nvPicPr>
        <xdr:cNvPr id="13345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3619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1</xdr:row>
      <xdr:rowOff>95250</xdr:rowOff>
    </xdr:from>
    <xdr:to>
      <xdr:col>7</xdr:col>
      <xdr:colOff>561975</xdr:colOff>
      <xdr:row>2</xdr:row>
      <xdr:rowOff>19050</xdr:rowOff>
    </xdr:to>
    <xdr:pic>
      <xdr:nvPicPr>
        <xdr:cNvPr id="10275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5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47625</xdr:rowOff>
    </xdr:from>
    <xdr:to>
      <xdr:col>8</xdr:col>
      <xdr:colOff>819150</xdr:colOff>
      <xdr:row>1</xdr:row>
      <xdr:rowOff>1304925</xdr:rowOff>
    </xdr:to>
    <xdr:pic>
      <xdr:nvPicPr>
        <xdr:cNvPr id="11307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2476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1</xdr:row>
      <xdr:rowOff>47625</xdr:rowOff>
    </xdr:from>
    <xdr:to>
      <xdr:col>3</xdr:col>
      <xdr:colOff>2438400</xdr:colOff>
      <xdr:row>1</xdr:row>
      <xdr:rowOff>1304925</xdr:rowOff>
    </xdr:to>
    <xdr:pic>
      <xdr:nvPicPr>
        <xdr:cNvPr id="12321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2476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8"/>
  <sheetViews>
    <sheetView showGridLines="0" view="pageBreakPreview" zoomScaleNormal="100" zoomScaleSheetLayoutView="100" workbookViewId="0">
      <selection activeCell="A26" sqref="A26"/>
    </sheetView>
  </sheetViews>
  <sheetFormatPr defaultRowHeight="12.75"/>
  <cols>
    <col min="1" max="1" width="27.28515625" style="2" customWidth="1"/>
    <col min="2" max="2" width="15.28515625" style="2" customWidth="1"/>
    <col min="3" max="6" width="9.140625" style="2"/>
    <col min="7" max="7" width="24.7109375" style="2" customWidth="1"/>
    <col min="8" max="8" width="6.85546875" style="2" customWidth="1"/>
    <col min="9" max="9" width="8.85546875" style="2" customWidth="1"/>
    <col min="10" max="10" width="13" style="2" customWidth="1"/>
    <col min="11" max="12" width="11.5703125" style="2" customWidth="1"/>
    <col min="13" max="16384" width="9.140625" style="2"/>
  </cols>
  <sheetData>
    <row r="1" spans="1:13" ht="15.95" customHeight="1">
      <c r="A1" s="555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1"/>
    </row>
    <row r="2" spans="1:13" ht="105" customHeight="1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</row>
    <row r="3" spans="1:13" ht="15.95" customHeight="1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</row>
    <row r="4" spans="1:13" ht="18" customHeight="1" thickBot="1">
      <c r="A4" s="559" t="s">
        <v>1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</row>
    <row r="5" spans="1:13" ht="15.95" customHeight="1" thickBot="1">
      <c r="A5" s="560" t="s">
        <v>2</v>
      </c>
      <c r="B5" s="561"/>
      <c r="C5" s="571"/>
      <c r="D5" s="571"/>
      <c r="E5" s="571"/>
      <c r="F5" s="571"/>
      <c r="G5" s="571"/>
      <c r="H5" s="571"/>
      <c r="I5" s="571"/>
      <c r="J5" s="571"/>
      <c r="K5" s="571"/>
      <c r="L5" s="572"/>
    </row>
    <row r="6" spans="1:13" ht="15.75" customHeight="1" thickBot="1">
      <c r="A6" s="560" t="s">
        <v>3</v>
      </c>
      <c r="B6" s="561"/>
      <c r="C6" s="571"/>
      <c r="D6" s="571"/>
      <c r="E6" s="571"/>
      <c r="F6" s="571"/>
      <c r="G6" s="571"/>
      <c r="H6" s="571"/>
      <c r="I6" s="571"/>
      <c r="J6" s="571"/>
      <c r="K6" s="571"/>
      <c r="L6" s="572"/>
    </row>
    <row r="7" spans="1:13" ht="15.95" customHeight="1" thickBot="1">
      <c r="A7" s="560" t="s">
        <v>18</v>
      </c>
      <c r="B7" s="561"/>
      <c r="C7" s="571"/>
      <c r="D7" s="571"/>
      <c r="E7" s="571"/>
      <c r="F7" s="571"/>
      <c r="G7" s="571"/>
      <c r="H7" s="571"/>
      <c r="I7" s="571"/>
      <c r="J7" s="571"/>
      <c r="K7" s="571"/>
      <c r="L7" s="572"/>
    </row>
    <row r="8" spans="1:13" ht="15.95" customHeight="1" thickBot="1">
      <c r="A8" s="560" t="s">
        <v>4</v>
      </c>
      <c r="B8" s="561"/>
      <c r="C8" s="571"/>
      <c r="D8" s="571"/>
      <c r="E8" s="571"/>
      <c r="F8" s="571"/>
      <c r="G8" s="571"/>
      <c r="H8" s="571"/>
      <c r="I8" s="571"/>
      <c r="J8" s="571"/>
      <c r="K8" s="571"/>
      <c r="L8" s="572"/>
    </row>
    <row r="9" spans="1:13" ht="15.95" customHeight="1" thickBot="1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7"/>
    </row>
    <row r="10" spans="1:13" ht="15.95" customHeight="1" thickBot="1">
      <c r="A10" s="549" t="s">
        <v>5</v>
      </c>
      <c r="B10" s="562"/>
      <c r="C10" s="562"/>
      <c r="D10" s="562"/>
      <c r="E10" s="562"/>
      <c r="F10" s="562"/>
      <c r="G10" s="562"/>
      <c r="H10" s="562"/>
      <c r="I10" s="562"/>
      <c r="J10" s="562"/>
      <c r="K10" s="562"/>
      <c r="L10" s="550"/>
    </row>
    <row r="11" spans="1:13" ht="20.25" customHeight="1" thickBot="1">
      <c r="A11" s="563" t="s">
        <v>6</v>
      </c>
      <c r="B11" s="565" t="s">
        <v>7</v>
      </c>
      <c r="C11" s="566"/>
      <c r="D11" s="566"/>
      <c r="E11" s="566"/>
      <c r="F11" s="566"/>
      <c r="G11" s="566"/>
      <c r="H11" s="567"/>
      <c r="I11" s="565" t="s">
        <v>8</v>
      </c>
      <c r="J11" s="567"/>
      <c r="K11" s="549" t="s">
        <v>9</v>
      </c>
      <c r="L11" s="550"/>
    </row>
    <row r="12" spans="1:13" ht="30" customHeight="1" thickBot="1">
      <c r="A12" s="564"/>
      <c r="B12" s="568"/>
      <c r="C12" s="569"/>
      <c r="D12" s="569"/>
      <c r="E12" s="569"/>
      <c r="F12" s="569"/>
      <c r="G12" s="569"/>
      <c r="H12" s="570"/>
      <c r="I12" s="568"/>
      <c r="J12" s="570"/>
      <c r="K12" s="8" t="s">
        <v>10</v>
      </c>
      <c r="L12" s="9" t="s">
        <v>11</v>
      </c>
    </row>
    <row r="13" spans="1:13" ht="15.95" customHeight="1">
      <c r="A13" s="334"/>
      <c r="B13" s="551"/>
      <c r="C13" s="552"/>
      <c r="D13" s="552"/>
      <c r="E13" s="552"/>
      <c r="F13" s="552"/>
      <c r="G13" s="552"/>
      <c r="H13" s="553"/>
      <c r="I13" s="554"/>
      <c r="J13" s="554"/>
      <c r="K13" s="10"/>
      <c r="L13" s="11"/>
      <c r="M13" s="12"/>
    </row>
    <row r="14" spans="1:13" ht="15.95" customHeight="1">
      <c r="A14" s="334"/>
      <c r="B14" s="539"/>
      <c r="C14" s="540"/>
      <c r="D14" s="540"/>
      <c r="E14" s="540"/>
      <c r="F14" s="540"/>
      <c r="G14" s="540"/>
      <c r="H14" s="541"/>
      <c r="I14" s="13"/>
      <c r="J14" s="13"/>
      <c r="K14" s="14"/>
      <c r="L14" s="15"/>
      <c r="M14" s="12"/>
    </row>
    <row r="15" spans="1:13" ht="15.95" customHeight="1">
      <c r="A15" s="334"/>
      <c r="B15" s="539"/>
      <c r="C15" s="540"/>
      <c r="D15" s="540"/>
      <c r="E15" s="540"/>
      <c r="F15" s="540"/>
      <c r="G15" s="540"/>
      <c r="H15" s="541"/>
      <c r="I15" s="13"/>
      <c r="J15" s="13"/>
      <c r="K15" s="14"/>
      <c r="L15" s="15"/>
      <c r="M15" s="12"/>
    </row>
    <row r="16" spans="1:13" ht="15.95" customHeight="1">
      <c r="A16" s="334"/>
      <c r="B16" s="539"/>
      <c r="C16" s="540"/>
      <c r="D16" s="540"/>
      <c r="E16" s="540"/>
      <c r="F16" s="540"/>
      <c r="G16" s="540"/>
      <c r="H16" s="541"/>
      <c r="I16" s="13"/>
      <c r="J16" s="13"/>
      <c r="K16" s="14"/>
      <c r="L16" s="15"/>
      <c r="M16" s="12"/>
    </row>
    <row r="17" spans="1:13" ht="15.95" customHeight="1">
      <c r="A17" s="334"/>
      <c r="B17" s="539"/>
      <c r="C17" s="540"/>
      <c r="D17" s="540"/>
      <c r="E17" s="540"/>
      <c r="F17" s="540"/>
      <c r="G17" s="540"/>
      <c r="H17" s="541"/>
      <c r="I17" s="13"/>
      <c r="J17" s="13"/>
      <c r="K17" s="14"/>
      <c r="L17" s="15"/>
      <c r="M17" s="12"/>
    </row>
    <row r="18" spans="1:13" ht="15.95" customHeight="1">
      <c r="A18" s="335"/>
      <c r="B18" s="539"/>
      <c r="C18" s="540"/>
      <c r="D18" s="540"/>
      <c r="E18" s="540"/>
      <c r="F18" s="540"/>
      <c r="G18" s="540"/>
      <c r="H18" s="541"/>
      <c r="I18" s="542"/>
      <c r="J18" s="543"/>
      <c r="K18" s="16"/>
      <c r="L18" s="17"/>
      <c r="M18" s="12"/>
    </row>
    <row r="19" spans="1:13" ht="15.95" customHeight="1">
      <c r="A19" s="335"/>
      <c r="B19" s="539"/>
      <c r="C19" s="540"/>
      <c r="D19" s="540"/>
      <c r="E19" s="540"/>
      <c r="F19" s="540"/>
      <c r="G19" s="540"/>
      <c r="H19" s="541"/>
      <c r="I19" s="542"/>
      <c r="J19" s="543"/>
      <c r="K19" s="16"/>
      <c r="L19" s="17"/>
    </row>
    <row r="20" spans="1:13" ht="15.95" customHeight="1" thickBot="1">
      <c r="A20" s="336"/>
      <c r="B20" s="544"/>
      <c r="C20" s="545"/>
      <c r="D20" s="545"/>
      <c r="E20" s="545"/>
      <c r="F20" s="545"/>
      <c r="G20" s="545"/>
      <c r="H20" s="546"/>
      <c r="I20" s="547"/>
      <c r="J20" s="548"/>
      <c r="K20" s="18"/>
      <c r="L20" s="19"/>
    </row>
    <row r="21" spans="1:13" ht="15.9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3" ht="15.95" customHeight="1">
      <c r="A22" s="534" t="s">
        <v>12</v>
      </c>
      <c r="B22" s="534"/>
      <c r="C22" s="534"/>
      <c r="D22" s="534"/>
      <c r="E22" s="534"/>
      <c r="F22" s="534"/>
      <c r="G22" s="22"/>
      <c r="H22" s="22"/>
      <c r="I22" s="22"/>
      <c r="J22" s="22"/>
      <c r="K22" s="20"/>
      <c r="L22" s="20"/>
    </row>
    <row r="23" spans="1:13" ht="15.95" customHeight="1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ht="27" customHeight="1" thickBot="1">
      <c r="A24" s="23" t="s">
        <v>13</v>
      </c>
      <c r="B24" s="24"/>
      <c r="C24" s="22"/>
      <c r="D24" s="22"/>
      <c r="E24" s="22"/>
      <c r="F24" s="22"/>
      <c r="G24" s="535" t="s">
        <v>14</v>
      </c>
      <c r="H24" s="536"/>
      <c r="I24" s="537"/>
      <c r="J24" s="537"/>
      <c r="K24" s="537"/>
      <c r="L24" s="538"/>
    </row>
    <row r="25" spans="1:13" ht="15.9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3" ht="15.95" customHeight="1">
      <c r="A26" s="25" t="s">
        <v>377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ht="15.95" customHeight="1"/>
    <row r="28" spans="1:13" ht="15.95" customHeight="1"/>
  </sheetData>
  <mergeCells count="32">
    <mergeCell ref="B17:H17"/>
    <mergeCell ref="A10:L10"/>
    <mergeCell ref="A11:A12"/>
    <mergeCell ref="B11:H12"/>
    <mergeCell ref="I11:J12"/>
    <mergeCell ref="B16:H16"/>
    <mergeCell ref="A1:L1"/>
    <mergeCell ref="A2:L2"/>
    <mergeCell ref="A3:L3"/>
    <mergeCell ref="A4:L4"/>
    <mergeCell ref="A5:B5"/>
    <mergeCell ref="A8:B8"/>
    <mergeCell ref="C5:L5"/>
    <mergeCell ref="C6:L6"/>
    <mergeCell ref="C7:L7"/>
    <mergeCell ref="C8:L8"/>
    <mergeCell ref="A6:B6"/>
    <mergeCell ref="A7:B7"/>
    <mergeCell ref="K11:L11"/>
    <mergeCell ref="B13:H13"/>
    <mergeCell ref="I13:J13"/>
    <mergeCell ref="B14:H14"/>
    <mergeCell ref="B15:H15"/>
    <mergeCell ref="A22:F22"/>
    <mergeCell ref="G24:H24"/>
    <mergeCell ref="I24:L24"/>
    <mergeCell ref="B18:H18"/>
    <mergeCell ref="I18:J18"/>
    <mergeCell ref="B19:H19"/>
    <mergeCell ref="I19:J19"/>
    <mergeCell ref="B20:H20"/>
    <mergeCell ref="I20:J20"/>
  </mergeCells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46"/>
  <sheetViews>
    <sheetView showGridLines="0" view="pageBreakPreview" zoomScaleNormal="100" zoomScaleSheetLayoutView="100" workbookViewId="0">
      <selection activeCell="A29" sqref="A29"/>
    </sheetView>
  </sheetViews>
  <sheetFormatPr defaultRowHeight="12.75"/>
  <cols>
    <col min="1" max="1" width="17.85546875" style="2" customWidth="1"/>
    <col min="2" max="2" width="50.42578125" style="2" customWidth="1"/>
    <col min="3" max="3" width="21.140625" style="2" customWidth="1"/>
    <col min="4" max="4" width="26" style="2" customWidth="1"/>
    <col min="5" max="5" width="22.42578125" style="2" customWidth="1"/>
    <col min="6" max="6" width="23.5703125" style="2" customWidth="1"/>
    <col min="7" max="7" width="25.42578125" style="2" customWidth="1"/>
    <col min="8" max="16384" width="9.140625" style="2"/>
  </cols>
  <sheetData>
    <row r="1" spans="1:12" ht="15.75" customHeight="1">
      <c r="A1" s="599" t="s">
        <v>15</v>
      </c>
      <c r="B1" s="599"/>
      <c r="C1" s="599"/>
      <c r="D1" s="599"/>
      <c r="E1" s="599"/>
      <c r="F1" s="599"/>
      <c r="G1" s="599"/>
    </row>
    <row r="2" spans="1:12" ht="105" customHeight="1">
      <c r="A2" s="600"/>
      <c r="B2" s="600"/>
      <c r="C2" s="600"/>
      <c r="D2" s="600"/>
      <c r="E2" s="600"/>
      <c r="F2" s="600"/>
      <c r="G2" s="600"/>
    </row>
    <row r="3" spans="1:12" ht="15.75" customHeight="1">
      <c r="A3" s="601"/>
      <c r="B3" s="600"/>
      <c r="C3" s="600"/>
      <c r="D3" s="600"/>
      <c r="E3" s="600"/>
      <c r="F3" s="600"/>
      <c r="G3" s="600"/>
    </row>
    <row r="4" spans="1:12" ht="18" customHeight="1" thickBot="1">
      <c r="A4" s="602" t="s">
        <v>16</v>
      </c>
      <c r="B4" s="602"/>
      <c r="C4" s="603"/>
      <c r="D4" s="603"/>
      <c r="E4" s="603"/>
      <c r="F4" s="603"/>
      <c r="G4" s="603"/>
      <c r="H4" s="26"/>
      <c r="I4" s="26"/>
      <c r="J4" s="26"/>
      <c r="K4" s="26"/>
      <c r="L4" s="26"/>
    </row>
    <row r="5" spans="1:12" ht="15.75" customHeight="1" thickBot="1">
      <c r="A5" s="604" t="s">
        <v>2</v>
      </c>
      <c r="B5" s="605"/>
      <c r="C5" s="606"/>
      <c r="D5" s="607"/>
      <c r="E5" s="607"/>
      <c r="F5" s="607"/>
      <c r="G5" s="608"/>
      <c r="H5" s="26"/>
      <c r="I5" s="26"/>
      <c r="J5" s="26"/>
      <c r="K5" s="26"/>
      <c r="L5" s="26"/>
    </row>
    <row r="6" spans="1:12" ht="15.75" customHeight="1" thickBot="1">
      <c r="A6" s="585" t="s">
        <v>3</v>
      </c>
      <c r="B6" s="586"/>
      <c r="C6" s="587"/>
      <c r="D6" s="588"/>
      <c r="E6" s="588"/>
      <c r="F6" s="588"/>
      <c r="G6" s="589"/>
      <c r="H6" s="26"/>
      <c r="I6" s="26"/>
      <c r="J6" s="26"/>
      <c r="K6" s="26"/>
      <c r="L6" s="26"/>
    </row>
    <row r="7" spans="1:12" ht="15.75" customHeight="1" thickBot="1">
      <c r="A7" s="590" t="s">
        <v>17</v>
      </c>
      <c r="B7" s="591"/>
      <c r="C7" s="592"/>
      <c r="D7" s="593"/>
      <c r="E7" s="593"/>
      <c r="F7" s="593"/>
      <c r="G7" s="594"/>
      <c r="H7" s="26"/>
      <c r="I7" s="26"/>
      <c r="J7" s="26"/>
      <c r="K7" s="26"/>
      <c r="L7" s="26"/>
    </row>
    <row r="8" spans="1:12" s="26" customFormat="1" ht="15.75" customHeight="1" thickBot="1">
      <c r="A8" s="595" t="s">
        <v>18</v>
      </c>
      <c r="B8" s="596"/>
      <c r="C8" s="597"/>
      <c r="D8" s="598"/>
      <c r="E8" s="598"/>
      <c r="F8" s="598"/>
      <c r="G8" s="598"/>
    </row>
    <row r="9" spans="1:12" ht="15.75" customHeight="1" thickBot="1">
      <c r="A9" s="27"/>
      <c r="B9" s="576"/>
      <c r="C9" s="577"/>
      <c r="D9" s="577"/>
      <c r="E9" s="577"/>
      <c r="F9" s="577"/>
      <c r="G9" s="577"/>
      <c r="H9" s="26"/>
      <c r="I9" s="26"/>
      <c r="J9" s="26"/>
      <c r="K9" s="26"/>
      <c r="L9" s="26"/>
    </row>
    <row r="10" spans="1:12" ht="15.75" customHeight="1">
      <c r="A10" s="578" t="s">
        <v>19</v>
      </c>
      <c r="B10" s="580" t="s">
        <v>20</v>
      </c>
      <c r="C10" s="578" t="s">
        <v>21</v>
      </c>
      <c r="D10" s="578" t="s">
        <v>22</v>
      </c>
      <c r="E10" s="582" t="s">
        <v>23</v>
      </c>
      <c r="F10" s="578" t="s">
        <v>24</v>
      </c>
      <c r="G10" s="578" t="s">
        <v>25</v>
      </c>
      <c r="H10" s="26"/>
      <c r="I10" s="26"/>
      <c r="J10" s="26"/>
      <c r="K10" s="26"/>
      <c r="L10" s="26"/>
    </row>
    <row r="11" spans="1:12" ht="43.5" customHeight="1" thickBot="1">
      <c r="A11" s="579"/>
      <c r="B11" s="581"/>
      <c r="C11" s="579"/>
      <c r="D11" s="579"/>
      <c r="E11" s="583"/>
      <c r="F11" s="584"/>
      <c r="G11" s="579"/>
      <c r="H11" s="26"/>
      <c r="I11" s="26"/>
      <c r="J11" s="26"/>
      <c r="K11" s="26"/>
      <c r="L11" s="26"/>
    </row>
    <row r="12" spans="1:12" ht="15.75" customHeight="1">
      <c r="A12" s="329"/>
      <c r="B12" s="322"/>
      <c r="C12" s="46"/>
      <c r="D12" s="326"/>
      <c r="E12" s="46"/>
      <c r="F12" s="323"/>
      <c r="G12" s="47"/>
    </row>
    <row r="13" spans="1:12" ht="15.75" customHeight="1">
      <c r="A13" s="330"/>
      <c r="B13" s="320"/>
      <c r="C13" s="28"/>
      <c r="D13" s="327"/>
      <c r="E13" s="28"/>
      <c r="F13" s="321"/>
      <c r="G13" s="30"/>
    </row>
    <row r="14" spans="1:12" ht="15.75" customHeight="1">
      <c r="A14" s="330"/>
      <c r="B14" s="320"/>
      <c r="C14" s="28"/>
      <c r="D14" s="327"/>
      <c r="E14" s="28"/>
      <c r="F14" s="321"/>
      <c r="G14" s="30"/>
    </row>
    <row r="15" spans="1:12" ht="15.75" customHeight="1">
      <c r="A15" s="330"/>
      <c r="B15" s="320"/>
      <c r="C15" s="28"/>
      <c r="D15" s="327"/>
      <c r="E15" s="28"/>
      <c r="F15" s="321"/>
      <c r="G15" s="30"/>
    </row>
    <row r="16" spans="1:12" ht="15.75" customHeight="1">
      <c r="A16" s="331"/>
      <c r="B16" s="332"/>
      <c r="C16" s="28"/>
      <c r="D16" s="327"/>
      <c r="E16" s="28"/>
      <c r="F16" s="321"/>
      <c r="G16" s="30"/>
    </row>
    <row r="17" spans="1:7" ht="15.75" customHeight="1">
      <c r="A17" s="330"/>
      <c r="B17" s="320"/>
      <c r="C17" s="28"/>
      <c r="D17" s="327"/>
      <c r="E17" s="28"/>
      <c r="F17" s="321"/>
      <c r="G17" s="30"/>
    </row>
    <row r="18" spans="1:7" ht="15.75" customHeight="1">
      <c r="A18" s="330"/>
      <c r="B18" s="320"/>
      <c r="C18" s="28"/>
      <c r="D18" s="327"/>
      <c r="E18" s="28"/>
      <c r="F18" s="321"/>
      <c r="G18" s="30"/>
    </row>
    <row r="19" spans="1:7" ht="15.75" customHeight="1">
      <c r="A19" s="330"/>
      <c r="B19" s="320"/>
      <c r="C19" s="28"/>
      <c r="D19" s="327"/>
      <c r="E19" s="28"/>
      <c r="F19" s="321"/>
      <c r="G19" s="30"/>
    </row>
    <row r="20" spans="1:7" ht="15.75" customHeight="1">
      <c r="A20" s="330"/>
      <c r="B20" s="320"/>
      <c r="C20" s="28"/>
      <c r="D20" s="327"/>
      <c r="E20" s="28"/>
      <c r="F20" s="321"/>
      <c r="G20" s="30"/>
    </row>
    <row r="21" spans="1:7" ht="15.75" customHeight="1">
      <c r="A21" s="330"/>
      <c r="B21" s="320"/>
      <c r="C21" s="28"/>
      <c r="D21" s="327"/>
      <c r="E21" s="28"/>
      <c r="F21" s="321"/>
      <c r="G21" s="30"/>
    </row>
    <row r="22" spans="1:7" ht="15.75" customHeight="1">
      <c r="A22" s="330"/>
      <c r="B22" s="320"/>
      <c r="C22" s="28"/>
      <c r="D22" s="327"/>
      <c r="E22" s="28"/>
      <c r="F22" s="321"/>
      <c r="G22" s="30"/>
    </row>
    <row r="23" spans="1:7" ht="15.75" customHeight="1">
      <c r="A23" s="330"/>
      <c r="B23" s="320"/>
      <c r="C23" s="28"/>
      <c r="D23" s="327"/>
      <c r="E23" s="28"/>
      <c r="F23" s="321"/>
      <c r="G23" s="30"/>
    </row>
    <row r="24" spans="1:7" ht="15.75" customHeight="1" thickBot="1">
      <c r="A24" s="333"/>
      <c r="B24" s="324"/>
      <c r="C24" s="31"/>
      <c r="D24" s="328"/>
      <c r="E24" s="31"/>
      <c r="F24" s="325"/>
      <c r="G24" s="33"/>
    </row>
    <row r="25" spans="1:7" ht="15.75" customHeight="1" thickBot="1">
      <c r="A25" s="573" t="s">
        <v>26</v>
      </c>
      <c r="B25" s="574"/>
      <c r="C25" s="574"/>
      <c r="D25" s="574"/>
      <c r="E25" s="575"/>
      <c r="F25" s="34">
        <f>SUM(F12:F24)</f>
        <v>0</v>
      </c>
      <c r="G25" s="34">
        <f>SUM(G12:G24)</f>
        <v>0</v>
      </c>
    </row>
    <row r="26" spans="1:7" ht="15.75" customHeight="1" thickBot="1">
      <c r="A26" s="22"/>
      <c r="B26" s="22"/>
      <c r="C26" s="22"/>
      <c r="D26" s="22"/>
      <c r="E26" s="22"/>
      <c r="F26" s="22"/>
      <c r="G26" s="22"/>
    </row>
    <row r="27" spans="1:7" ht="27" customHeight="1" thickBot="1">
      <c r="A27" s="23" t="s">
        <v>13</v>
      </c>
      <c r="B27" s="24"/>
      <c r="C27" s="22"/>
      <c r="D27" s="35" t="s">
        <v>14</v>
      </c>
      <c r="E27" s="36"/>
      <c r="F27" s="37"/>
      <c r="G27" s="38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25" t="s">
        <v>377</v>
      </c>
      <c r="B29" s="22"/>
      <c r="C29" s="22"/>
      <c r="D29" s="22"/>
      <c r="E29" s="22"/>
      <c r="F29" s="22"/>
      <c r="G29" s="22"/>
    </row>
    <row r="33" spans="2:2">
      <c r="B33" s="280" t="s">
        <v>166</v>
      </c>
    </row>
    <row r="34" spans="2:2">
      <c r="B34" s="280" t="s">
        <v>167</v>
      </c>
    </row>
    <row r="35" spans="2:2">
      <c r="B35" s="280" t="s">
        <v>168</v>
      </c>
    </row>
    <row r="36" spans="2:2">
      <c r="B36" s="280" t="s">
        <v>169</v>
      </c>
    </row>
    <row r="37" spans="2:2">
      <c r="B37" s="280" t="s">
        <v>170</v>
      </c>
    </row>
    <row r="38" spans="2:2">
      <c r="B38" s="280" t="s">
        <v>171</v>
      </c>
    </row>
    <row r="39" spans="2:2">
      <c r="B39" s="280" t="s">
        <v>172</v>
      </c>
    </row>
    <row r="40" spans="2:2">
      <c r="B40" s="280" t="s">
        <v>173</v>
      </c>
    </row>
    <row r="41" spans="2:2">
      <c r="B41" s="280" t="s">
        <v>174</v>
      </c>
    </row>
    <row r="42" spans="2:2">
      <c r="B42" s="280" t="s">
        <v>175</v>
      </c>
    </row>
    <row r="43" spans="2:2">
      <c r="B43" s="280" t="s">
        <v>176</v>
      </c>
    </row>
    <row r="44" spans="2:2">
      <c r="B44" s="280" t="s">
        <v>177</v>
      </c>
    </row>
    <row r="45" spans="2:2">
      <c r="B45" s="280" t="s">
        <v>178</v>
      </c>
    </row>
    <row r="46" spans="2:2">
      <c r="B46" s="280" t="s">
        <v>179</v>
      </c>
    </row>
  </sheetData>
  <mergeCells count="21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25:E25"/>
    <mergeCell ref="B9:G9"/>
    <mergeCell ref="A10:A11"/>
    <mergeCell ref="B10:B11"/>
    <mergeCell ref="C10:C11"/>
    <mergeCell ref="D10:D11"/>
    <mergeCell ref="E10:E11"/>
    <mergeCell ref="F10:F11"/>
    <mergeCell ref="G10:G11"/>
  </mergeCells>
  <dataValidations count="1">
    <dataValidation type="list" allowBlank="1" showInputMessage="1" showErrorMessage="1" sqref="D12:D24">
      <formula1>$B$33:$B$46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zoomScaleNormal="100" zoomScaleSheetLayoutView="100" workbookViewId="0">
      <selection activeCell="A31" sqref="A31"/>
    </sheetView>
  </sheetViews>
  <sheetFormatPr defaultRowHeight="12.75"/>
  <cols>
    <col min="1" max="1" width="10.140625" style="2" customWidth="1"/>
    <col min="2" max="2" width="51" style="2" customWidth="1"/>
    <col min="3" max="3" width="13" style="2" customWidth="1"/>
    <col min="4" max="4" width="13.7109375" style="2" customWidth="1"/>
    <col min="5" max="5" width="10.5703125" style="2" customWidth="1"/>
    <col min="6" max="10" width="14.140625" style="2" customWidth="1"/>
    <col min="11" max="11" width="18.7109375" style="2" customWidth="1"/>
    <col min="12" max="16384" width="9.140625" style="2"/>
  </cols>
  <sheetData>
    <row r="1" spans="1:11" ht="15.75" customHeight="1">
      <c r="A1" s="633" t="s">
        <v>27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</row>
    <row r="2" spans="1:11" ht="105" customHeight="1">
      <c r="A2" s="600" t="s">
        <v>28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</row>
    <row r="3" spans="1:11" ht="15.75" customHeight="1">
      <c r="A3" s="601" t="s">
        <v>29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</row>
    <row r="4" spans="1:11" ht="18" customHeight="1" thickBot="1">
      <c r="A4" s="602" t="s">
        <v>30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11" ht="15.75" customHeight="1" thickBot="1">
      <c r="A5" s="634" t="s">
        <v>2</v>
      </c>
      <c r="B5" s="635"/>
      <c r="C5" s="587"/>
      <c r="D5" s="588"/>
      <c r="E5" s="588"/>
      <c r="F5" s="588"/>
      <c r="G5" s="588"/>
      <c r="H5" s="588"/>
      <c r="I5" s="588"/>
      <c r="J5" s="588"/>
      <c r="K5" s="589"/>
    </row>
    <row r="6" spans="1:11" ht="15.75" customHeight="1" thickBot="1">
      <c r="A6" s="628" t="s">
        <v>3</v>
      </c>
      <c r="B6" s="629"/>
      <c r="C6" s="592"/>
      <c r="D6" s="593"/>
      <c r="E6" s="593"/>
      <c r="F6" s="593"/>
      <c r="G6" s="593"/>
      <c r="H6" s="593"/>
      <c r="I6" s="593"/>
      <c r="J6" s="593"/>
      <c r="K6" s="594"/>
    </row>
    <row r="7" spans="1:11" ht="15.75" customHeight="1" thickBot="1">
      <c r="A7" s="630" t="s">
        <v>31</v>
      </c>
      <c r="B7" s="631"/>
      <c r="C7" s="592"/>
      <c r="D7" s="593"/>
      <c r="E7" s="593"/>
      <c r="F7" s="593"/>
      <c r="G7" s="593"/>
      <c r="H7" s="593"/>
      <c r="I7" s="593"/>
      <c r="J7" s="593"/>
      <c r="K7" s="594"/>
    </row>
    <row r="8" spans="1:11" s="26" customFormat="1" ht="15.75" customHeight="1" thickBot="1">
      <c r="A8" s="595" t="s">
        <v>18</v>
      </c>
      <c r="B8" s="596"/>
      <c r="C8" s="597"/>
      <c r="D8" s="598"/>
      <c r="E8" s="598"/>
      <c r="F8" s="598"/>
      <c r="G8" s="598"/>
      <c r="H8" s="598"/>
      <c r="I8" s="598"/>
      <c r="J8" s="598"/>
      <c r="K8" s="632"/>
    </row>
    <row r="9" spans="1:11" ht="15.75" customHeight="1" thickBot="1">
      <c r="A9" s="39"/>
      <c r="B9" s="40"/>
      <c r="C9" s="40"/>
      <c r="D9" s="41"/>
      <c r="E9" s="41"/>
      <c r="F9" s="40"/>
      <c r="G9" s="40"/>
      <c r="H9" s="40"/>
      <c r="I9" s="40"/>
      <c r="J9" s="40"/>
      <c r="K9" s="42"/>
    </row>
    <row r="10" spans="1:11" ht="15.75" customHeight="1" thickBot="1">
      <c r="A10" s="618" t="s">
        <v>32</v>
      </c>
      <c r="B10" s="618" t="s">
        <v>33</v>
      </c>
      <c r="C10" s="620" t="s">
        <v>34</v>
      </c>
      <c r="D10" s="620" t="s">
        <v>35</v>
      </c>
      <c r="E10" s="622"/>
      <c r="F10" s="624" t="s">
        <v>36</v>
      </c>
      <c r="G10" s="624"/>
      <c r="H10" s="624"/>
      <c r="I10" s="624"/>
      <c r="J10" s="624"/>
      <c r="K10" s="625"/>
    </row>
    <row r="11" spans="1:11" ht="50.25" customHeight="1" thickBot="1">
      <c r="A11" s="619"/>
      <c r="B11" s="619"/>
      <c r="C11" s="621"/>
      <c r="D11" s="621"/>
      <c r="E11" s="623"/>
      <c r="F11" s="43" t="s">
        <v>37</v>
      </c>
      <c r="G11" s="44" t="s">
        <v>38</v>
      </c>
      <c r="H11" s="44" t="s">
        <v>39</v>
      </c>
      <c r="I11" s="44" t="s">
        <v>40</v>
      </c>
      <c r="J11" s="44" t="s">
        <v>41</v>
      </c>
      <c r="K11" s="44" t="s">
        <v>42</v>
      </c>
    </row>
    <row r="12" spans="1:11" ht="15.75" customHeight="1" thickBot="1">
      <c r="A12" s="45"/>
      <c r="B12" s="46"/>
      <c r="C12" s="59"/>
      <c r="D12" s="626"/>
      <c r="E12" s="627"/>
      <c r="F12" s="47"/>
      <c r="G12" s="47"/>
      <c r="H12" s="47"/>
      <c r="I12" s="47"/>
      <c r="J12" s="47"/>
      <c r="K12" s="48">
        <f>J12+I12+H12+G12</f>
        <v>0</v>
      </c>
    </row>
    <row r="13" spans="1:11" ht="15.75" customHeight="1" thickBot="1">
      <c r="A13" s="49"/>
      <c r="B13" s="28"/>
      <c r="C13" s="29"/>
      <c r="D13" s="616"/>
      <c r="E13" s="617"/>
      <c r="F13" s="30"/>
      <c r="G13" s="30"/>
      <c r="H13" s="30"/>
      <c r="I13" s="30"/>
      <c r="J13" s="30"/>
      <c r="K13" s="48">
        <f t="shared" ref="K13:K25" si="0">J13+I13+H13+G13</f>
        <v>0</v>
      </c>
    </row>
    <row r="14" spans="1:11" ht="15.75" customHeight="1" thickBot="1">
      <c r="A14" s="49"/>
      <c r="B14" s="28"/>
      <c r="C14" s="29"/>
      <c r="D14" s="616"/>
      <c r="E14" s="617"/>
      <c r="F14" s="30"/>
      <c r="G14" s="30"/>
      <c r="H14" s="30"/>
      <c r="I14" s="30"/>
      <c r="J14" s="30"/>
      <c r="K14" s="48">
        <f t="shared" si="0"/>
        <v>0</v>
      </c>
    </row>
    <row r="15" spans="1:11" ht="15.75" customHeight="1" thickBot="1">
      <c r="A15" s="49"/>
      <c r="B15" s="28"/>
      <c r="C15" s="29"/>
      <c r="D15" s="616"/>
      <c r="E15" s="617"/>
      <c r="F15" s="30"/>
      <c r="G15" s="30"/>
      <c r="H15" s="30"/>
      <c r="I15" s="30"/>
      <c r="J15" s="30"/>
      <c r="K15" s="48">
        <f t="shared" si="0"/>
        <v>0</v>
      </c>
    </row>
    <row r="16" spans="1:11" ht="15.75" customHeight="1" thickBot="1">
      <c r="A16" s="49"/>
      <c r="B16" s="28"/>
      <c r="C16" s="29"/>
      <c r="D16" s="616"/>
      <c r="E16" s="617"/>
      <c r="F16" s="30"/>
      <c r="G16" s="30"/>
      <c r="H16" s="30"/>
      <c r="I16" s="30"/>
      <c r="J16" s="30"/>
      <c r="K16" s="48">
        <f t="shared" si="0"/>
        <v>0</v>
      </c>
    </row>
    <row r="17" spans="1:11" ht="15.75" customHeight="1" thickBot="1">
      <c r="A17" s="49"/>
      <c r="B17" s="28"/>
      <c r="C17" s="29"/>
      <c r="D17" s="616"/>
      <c r="E17" s="617"/>
      <c r="F17" s="30"/>
      <c r="G17" s="30"/>
      <c r="H17" s="30"/>
      <c r="I17" s="30"/>
      <c r="J17" s="30"/>
      <c r="K17" s="48">
        <f t="shared" si="0"/>
        <v>0</v>
      </c>
    </row>
    <row r="18" spans="1:11" ht="15.75" customHeight="1" thickBot="1">
      <c r="A18" s="49"/>
      <c r="B18" s="28"/>
      <c r="C18" s="29"/>
      <c r="D18" s="616"/>
      <c r="E18" s="617"/>
      <c r="F18" s="30"/>
      <c r="G18" s="30"/>
      <c r="H18" s="30"/>
      <c r="I18" s="30"/>
      <c r="J18" s="30"/>
      <c r="K18" s="48">
        <f t="shared" si="0"/>
        <v>0</v>
      </c>
    </row>
    <row r="19" spans="1:11" ht="15.75" customHeight="1" thickBot="1">
      <c r="A19" s="49"/>
      <c r="B19" s="28"/>
      <c r="C19" s="29"/>
      <c r="D19" s="616"/>
      <c r="E19" s="617"/>
      <c r="F19" s="30"/>
      <c r="G19" s="30"/>
      <c r="H19" s="30"/>
      <c r="I19" s="30"/>
      <c r="J19" s="30"/>
      <c r="K19" s="48">
        <f t="shared" si="0"/>
        <v>0</v>
      </c>
    </row>
    <row r="20" spans="1:11" ht="15.75" customHeight="1" thickBot="1">
      <c r="A20" s="49"/>
      <c r="B20" s="28"/>
      <c r="C20" s="29"/>
      <c r="D20" s="616"/>
      <c r="E20" s="617"/>
      <c r="F20" s="30"/>
      <c r="G20" s="30"/>
      <c r="H20" s="30"/>
      <c r="I20" s="30"/>
      <c r="J20" s="30"/>
      <c r="K20" s="48">
        <f t="shared" si="0"/>
        <v>0</v>
      </c>
    </row>
    <row r="21" spans="1:11" ht="15.75" customHeight="1" thickBot="1">
      <c r="A21" s="49"/>
      <c r="B21" s="28"/>
      <c r="C21" s="29"/>
      <c r="D21" s="616"/>
      <c r="E21" s="617"/>
      <c r="F21" s="30"/>
      <c r="G21" s="30"/>
      <c r="H21" s="30"/>
      <c r="I21" s="30"/>
      <c r="J21" s="30"/>
      <c r="K21" s="48">
        <f t="shared" si="0"/>
        <v>0</v>
      </c>
    </row>
    <row r="22" spans="1:11" ht="15.75" customHeight="1" thickBot="1">
      <c r="A22" s="49"/>
      <c r="B22" s="28"/>
      <c r="C22" s="29"/>
      <c r="D22" s="616"/>
      <c r="E22" s="617"/>
      <c r="F22" s="30"/>
      <c r="G22" s="30"/>
      <c r="H22" s="30"/>
      <c r="I22" s="30"/>
      <c r="J22" s="30"/>
      <c r="K22" s="48">
        <f t="shared" si="0"/>
        <v>0</v>
      </c>
    </row>
    <row r="23" spans="1:11" ht="15.75" customHeight="1" thickBot="1">
      <c r="A23" s="49"/>
      <c r="B23" s="28"/>
      <c r="C23" s="29"/>
      <c r="D23" s="616"/>
      <c r="E23" s="617"/>
      <c r="F23" s="30"/>
      <c r="G23" s="30"/>
      <c r="H23" s="30"/>
      <c r="I23" s="30"/>
      <c r="J23" s="30"/>
      <c r="K23" s="48">
        <f t="shared" si="0"/>
        <v>0</v>
      </c>
    </row>
    <row r="24" spans="1:11" ht="15.75" customHeight="1" thickBot="1">
      <c r="A24" s="49"/>
      <c r="B24" s="28"/>
      <c r="C24" s="29"/>
      <c r="D24" s="616"/>
      <c r="E24" s="617"/>
      <c r="F24" s="30"/>
      <c r="G24" s="30"/>
      <c r="H24" s="30"/>
      <c r="I24" s="30"/>
      <c r="J24" s="30"/>
      <c r="K24" s="48">
        <f t="shared" si="0"/>
        <v>0</v>
      </c>
    </row>
    <row r="25" spans="1:11" ht="15.75" customHeight="1" thickBot="1">
      <c r="A25" s="50"/>
      <c r="B25" s="31"/>
      <c r="C25" s="32"/>
      <c r="D25" s="609"/>
      <c r="E25" s="610"/>
      <c r="F25" s="33"/>
      <c r="G25" s="33"/>
      <c r="H25" s="33"/>
      <c r="I25" s="33"/>
      <c r="J25" s="33"/>
      <c r="K25" s="48">
        <f t="shared" si="0"/>
        <v>0</v>
      </c>
    </row>
    <row r="26" spans="1:11" ht="15.75" customHeight="1" thickBot="1">
      <c r="A26" s="611" t="s">
        <v>26</v>
      </c>
      <c r="B26" s="612"/>
      <c r="C26" s="612"/>
      <c r="D26" s="612"/>
      <c r="E26" s="613"/>
      <c r="F26" s="51">
        <f t="shared" ref="F26:K26" si="1">SUM(F12:F25)</f>
        <v>0</v>
      </c>
      <c r="G26" s="51">
        <f t="shared" si="1"/>
        <v>0</v>
      </c>
      <c r="H26" s="51">
        <f t="shared" si="1"/>
        <v>0</v>
      </c>
      <c r="I26" s="51">
        <f t="shared" si="1"/>
        <v>0</v>
      </c>
      <c r="J26" s="51">
        <f t="shared" si="1"/>
        <v>0</v>
      </c>
      <c r="K26" s="51">
        <f t="shared" si="1"/>
        <v>0</v>
      </c>
    </row>
    <row r="27" spans="1:11" ht="15.75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7" customHeight="1" thickBot="1">
      <c r="A28" s="23" t="s">
        <v>13</v>
      </c>
      <c r="B28" s="24"/>
      <c r="C28" s="20"/>
      <c r="F28" s="52"/>
      <c r="G28" s="614" t="s">
        <v>14</v>
      </c>
      <c r="H28" s="615"/>
      <c r="I28" s="53"/>
      <c r="J28" s="54"/>
      <c r="K28" s="52"/>
    </row>
    <row r="29" spans="1:11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75" customHeight="1">
      <c r="A30" s="117" t="s">
        <v>180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>
      <c r="A31" s="25" t="s">
        <v>377</v>
      </c>
      <c r="B31" s="55"/>
    </row>
  </sheetData>
  <mergeCells count="33">
    <mergeCell ref="A1:K1"/>
    <mergeCell ref="A2:K2"/>
    <mergeCell ref="A3:K3"/>
    <mergeCell ref="A4:K4"/>
    <mergeCell ref="A5:B5"/>
    <mergeCell ref="C5:K5"/>
    <mergeCell ref="F10:K10"/>
    <mergeCell ref="D12:E12"/>
    <mergeCell ref="A6:B6"/>
    <mergeCell ref="C6:K6"/>
    <mergeCell ref="A7:B7"/>
    <mergeCell ref="C7:K7"/>
    <mergeCell ref="A8:B8"/>
    <mergeCell ref="C8:K8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zoomScaleNormal="100" zoomScaleSheetLayoutView="100" workbookViewId="0">
      <selection activeCell="H29" sqref="H29:I29"/>
    </sheetView>
  </sheetViews>
  <sheetFormatPr defaultRowHeight="12.75"/>
  <cols>
    <col min="1" max="3" width="15.7109375" style="26" customWidth="1"/>
    <col min="4" max="4" width="17.85546875" style="26" customWidth="1"/>
    <col min="5" max="5" width="30.7109375" style="26" customWidth="1"/>
    <col min="6" max="9" width="15.7109375" style="26" customWidth="1"/>
    <col min="10" max="16384" width="9.140625" style="26"/>
  </cols>
  <sheetData>
    <row r="1" spans="1:10" ht="15.75" customHeight="1">
      <c r="A1" s="661" t="s">
        <v>43</v>
      </c>
      <c r="B1" s="661"/>
      <c r="C1" s="661"/>
      <c r="D1" s="661"/>
      <c r="E1" s="661"/>
      <c r="F1" s="661"/>
      <c r="G1" s="661"/>
      <c r="H1" s="661"/>
      <c r="I1" s="661"/>
    </row>
    <row r="2" spans="1:10" ht="105" customHeight="1">
      <c r="A2" s="662"/>
      <c r="B2" s="662"/>
      <c r="C2" s="662"/>
      <c r="D2" s="662"/>
      <c r="E2" s="662"/>
      <c r="F2" s="662"/>
      <c r="G2" s="662"/>
      <c r="H2" s="662"/>
      <c r="I2" s="662"/>
    </row>
    <row r="3" spans="1:10" ht="15.7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0" ht="18" customHeight="1" thickBot="1">
      <c r="A4" s="663" t="s">
        <v>44</v>
      </c>
      <c r="B4" s="663"/>
      <c r="C4" s="663"/>
      <c r="D4" s="663"/>
      <c r="E4" s="663"/>
      <c r="F4" s="663"/>
      <c r="G4" s="663"/>
      <c r="H4" s="663"/>
      <c r="I4" s="663"/>
    </row>
    <row r="5" spans="1:10" ht="15.75" customHeight="1" thickBot="1">
      <c r="A5" s="614" t="s">
        <v>2</v>
      </c>
      <c r="B5" s="647"/>
      <c r="C5" s="653"/>
      <c r="D5" s="654"/>
      <c r="E5" s="654"/>
      <c r="F5" s="654"/>
      <c r="G5" s="654"/>
      <c r="H5" s="654"/>
      <c r="I5" s="655"/>
      <c r="J5" s="22"/>
    </row>
    <row r="6" spans="1:10" ht="15.75" customHeight="1" thickBot="1">
      <c r="A6" s="628" t="s">
        <v>3</v>
      </c>
      <c r="B6" s="629"/>
      <c r="C6" s="653"/>
      <c r="D6" s="654"/>
      <c r="E6" s="654"/>
      <c r="F6" s="654"/>
      <c r="G6" s="654"/>
      <c r="H6" s="654"/>
      <c r="I6" s="655"/>
      <c r="J6" s="22"/>
    </row>
    <row r="7" spans="1:10" ht="15.75" customHeight="1" thickBot="1">
      <c r="A7" s="651" t="s">
        <v>45</v>
      </c>
      <c r="B7" s="652"/>
      <c r="C7" s="653"/>
      <c r="D7" s="654"/>
      <c r="E7" s="654"/>
      <c r="F7" s="654"/>
      <c r="G7" s="654"/>
      <c r="H7" s="654"/>
      <c r="I7" s="655"/>
      <c r="J7" s="22"/>
    </row>
    <row r="8" spans="1:10" ht="15.75" customHeight="1" thickBot="1">
      <c r="A8" s="595" t="s">
        <v>18</v>
      </c>
      <c r="B8" s="656"/>
      <c r="C8" s="597"/>
      <c r="D8" s="598"/>
      <c r="E8" s="598"/>
      <c r="F8" s="598"/>
      <c r="G8" s="598"/>
      <c r="H8" s="598"/>
      <c r="I8" s="632"/>
      <c r="J8" s="22"/>
    </row>
    <row r="9" spans="1:10" ht="15.75" customHeight="1" thickBot="1">
      <c r="A9" s="39"/>
      <c r="B9" s="40"/>
      <c r="C9" s="40"/>
      <c r="D9" s="40"/>
      <c r="E9" s="41"/>
      <c r="F9" s="41"/>
      <c r="G9" s="41"/>
      <c r="H9" s="41"/>
      <c r="I9" s="20"/>
      <c r="J9" s="22"/>
    </row>
    <row r="10" spans="1:10" ht="15" customHeight="1">
      <c r="A10" s="618" t="s">
        <v>32</v>
      </c>
      <c r="B10" s="618" t="s">
        <v>33</v>
      </c>
      <c r="C10" s="618" t="s">
        <v>34</v>
      </c>
      <c r="D10" s="618" t="s">
        <v>35</v>
      </c>
      <c r="E10" s="618" t="s">
        <v>376</v>
      </c>
      <c r="F10" s="658" t="s">
        <v>36</v>
      </c>
      <c r="G10" s="659"/>
      <c r="H10" s="659"/>
      <c r="I10" s="660"/>
      <c r="J10" s="22"/>
    </row>
    <row r="11" spans="1:10" ht="15" customHeight="1">
      <c r="A11" s="657"/>
      <c r="B11" s="657"/>
      <c r="C11" s="657"/>
      <c r="D11" s="657"/>
      <c r="E11" s="657"/>
      <c r="F11" s="644" t="s">
        <v>46</v>
      </c>
      <c r="G11" s="645"/>
      <c r="H11" s="644" t="s">
        <v>47</v>
      </c>
      <c r="I11" s="645"/>
      <c r="J11" s="22"/>
    </row>
    <row r="12" spans="1:10" ht="36.75" customHeight="1" thickBot="1">
      <c r="A12" s="619"/>
      <c r="B12" s="619"/>
      <c r="C12" s="619"/>
      <c r="D12" s="619"/>
      <c r="E12" s="619"/>
      <c r="F12" s="640" t="s">
        <v>48</v>
      </c>
      <c r="G12" s="641"/>
      <c r="H12" s="640" t="s">
        <v>48</v>
      </c>
      <c r="I12" s="641"/>
      <c r="J12" s="22"/>
    </row>
    <row r="13" spans="1:10" ht="15.75" customHeight="1">
      <c r="A13" s="57"/>
      <c r="B13" s="58"/>
      <c r="C13" s="58"/>
      <c r="D13" s="59"/>
      <c r="E13" s="524"/>
      <c r="F13" s="642"/>
      <c r="G13" s="643"/>
      <c r="H13" s="642"/>
      <c r="I13" s="643"/>
      <c r="J13" s="22"/>
    </row>
    <row r="14" spans="1:10" ht="15.75" customHeight="1">
      <c r="A14" s="60"/>
      <c r="B14" s="61"/>
      <c r="C14" s="61"/>
      <c r="D14" s="29"/>
      <c r="E14" s="523"/>
      <c r="F14" s="636"/>
      <c r="G14" s="637"/>
      <c r="H14" s="636"/>
      <c r="I14" s="637"/>
      <c r="J14" s="22"/>
    </row>
    <row r="15" spans="1:10" ht="15.75" customHeight="1">
      <c r="A15" s="60"/>
      <c r="B15" s="61"/>
      <c r="C15" s="61"/>
      <c r="D15" s="29"/>
      <c r="E15" s="523"/>
      <c r="F15" s="636"/>
      <c r="G15" s="637"/>
      <c r="H15" s="636"/>
      <c r="I15" s="637"/>
      <c r="J15" s="22"/>
    </row>
    <row r="16" spans="1:10" ht="15.75" customHeight="1">
      <c r="A16" s="60"/>
      <c r="B16" s="61"/>
      <c r="C16" s="61"/>
      <c r="D16" s="29"/>
      <c r="E16" s="523"/>
      <c r="F16" s="636"/>
      <c r="G16" s="637"/>
      <c r="H16" s="636"/>
      <c r="I16" s="637"/>
      <c r="J16" s="22"/>
    </row>
    <row r="17" spans="1:10" ht="15.75" customHeight="1">
      <c r="A17" s="60"/>
      <c r="B17" s="61"/>
      <c r="C17" s="61"/>
      <c r="D17" s="29"/>
      <c r="E17" s="523"/>
      <c r="F17" s="636"/>
      <c r="G17" s="637"/>
      <c r="H17" s="636"/>
      <c r="I17" s="637"/>
      <c r="J17" s="22"/>
    </row>
    <row r="18" spans="1:10" ht="15.75" customHeight="1">
      <c r="A18" s="60"/>
      <c r="B18" s="61"/>
      <c r="C18" s="61"/>
      <c r="D18" s="29"/>
      <c r="E18" s="523"/>
      <c r="F18" s="636"/>
      <c r="G18" s="637"/>
      <c r="H18" s="636"/>
      <c r="I18" s="637"/>
      <c r="J18" s="22"/>
    </row>
    <row r="19" spans="1:10" ht="15.75" customHeight="1">
      <c r="A19" s="60"/>
      <c r="B19" s="61"/>
      <c r="C19" s="61"/>
      <c r="D19" s="29"/>
      <c r="E19" s="523"/>
      <c r="F19" s="636"/>
      <c r="G19" s="637"/>
      <c r="H19" s="636"/>
      <c r="I19" s="637"/>
      <c r="J19" s="22"/>
    </row>
    <row r="20" spans="1:10" ht="15.75" customHeight="1">
      <c r="A20" s="60"/>
      <c r="B20" s="61"/>
      <c r="C20" s="61"/>
      <c r="D20" s="29"/>
      <c r="E20" s="523"/>
      <c r="F20" s="636"/>
      <c r="G20" s="637"/>
      <c r="H20" s="636"/>
      <c r="I20" s="637"/>
      <c r="J20" s="22"/>
    </row>
    <row r="21" spans="1:10" ht="15.75" customHeight="1">
      <c r="A21" s="60"/>
      <c r="B21" s="61"/>
      <c r="C21" s="61"/>
      <c r="D21" s="29"/>
      <c r="E21" s="523"/>
      <c r="F21" s="636"/>
      <c r="G21" s="637"/>
      <c r="H21" s="636"/>
      <c r="I21" s="637"/>
      <c r="J21" s="22"/>
    </row>
    <row r="22" spans="1:10" ht="15.75" customHeight="1">
      <c r="A22" s="60"/>
      <c r="B22" s="61"/>
      <c r="C22" s="61"/>
      <c r="D22" s="29"/>
      <c r="E22" s="523"/>
      <c r="F22" s="636"/>
      <c r="G22" s="637"/>
      <c r="H22" s="636"/>
      <c r="I22" s="637"/>
      <c r="J22" s="22"/>
    </row>
    <row r="23" spans="1:10" ht="15.75" customHeight="1">
      <c r="A23" s="60"/>
      <c r="B23" s="61"/>
      <c r="C23" s="61"/>
      <c r="D23" s="29"/>
      <c r="E23" s="523"/>
      <c r="F23" s="636"/>
      <c r="G23" s="637"/>
      <c r="H23" s="636"/>
      <c r="I23" s="637"/>
      <c r="J23" s="22"/>
    </row>
    <row r="24" spans="1:10" ht="15.75" customHeight="1">
      <c r="A24" s="60"/>
      <c r="B24" s="61"/>
      <c r="C24" s="61"/>
      <c r="D24" s="29"/>
      <c r="E24" s="523"/>
      <c r="F24" s="636"/>
      <c r="G24" s="637"/>
      <c r="H24" s="636"/>
      <c r="I24" s="637"/>
      <c r="J24" s="22"/>
    </row>
    <row r="25" spans="1:10" ht="15.75" customHeight="1">
      <c r="A25" s="60"/>
      <c r="B25" s="61"/>
      <c r="C25" s="61"/>
      <c r="D25" s="29"/>
      <c r="E25" s="523"/>
      <c r="F25" s="636"/>
      <c r="G25" s="637"/>
      <c r="H25" s="636"/>
      <c r="I25" s="637"/>
      <c r="J25" s="22"/>
    </row>
    <row r="26" spans="1:10" ht="15.75" customHeight="1">
      <c r="A26" s="60"/>
      <c r="B26" s="61"/>
      <c r="C26" s="61"/>
      <c r="D26" s="29"/>
      <c r="E26" s="523"/>
      <c r="F26" s="636"/>
      <c r="G26" s="637"/>
      <c r="H26" s="636"/>
      <c r="I26" s="637"/>
      <c r="J26" s="22"/>
    </row>
    <row r="27" spans="1:10" ht="15.75" customHeight="1">
      <c r="A27" s="60"/>
      <c r="B27" s="61"/>
      <c r="C27" s="61"/>
      <c r="D27" s="29"/>
      <c r="E27" s="523"/>
      <c r="F27" s="636"/>
      <c r="G27" s="637"/>
      <c r="H27" s="636"/>
      <c r="I27" s="637"/>
      <c r="J27" s="22"/>
    </row>
    <row r="28" spans="1:10" ht="15.75" customHeight="1" thickBot="1">
      <c r="A28" s="62"/>
      <c r="B28" s="63"/>
      <c r="C28" s="63"/>
      <c r="D28" s="32"/>
      <c r="E28" s="525"/>
      <c r="F28" s="636"/>
      <c r="G28" s="637"/>
      <c r="H28" s="636"/>
      <c r="I28" s="637"/>
      <c r="J28" s="22"/>
    </row>
    <row r="29" spans="1:10" ht="15.75" customHeight="1" thickBot="1">
      <c r="A29" s="611" t="s">
        <v>26</v>
      </c>
      <c r="B29" s="612"/>
      <c r="C29" s="612"/>
      <c r="D29" s="613"/>
      <c r="E29" s="522"/>
      <c r="F29" s="638">
        <f>SUM(F13:G28)</f>
        <v>0</v>
      </c>
      <c r="G29" s="639"/>
      <c r="H29" s="638">
        <f>SUM(H13:I28)</f>
        <v>0</v>
      </c>
      <c r="I29" s="639"/>
      <c r="J29" s="22"/>
    </row>
    <row r="30" spans="1:10" ht="15.75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7" customHeight="1" thickBot="1">
      <c r="A31" s="23" t="s">
        <v>13</v>
      </c>
      <c r="B31" s="24"/>
      <c r="C31" s="20"/>
      <c r="D31" s="614" t="s">
        <v>14</v>
      </c>
      <c r="E31" s="646"/>
      <c r="F31" s="647"/>
      <c r="G31" s="648"/>
      <c r="H31" s="649"/>
      <c r="I31" s="650"/>
      <c r="J31" s="22"/>
    </row>
    <row r="32" spans="1:10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75" customHeight="1">
      <c r="A33" s="117" t="s">
        <v>180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>
      <c r="A34" s="25" t="s">
        <v>377</v>
      </c>
    </row>
    <row r="35" spans="1:10" ht="15.75" customHeight="1"/>
    <row r="36" spans="1:10" ht="15.75" customHeight="1"/>
    <row r="37" spans="1:10" ht="15.75" customHeight="1"/>
  </sheetData>
  <mergeCells count="58">
    <mergeCell ref="A6:B6"/>
    <mergeCell ref="C6:I6"/>
    <mergeCell ref="A1:I1"/>
    <mergeCell ref="A2:I2"/>
    <mergeCell ref="A4:I4"/>
    <mergeCell ref="A5:B5"/>
    <mergeCell ref="C5:I5"/>
    <mergeCell ref="A7:B7"/>
    <mergeCell ref="C7:I7"/>
    <mergeCell ref="A8:B8"/>
    <mergeCell ref="C8:I8"/>
    <mergeCell ref="A10:A12"/>
    <mergeCell ref="B10:B12"/>
    <mergeCell ref="C10:C12"/>
    <mergeCell ref="D10:D12"/>
    <mergeCell ref="F10:I10"/>
    <mergeCell ref="F11:G11"/>
    <mergeCell ref="E10:E12"/>
    <mergeCell ref="H11:I11"/>
    <mergeCell ref="A29:D29"/>
    <mergeCell ref="D31:F31"/>
    <mergeCell ref="G31:I31"/>
    <mergeCell ref="H12:I12"/>
    <mergeCell ref="H13:I13"/>
    <mergeCell ref="H14:I14"/>
    <mergeCell ref="H15:I15"/>
    <mergeCell ref="H16:I16"/>
    <mergeCell ref="H17:I17"/>
    <mergeCell ref="H27:I27"/>
    <mergeCell ref="H28:I28"/>
    <mergeCell ref="F12:G12"/>
    <mergeCell ref="F13:G13"/>
    <mergeCell ref="F14:G14"/>
    <mergeCell ref="F15:G15"/>
    <mergeCell ref="F16:G16"/>
    <mergeCell ref="H18:I18"/>
    <mergeCell ref="H23:I23"/>
    <mergeCell ref="H20:I20"/>
    <mergeCell ref="H21:I21"/>
    <mergeCell ref="H22:I22"/>
    <mergeCell ref="H25:I25"/>
    <mergeCell ref="H26:I26"/>
    <mergeCell ref="F17:G17"/>
    <mergeCell ref="F29:G29"/>
    <mergeCell ref="H29:I29"/>
    <mergeCell ref="F23:G23"/>
    <mergeCell ref="F24:G24"/>
    <mergeCell ref="F25:G25"/>
    <mergeCell ref="F26:G26"/>
    <mergeCell ref="F27:G27"/>
    <mergeCell ref="F28:G28"/>
    <mergeCell ref="F18:G18"/>
    <mergeCell ref="F19:G19"/>
    <mergeCell ref="F20:G20"/>
    <mergeCell ref="F21:G21"/>
    <mergeCell ref="F22:G22"/>
    <mergeCell ref="H24:I24"/>
    <mergeCell ref="H19:I19"/>
  </mergeCells>
  <pageMargins left="0.78740157480314965" right="0.78740157480314965" top="0.98425196850393704" bottom="0.98425196850393704" header="0.51181102362204722" footer="0.51181102362204722"/>
  <pageSetup paperSize="9" scale="71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T57"/>
  <sheetViews>
    <sheetView showGridLines="0" tabSelected="1" view="pageBreakPreview" topLeftCell="E8" zoomScaleNormal="100" zoomScaleSheetLayoutView="100" workbookViewId="0">
      <selection activeCell="L21" sqref="L21"/>
    </sheetView>
  </sheetViews>
  <sheetFormatPr defaultRowHeight="12.75"/>
  <cols>
    <col min="1" max="1" width="10" style="261" customWidth="1"/>
    <col min="2" max="2" width="18.85546875" style="261" customWidth="1"/>
    <col min="3" max="3" width="14" style="261" customWidth="1"/>
    <col min="4" max="4" width="13.28515625" style="261" customWidth="1"/>
    <col min="5" max="5" width="42.7109375" style="261" customWidth="1"/>
    <col min="6" max="6" width="21.85546875" style="261" customWidth="1"/>
    <col min="7" max="7" width="17.7109375" style="261" customWidth="1"/>
    <col min="8" max="8" width="20.42578125" style="261" customWidth="1"/>
    <col min="9" max="11" width="15" style="261" customWidth="1"/>
    <col min="12" max="12" width="13.28515625" style="261" customWidth="1"/>
    <col min="13" max="13" width="11.28515625" style="261" customWidth="1"/>
    <col min="14" max="14" width="14.5703125" style="261" customWidth="1"/>
    <col min="15" max="15" width="16" style="261" customWidth="1"/>
    <col min="16" max="16384" width="9.140625" style="261"/>
  </cols>
  <sheetData>
    <row r="1" spans="1:20" ht="16.5" customHeight="1">
      <c r="A1" s="710" t="s">
        <v>186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337" t="s">
        <v>187</v>
      </c>
    </row>
    <row r="2" spans="1:20" ht="10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/>
      <c r="O2" s="339"/>
      <c r="P2" s="337"/>
      <c r="R2" s="340"/>
    </row>
    <row r="3" spans="1:20" ht="15" customHeight="1">
      <c r="A3" s="711" t="s">
        <v>29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20" ht="18" customHeight="1" thickBot="1">
      <c r="A4" s="712" t="s">
        <v>142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341"/>
      <c r="Q4" s="341"/>
      <c r="R4" s="342"/>
      <c r="S4" s="342"/>
      <c r="T4" s="342"/>
    </row>
    <row r="5" spans="1:20" ht="15" customHeight="1" thickBot="1">
      <c r="A5" s="343" t="s">
        <v>2</v>
      </c>
      <c r="B5" s="344"/>
      <c r="C5" s="344"/>
      <c r="D5" s="345"/>
      <c r="E5" s="705"/>
      <c r="F5" s="706"/>
      <c r="G5" s="706"/>
      <c r="H5" s="706"/>
      <c r="I5" s="706"/>
      <c r="J5" s="706"/>
      <c r="K5" s="706"/>
      <c r="L5" s="706"/>
      <c r="M5" s="706"/>
      <c r="N5" s="706"/>
      <c r="O5" s="707"/>
    </row>
    <row r="6" spans="1:20" ht="15" customHeight="1" thickBot="1">
      <c r="A6" s="702" t="s">
        <v>3</v>
      </c>
      <c r="B6" s="703"/>
      <c r="C6" s="703"/>
      <c r="D6" s="704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4"/>
    </row>
    <row r="7" spans="1:20" ht="15" customHeight="1" thickBot="1">
      <c r="A7" s="702" t="s">
        <v>188</v>
      </c>
      <c r="B7" s="703"/>
      <c r="C7" s="703"/>
      <c r="D7" s="704"/>
      <c r="E7" s="705"/>
      <c r="F7" s="706"/>
      <c r="G7" s="706"/>
      <c r="H7" s="706"/>
      <c r="I7" s="706"/>
      <c r="J7" s="706"/>
      <c r="K7" s="706"/>
      <c r="L7" s="706"/>
      <c r="M7" s="706"/>
      <c r="N7" s="706"/>
      <c r="O7" s="707"/>
    </row>
    <row r="8" spans="1:20" ht="15" customHeight="1" thickBot="1">
      <c r="A8" s="702" t="s">
        <v>18</v>
      </c>
      <c r="B8" s="703"/>
      <c r="C8" s="703"/>
      <c r="D8" s="704"/>
      <c r="E8" s="705"/>
      <c r="F8" s="706"/>
      <c r="G8" s="706"/>
      <c r="H8" s="706"/>
      <c r="I8" s="706"/>
      <c r="J8" s="706"/>
      <c r="K8" s="706"/>
      <c r="L8" s="706"/>
      <c r="M8" s="706"/>
      <c r="N8" s="706"/>
      <c r="O8" s="707"/>
    </row>
    <row r="9" spans="1:20" ht="15" customHeight="1" thickBot="1">
      <c r="A9" s="702" t="s">
        <v>97</v>
      </c>
      <c r="B9" s="703"/>
      <c r="C9" s="703"/>
      <c r="D9" s="704"/>
      <c r="E9" s="375"/>
      <c r="F9" s="376"/>
      <c r="G9" s="376"/>
      <c r="H9" s="376"/>
      <c r="I9" s="376"/>
      <c r="J9" s="532"/>
      <c r="K9" s="532"/>
      <c r="L9" s="376"/>
      <c r="M9" s="376"/>
      <c r="N9" s="376"/>
      <c r="O9" s="377"/>
    </row>
    <row r="10" spans="1:20" ht="15" customHeight="1" thickBot="1">
      <c r="A10" s="262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0"/>
      <c r="M10" s="260"/>
    </row>
    <row r="11" spans="1:20" s="270" customFormat="1" ht="24.75" customHeight="1">
      <c r="A11" s="689" t="s">
        <v>143</v>
      </c>
      <c r="B11" s="689" t="s">
        <v>144</v>
      </c>
      <c r="C11" s="689" t="s">
        <v>145</v>
      </c>
      <c r="D11" s="689" t="s">
        <v>189</v>
      </c>
      <c r="E11" s="689" t="s">
        <v>146</v>
      </c>
      <c r="F11" s="708" t="s">
        <v>20</v>
      </c>
      <c r="G11" s="689" t="s">
        <v>147</v>
      </c>
      <c r="H11" s="689" t="s">
        <v>148</v>
      </c>
      <c r="I11" s="689" t="s">
        <v>149</v>
      </c>
      <c r="J11" s="689" t="s">
        <v>382</v>
      </c>
      <c r="K11" s="689" t="s">
        <v>383</v>
      </c>
      <c r="L11" s="689" t="s">
        <v>150</v>
      </c>
      <c r="M11" s="691" t="s">
        <v>151</v>
      </c>
      <c r="N11" s="699" t="s">
        <v>152</v>
      </c>
      <c r="O11" s="700"/>
    </row>
    <row r="12" spans="1:20" s="270" customFormat="1" ht="54.75" customHeight="1" thickBot="1">
      <c r="A12" s="690"/>
      <c r="B12" s="701"/>
      <c r="C12" s="701"/>
      <c r="D12" s="690"/>
      <c r="E12" s="690"/>
      <c r="F12" s="709"/>
      <c r="G12" s="690"/>
      <c r="H12" s="690"/>
      <c r="I12" s="690"/>
      <c r="J12" s="972"/>
      <c r="K12" s="972"/>
      <c r="L12" s="690"/>
      <c r="M12" s="692"/>
      <c r="N12" s="346" t="s">
        <v>153</v>
      </c>
      <c r="O12" s="346" t="s">
        <v>154</v>
      </c>
    </row>
    <row r="13" spans="1:20" ht="15" customHeight="1">
      <c r="A13" s="347"/>
      <c r="B13" s="264"/>
      <c r="C13" s="264"/>
      <c r="D13" s="348"/>
      <c r="E13" s="348"/>
      <c r="F13" s="349"/>
      <c r="G13" s="350"/>
      <c r="H13" s="350"/>
      <c r="I13" s="350"/>
      <c r="J13" s="350"/>
      <c r="K13" s="350"/>
      <c r="L13" s="348"/>
      <c r="M13" s="351"/>
      <c r="N13" s="352"/>
      <c r="O13" s="352"/>
    </row>
    <row r="14" spans="1:20" ht="15" customHeight="1">
      <c r="A14" s="353"/>
      <c r="B14" s="265"/>
      <c r="C14" s="265"/>
      <c r="D14" s="354"/>
      <c r="E14" s="354"/>
      <c r="F14" s="355"/>
      <c r="G14" s="266"/>
      <c r="H14" s="266"/>
      <c r="I14" s="266"/>
      <c r="J14" s="266"/>
      <c r="K14" s="266"/>
      <c r="L14" s="354"/>
      <c r="M14" s="356"/>
      <c r="N14" s="357"/>
      <c r="O14" s="357"/>
    </row>
    <row r="15" spans="1:20" ht="15" customHeight="1">
      <c r="A15" s="353"/>
      <c r="B15" s="265"/>
      <c r="C15" s="265"/>
      <c r="D15" s="354"/>
      <c r="E15" s="354"/>
      <c r="F15" s="355"/>
      <c r="G15" s="266"/>
      <c r="H15" s="266"/>
      <c r="I15" s="266"/>
      <c r="J15" s="266"/>
      <c r="K15" s="266"/>
      <c r="L15" s="354"/>
      <c r="M15" s="356"/>
      <c r="N15" s="357"/>
      <c r="O15" s="357"/>
    </row>
    <row r="16" spans="1:20" ht="15" customHeight="1">
      <c r="A16" s="353"/>
      <c r="B16" s="265"/>
      <c r="C16" s="265"/>
      <c r="D16" s="354"/>
      <c r="E16" s="354"/>
      <c r="F16" s="355"/>
      <c r="G16" s="266"/>
      <c r="H16" s="266"/>
      <c r="I16" s="266"/>
      <c r="J16" s="266"/>
      <c r="K16" s="266"/>
      <c r="L16" s="354"/>
      <c r="M16" s="356"/>
      <c r="N16" s="357"/>
      <c r="O16" s="357"/>
    </row>
    <row r="17" spans="1:15" ht="15" customHeight="1">
      <c r="A17" s="353"/>
      <c r="B17" s="265"/>
      <c r="C17" s="265"/>
      <c r="D17" s="354"/>
      <c r="E17" s="354"/>
      <c r="F17" s="355"/>
      <c r="G17" s="266"/>
      <c r="H17" s="266"/>
      <c r="I17" s="266"/>
      <c r="J17" s="266"/>
      <c r="K17" s="266"/>
      <c r="L17" s="354"/>
      <c r="M17" s="356"/>
      <c r="N17" s="357"/>
      <c r="O17" s="357"/>
    </row>
    <row r="18" spans="1:15" ht="15" customHeight="1">
      <c r="A18" s="353"/>
      <c r="B18" s="265"/>
      <c r="C18" s="265"/>
      <c r="D18" s="354"/>
      <c r="E18" s="354"/>
      <c r="F18" s="355"/>
      <c r="G18" s="266"/>
      <c r="H18" s="266"/>
      <c r="I18" s="266"/>
      <c r="J18" s="266"/>
      <c r="K18" s="266"/>
      <c r="L18" s="354"/>
      <c r="M18" s="356"/>
      <c r="N18" s="357"/>
      <c r="O18" s="357"/>
    </row>
    <row r="19" spans="1:15" ht="15" customHeight="1">
      <c r="A19" s="353"/>
      <c r="B19" s="265"/>
      <c r="C19" s="265"/>
      <c r="D19" s="354"/>
      <c r="E19" s="354"/>
      <c r="F19" s="355"/>
      <c r="G19" s="266"/>
      <c r="H19" s="266"/>
      <c r="I19" s="266"/>
      <c r="J19" s="266"/>
      <c r="K19" s="266"/>
      <c r="L19" s="354"/>
      <c r="M19" s="356"/>
      <c r="N19" s="357"/>
      <c r="O19" s="357"/>
    </row>
    <row r="20" spans="1:15" ht="15" customHeight="1">
      <c r="A20" s="353"/>
      <c r="B20" s="265"/>
      <c r="C20" s="265"/>
      <c r="D20" s="354"/>
      <c r="E20" s="354"/>
      <c r="F20" s="355"/>
      <c r="G20" s="266"/>
      <c r="H20" s="266"/>
      <c r="I20" s="266"/>
      <c r="J20" s="266"/>
      <c r="K20" s="266"/>
      <c r="L20" s="354"/>
      <c r="M20" s="356"/>
      <c r="N20" s="357"/>
      <c r="O20" s="357"/>
    </row>
    <row r="21" spans="1:15" ht="15" customHeight="1">
      <c r="A21" s="353"/>
      <c r="B21" s="265"/>
      <c r="C21" s="265"/>
      <c r="D21" s="354"/>
      <c r="E21" s="354"/>
      <c r="F21" s="355"/>
      <c r="G21" s="266"/>
      <c r="H21" s="266"/>
      <c r="I21" s="266"/>
      <c r="J21" s="266"/>
      <c r="K21" s="266"/>
      <c r="L21" s="354"/>
      <c r="M21" s="356"/>
      <c r="N21" s="357"/>
      <c r="O21" s="357"/>
    </row>
    <row r="22" spans="1:15" ht="15" customHeight="1">
      <c r="A22" s="353"/>
      <c r="B22" s="265"/>
      <c r="C22" s="265"/>
      <c r="D22" s="354"/>
      <c r="E22" s="354"/>
      <c r="F22" s="355"/>
      <c r="G22" s="266"/>
      <c r="H22" s="266"/>
      <c r="I22" s="266"/>
      <c r="J22" s="266"/>
      <c r="K22" s="266"/>
      <c r="L22" s="354"/>
      <c r="M22" s="356"/>
      <c r="N22" s="357"/>
      <c r="O22" s="357"/>
    </row>
    <row r="23" spans="1:15" ht="15" customHeight="1">
      <c r="A23" s="353"/>
      <c r="B23" s="265"/>
      <c r="C23" s="265"/>
      <c r="D23" s="354"/>
      <c r="E23" s="354"/>
      <c r="F23" s="355"/>
      <c r="G23" s="266"/>
      <c r="H23" s="266"/>
      <c r="I23" s="266"/>
      <c r="J23" s="266"/>
      <c r="K23" s="266"/>
      <c r="L23" s="354"/>
      <c r="M23" s="356"/>
      <c r="N23" s="357"/>
      <c r="O23" s="357"/>
    </row>
    <row r="24" spans="1:15" ht="15" customHeight="1">
      <c r="A24" s="353"/>
      <c r="B24" s="265"/>
      <c r="C24" s="265"/>
      <c r="D24" s="354"/>
      <c r="E24" s="354"/>
      <c r="F24" s="355"/>
      <c r="G24" s="266"/>
      <c r="H24" s="266"/>
      <c r="I24" s="266"/>
      <c r="J24" s="266"/>
      <c r="K24" s="266"/>
      <c r="L24" s="354"/>
      <c r="M24" s="356"/>
      <c r="N24" s="357"/>
      <c r="O24" s="357"/>
    </row>
    <row r="25" spans="1:15" ht="15" customHeight="1">
      <c r="A25" s="353"/>
      <c r="B25" s="265"/>
      <c r="C25" s="265"/>
      <c r="D25" s="354"/>
      <c r="E25" s="354"/>
      <c r="F25" s="355"/>
      <c r="G25" s="266"/>
      <c r="H25" s="266"/>
      <c r="I25" s="266"/>
      <c r="J25" s="266"/>
      <c r="K25" s="266"/>
      <c r="L25" s="354"/>
      <c r="M25" s="356"/>
      <c r="N25" s="357"/>
      <c r="O25" s="357"/>
    </row>
    <row r="26" spans="1:15" ht="15" customHeight="1">
      <c r="A26" s="353"/>
      <c r="B26" s="265"/>
      <c r="C26" s="265"/>
      <c r="D26" s="354"/>
      <c r="E26" s="354"/>
      <c r="F26" s="355"/>
      <c r="G26" s="266"/>
      <c r="H26" s="266"/>
      <c r="I26" s="266"/>
      <c r="J26" s="266"/>
      <c r="K26" s="266"/>
      <c r="L26" s="354"/>
      <c r="M26" s="356"/>
      <c r="N26" s="357"/>
      <c r="O26" s="357"/>
    </row>
    <row r="27" spans="1:15" ht="15" customHeight="1">
      <c r="A27" s="353"/>
      <c r="B27" s="265"/>
      <c r="C27" s="265"/>
      <c r="D27" s="354"/>
      <c r="E27" s="354"/>
      <c r="F27" s="355"/>
      <c r="G27" s="266"/>
      <c r="H27" s="266"/>
      <c r="I27" s="266"/>
      <c r="J27" s="266"/>
      <c r="K27" s="266"/>
      <c r="L27" s="354"/>
      <c r="M27" s="356"/>
      <c r="N27" s="357"/>
      <c r="O27" s="357"/>
    </row>
    <row r="28" spans="1:15" ht="15" customHeight="1">
      <c r="A28" s="353"/>
      <c r="B28" s="265"/>
      <c r="C28" s="265"/>
      <c r="D28" s="354"/>
      <c r="E28" s="354"/>
      <c r="F28" s="355"/>
      <c r="G28" s="266"/>
      <c r="H28" s="266"/>
      <c r="I28" s="266"/>
      <c r="J28" s="266"/>
      <c r="K28" s="266"/>
      <c r="L28" s="354"/>
      <c r="M28" s="356"/>
      <c r="N28" s="357"/>
      <c r="O28" s="357"/>
    </row>
    <row r="29" spans="1:15" ht="15" customHeight="1" thickBot="1">
      <c r="A29" s="358"/>
      <c r="B29" s="267"/>
      <c r="C29" s="267"/>
      <c r="D29" s="359"/>
      <c r="E29" s="359"/>
      <c r="F29" s="360"/>
      <c r="G29" s="361"/>
      <c r="H29" s="361"/>
      <c r="I29" s="361"/>
      <c r="J29" s="361"/>
      <c r="K29" s="361"/>
      <c r="L29" s="359"/>
      <c r="M29" s="362"/>
      <c r="N29" s="528"/>
      <c r="O29" s="528"/>
    </row>
    <row r="30" spans="1:15" ht="15" customHeight="1" thickBot="1">
      <c r="A30" s="693" t="s">
        <v>26</v>
      </c>
      <c r="B30" s="694"/>
      <c r="C30" s="694"/>
      <c r="D30" s="694"/>
      <c r="E30" s="694"/>
      <c r="F30" s="694"/>
      <c r="G30" s="695"/>
      <c r="H30" s="363">
        <f>SUM(H13:H29)</f>
        <v>0</v>
      </c>
      <c r="I30" s="363">
        <f>SUM(I13:I29)</f>
        <v>0</v>
      </c>
      <c r="J30" s="970"/>
      <c r="K30" s="970"/>
      <c r="L30" s="526"/>
      <c r="M30" s="527"/>
      <c r="N30" s="529"/>
      <c r="O30" s="530"/>
    </row>
    <row r="31" spans="1:15" ht="15" customHeight="1" thickBo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8"/>
      <c r="O31" s="268"/>
    </row>
    <row r="32" spans="1:15" ht="15" customHeight="1" thickBot="1">
      <c r="A32" s="669" t="s">
        <v>155</v>
      </c>
      <c r="B32" s="670"/>
      <c r="C32" s="670"/>
      <c r="D32" s="670"/>
      <c r="E32" s="670"/>
      <c r="F32" s="670"/>
      <c r="G32" s="671"/>
      <c r="H32" s="364"/>
      <c r="I32" s="365"/>
      <c r="J32" s="971"/>
      <c r="K32" s="971"/>
      <c r="L32" s="696"/>
      <c r="M32" s="697"/>
      <c r="N32" s="697"/>
      <c r="O32" s="698"/>
    </row>
    <row r="33" spans="1:15" ht="15" customHeight="1" thickBo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</row>
    <row r="34" spans="1:15" ht="15" customHeight="1" thickBot="1">
      <c r="A34" s="669" t="s">
        <v>190</v>
      </c>
      <c r="B34" s="670"/>
      <c r="C34" s="670"/>
      <c r="D34" s="670"/>
      <c r="E34" s="670"/>
      <c r="F34" s="670"/>
      <c r="G34" s="671"/>
      <c r="H34" s="366"/>
      <c r="I34" s="372"/>
      <c r="J34" s="372"/>
      <c r="K34" s="372"/>
      <c r="L34" s="678">
        <f>G37-H34</f>
        <v>0</v>
      </c>
      <c r="M34" s="679"/>
      <c r="N34" s="373"/>
      <c r="O34" s="374"/>
    </row>
    <row r="35" spans="1:15" ht="15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1:15" ht="15" customHeight="1" thickBot="1">
      <c r="A36" s="260"/>
      <c r="B36" s="260"/>
      <c r="C36" s="260"/>
      <c r="D36" s="260"/>
      <c r="H36" s="260"/>
      <c r="I36" s="260"/>
      <c r="J36" s="260"/>
      <c r="K36" s="260"/>
      <c r="L36" s="260"/>
      <c r="M36" s="260"/>
    </row>
    <row r="37" spans="1:15" ht="15" customHeight="1" thickBot="1">
      <c r="A37" s="260"/>
      <c r="B37" s="260"/>
      <c r="C37" s="260"/>
      <c r="D37" s="260"/>
      <c r="E37" s="664" t="s">
        <v>191</v>
      </c>
      <c r="F37" s="665"/>
      <c r="G37" s="425">
        <f>H30</f>
        <v>0</v>
      </c>
      <c r="H37" s="260"/>
      <c r="I37" s="260"/>
      <c r="J37" s="260"/>
      <c r="K37" s="260"/>
      <c r="L37" s="260"/>
      <c r="M37" s="260"/>
    </row>
    <row r="38" spans="1:15" ht="15" customHeight="1" thickBot="1">
      <c r="A38" s="260"/>
      <c r="B38" s="260"/>
      <c r="C38" s="260"/>
      <c r="D38" s="260"/>
      <c r="E38" s="666" t="s">
        <v>156</v>
      </c>
      <c r="F38" s="667"/>
      <c r="G38" s="425">
        <f>I30</f>
        <v>0</v>
      </c>
      <c r="H38" s="260"/>
      <c r="I38" s="260"/>
      <c r="J38" s="260"/>
      <c r="K38" s="260"/>
      <c r="L38" s="260"/>
      <c r="M38" s="260"/>
    </row>
    <row r="39" spans="1:15" ht="15" customHeight="1" thickBot="1">
      <c r="A39" s="260"/>
      <c r="B39" s="260"/>
      <c r="C39" s="260"/>
      <c r="D39" s="260"/>
      <c r="E39" s="666" t="s">
        <v>157</v>
      </c>
      <c r="F39" s="667"/>
      <c r="G39" s="425">
        <f>I32</f>
        <v>0</v>
      </c>
      <c r="H39" s="260"/>
      <c r="I39" s="260"/>
      <c r="J39" s="260"/>
      <c r="K39" s="260"/>
      <c r="L39" s="260"/>
      <c r="M39" s="260"/>
    </row>
    <row r="40" spans="1:15" ht="15" customHeight="1" thickBot="1">
      <c r="A40" s="260"/>
      <c r="B40" s="260"/>
      <c r="C40" s="260"/>
      <c r="D40" s="260"/>
      <c r="E40" s="666" t="s">
        <v>158</v>
      </c>
      <c r="F40" s="667"/>
      <c r="G40" s="425">
        <f>H30-I30</f>
        <v>0</v>
      </c>
      <c r="H40" s="260"/>
      <c r="I40" s="269"/>
      <c r="J40" s="269"/>
      <c r="K40" s="269"/>
      <c r="L40" s="269"/>
      <c r="M40" s="269"/>
    </row>
    <row r="41" spans="1:15" ht="15" customHeight="1" thickBot="1">
      <c r="A41" s="269"/>
      <c r="B41" s="269"/>
      <c r="C41" s="269"/>
      <c r="D41" s="269"/>
      <c r="E41" s="666" t="s">
        <v>159</v>
      </c>
      <c r="F41" s="667"/>
      <c r="G41" s="426">
        <f>H32-I32</f>
        <v>0</v>
      </c>
      <c r="H41" s="269"/>
      <c r="I41" s="270"/>
      <c r="J41" s="270"/>
      <c r="K41" s="270"/>
      <c r="L41" s="270"/>
      <c r="M41" s="270"/>
    </row>
    <row r="42" spans="1:15" ht="15" customHeight="1">
      <c r="A42" s="668" t="s">
        <v>180</v>
      </c>
      <c r="B42" s="668"/>
      <c r="C42" s="668"/>
      <c r="D42" s="668"/>
      <c r="E42" s="668"/>
      <c r="F42" s="668"/>
      <c r="G42" s="269"/>
      <c r="H42" s="269"/>
      <c r="I42" s="270"/>
      <c r="J42" s="270"/>
      <c r="K42" s="270"/>
      <c r="L42" s="270"/>
      <c r="M42" s="270"/>
    </row>
    <row r="43" spans="1:15" ht="15" customHeight="1">
      <c r="A43" s="371" t="s">
        <v>160</v>
      </c>
      <c r="B43" s="367"/>
      <c r="C43" s="367"/>
      <c r="D43" s="367"/>
      <c r="E43" s="367"/>
      <c r="F43" s="367"/>
      <c r="G43" s="270"/>
      <c r="H43" s="270"/>
      <c r="I43" s="270"/>
      <c r="J43" s="270"/>
      <c r="K43" s="270"/>
      <c r="L43" s="270"/>
      <c r="M43" s="270"/>
    </row>
    <row r="44" spans="1:15" ht="15" customHeight="1" thickBot="1">
      <c r="A44" s="368"/>
      <c r="B44" s="369"/>
      <c r="C44" s="369"/>
      <c r="D44" s="369"/>
      <c r="E44" s="369"/>
    </row>
    <row r="45" spans="1:15" ht="15" customHeight="1" thickBot="1">
      <c r="A45" s="680" t="s">
        <v>161</v>
      </c>
      <c r="B45" s="681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2"/>
    </row>
    <row r="46" spans="1:15" ht="15" customHeight="1">
      <c r="A46" s="683" t="s">
        <v>162</v>
      </c>
      <c r="B46" s="684"/>
      <c r="C46" s="684"/>
      <c r="D46" s="684"/>
      <c r="E46" s="684"/>
      <c r="F46" s="684"/>
      <c r="G46" s="684"/>
      <c r="H46" s="684"/>
      <c r="I46" s="684"/>
      <c r="J46" s="684"/>
      <c r="K46" s="684"/>
      <c r="L46" s="684"/>
      <c r="M46" s="684"/>
      <c r="N46" s="684"/>
      <c r="O46" s="685"/>
    </row>
    <row r="47" spans="1:15" ht="15" customHeight="1">
      <c r="A47" s="683" t="s">
        <v>163</v>
      </c>
      <c r="B47" s="68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85"/>
    </row>
    <row r="48" spans="1:15" ht="15" customHeight="1">
      <c r="A48" s="683" t="s">
        <v>164</v>
      </c>
      <c r="B48" s="684"/>
      <c r="C48" s="684"/>
      <c r="D48" s="684"/>
      <c r="E48" s="684"/>
      <c r="F48" s="684"/>
      <c r="G48" s="684"/>
      <c r="H48" s="684"/>
      <c r="I48" s="684"/>
      <c r="J48" s="684"/>
      <c r="K48" s="684"/>
      <c r="L48" s="684"/>
      <c r="M48" s="684"/>
      <c r="N48" s="684"/>
      <c r="O48" s="685"/>
    </row>
    <row r="49" spans="1:15" ht="15" customHeight="1" thickBot="1">
      <c r="A49" s="686" t="s">
        <v>192</v>
      </c>
      <c r="B49" s="687"/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8"/>
    </row>
    <row r="50" spans="1:15" ht="15" customHeight="1" thickBo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</row>
    <row r="51" spans="1:15" s="279" customFormat="1" ht="27" customHeight="1" thickBot="1">
      <c r="A51" s="271" t="s">
        <v>13</v>
      </c>
      <c r="B51" s="272"/>
      <c r="C51" s="273"/>
      <c r="D51" s="273"/>
      <c r="E51" s="274"/>
      <c r="F51" s="274"/>
      <c r="G51" s="275" t="s">
        <v>14</v>
      </c>
      <c r="H51" s="276"/>
      <c r="I51" s="276"/>
      <c r="J51" s="276"/>
      <c r="K51" s="276"/>
      <c r="L51" s="675"/>
      <c r="M51" s="676"/>
      <c r="N51" s="676"/>
      <c r="O51" s="677"/>
    </row>
    <row r="52" spans="1:15" ht="15" customHeight="1" thickBo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</row>
    <row r="53" spans="1:15" ht="27" customHeight="1" thickBot="1">
      <c r="A53" s="370" t="s">
        <v>13</v>
      </c>
      <c r="B53" s="278"/>
      <c r="C53" s="277"/>
      <c r="D53" s="277"/>
      <c r="E53" s="277"/>
      <c r="G53" s="672" t="s">
        <v>165</v>
      </c>
      <c r="H53" s="673"/>
      <c r="I53" s="674"/>
      <c r="J53" s="533"/>
      <c r="K53" s="533"/>
      <c r="L53" s="675"/>
      <c r="M53" s="676"/>
      <c r="N53" s="676"/>
      <c r="O53" s="677"/>
    </row>
    <row r="54" spans="1:15" ht="15" customHeight="1"/>
    <row r="55" spans="1:15" ht="15" customHeight="1"/>
    <row r="56" spans="1:15" ht="15" customHeight="1"/>
    <row r="57" spans="1:15" ht="15" customHeight="1">
      <c r="A57" s="25" t="s">
        <v>377</v>
      </c>
    </row>
  </sheetData>
  <mergeCells count="44">
    <mergeCell ref="K11:K12"/>
    <mergeCell ref="A1:O1"/>
    <mergeCell ref="A3:O3"/>
    <mergeCell ref="A4:O4"/>
    <mergeCell ref="E5:O5"/>
    <mergeCell ref="A6:D6"/>
    <mergeCell ref="E6:O6"/>
    <mergeCell ref="A7:D7"/>
    <mergeCell ref="E7:O7"/>
    <mergeCell ref="A9:D9"/>
    <mergeCell ref="E8:O8"/>
    <mergeCell ref="A8:D8"/>
    <mergeCell ref="I11:I12"/>
    <mergeCell ref="L11:L12"/>
    <mergeCell ref="M11:M12"/>
    <mergeCell ref="A30:G30"/>
    <mergeCell ref="A32:G32"/>
    <mergeCell ref="L32:O32"/>
    <mergeCell ref="N11:O11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A42:F42"/>
    <mergeCell ref="A34:G34"/>
    <mergeCell ref="G53:I53"/>
    <mergeCell ref="L53:O53"/>
    <mergeCell ref="L34:M34"/>
    <mergeCell ref="A45:O45"/>
    <mergeCell ref="A46:O46"/>
    <mergeCell ref="A47:O47"/>
    <mergeCell ref="A48:O48"/>
    <mergeCell ref="A49:O49"/>
    <mergeCell ref="L51:O51"/>
    <mergeCell ref="E37:F37"/>
    <mergeCell ref="E38:F38"/>
    <mergeCell ref="E39:F39"/>
    <mergeCell ref="E40:F40"/>
    <mergeCell ref="E41:F41"/>
  </mergeCells>
  <pageMargins left="0.7" right="0.7" top="0.78740157499999996" bottom="0.78740157499999996" header="0.3" footer="0.3"/>
  <pageSetup paperSize="9" scale="4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104"/>
  <sheetViews>
    <sheetView showGridLines="0" view="pageBreakPreview" zoomScaleNormal="100" zoomScaleSheetLayoutView="100" workbookViewId="0">
      <pane ySplit="14" topLeftCell="A84" activePane="bottomLeft" state="frozen"/>
      <selection pane="bottomLeft" activeCell="G95" sqref="G95"/>
    </sheetView>
  </sheetViews>
  <sheetFormatPr defaultRowHeight="12.75"/>
  <cols>
    <col min="1" max="1" width="55.7109375" style="452" customWidth="1"/>
    <col min="2" max="2" width="16.140625" style="428" customWidth="1"/>
    <col min="3" max="3" width="17.7109375" style="456" customWidth="1"/>
    <col min="4" max="4" width="17.7109375" style="428" customWidth="1"/>
    <col min="5" max="5" width="18.140625" style="428" customWidth="1"/>
    <col min="6" max="6" width="16.5703125" style="428" customWidth="1"/>
    <col min="7" max="7" width="17.5703125" style="428" customWidth="1"/>
    <col min="8" max="8" width="16.85546875" style="428" customWidth="1"/>
    <col min="9" max="9" width="15.85546875" style="428" customWidth="1"/>
    <col min="10" max="10" width="13" style="428" customWidth="1"/>
    <col min="11" max="16384" width="9.140625" style="428"/>
  </cols>
  <sheetData>
    <row r="1" spans="1:10" s="427" customFormat="1" ht="15">
      <c r="A1" s="717" t="s">
        <v>252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10" ht="105" customHeight="1">
      <c r="A2" s="745"/>
      <c r="B2" s="745"/>
      <c r="C2" s="745"/>
      <c r="D2" s="745"/>
      <c r="E2" s="745"/>
      <c r="F2" s="745"/>
      <c r="G2" s="745"/>
      <c r="H2" s="745"/>
      <c r="I2" s="745"/>
      <c r="J2" s="745"/>
    </row>
    <row r="3" spans="1:10" ht="15" customHeight="1">
      <c r="A3" s="718" t="s">
        <v>29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0" ht="19.5" thickBot="1">
      <c r="A4" s="719" t="s">
        <v>253</v>
      </c>
      <c r="B4" s="719"/>
      <c r="C4" s="719"/>
      <c r="D4" s="719"/>
      <c r="E4" s="719"/>
      <c r="F4" s="719"/>
      <c r="G4" s="719"/>
      <c r="H4" s="719"/>
      <c r="I4" s="719"/>
      <c r="J4" s="719"/>
    </row>
    <row r="5" spans="1:10" ht="15.75" customHeight="1" thickBot="1">
      <c r="A5" s="429" t="s">
        <v>2</v>
      </c>
      <c r="B5" s="720"/>
      <c r="C5" s="721"/>
      <c r="D5" s="721"/>
      <c r="E5" s="721"/>
      <c r="F5" s="721"/>
      <c r="G5" s="721"/>
      <c r="H5" s="721"/>
      <c r="I5" s="721"/>
      <c r="J5" s="722"/>
    </row>
    <row r="6" spans="1:10" ht="15" thickBot="1">
      <c r="A6" s="430" t="s">
        <v>3</v>
      </c>
      <c r="B6" s="720"/>
      <c r="C6" s="721"/>
      <c r="D6" s="721"/>
      <c r="E6" s="721"/>
      <c r="F6" s="721"/>
      <c r="G6" s="721"/>
      <c r="H6" s="721"/>
      <c r="I6" s="721"/>
      <c r="J6" s="722"/>
    </row>
    <row r="7" spans="1:10" ht="15" thickBot="1">
      <c r="A7" s="429" t="s">
        <v>51</v>
      </c>
      <c r="B7" s="720"/>
      <c r="C7" s="721"/>
      <c r="D7" s="721"/>
      <c r="E7" s="721"/>
      <c r="F7" s="721"/>
      <c r="G7" s="721"/>
      <c r="H7" s="721"/>
      <c r="I7" s="721"/>
      <c r="J7" s="722"/>
    </row>
    <row r="8" spans="1:10" ht="15" thickBot="1">
      <c r="A8" s="429" t="s">
        <v>18</v>
      </c>
      <c r="B8" s="720"/>
      <c r="C8" s="721"/>
      <c r="D8" s="721"/>
      <c r="E8" s="721"/>
      <c r="F8" s="721"/>
      <c r="G8" s="721"/>
      <c r="H8" s="721"/>
      <c r="I8" s="721"/>
      <c r="J8" s="722"/>
    </row>
    <row r="9" spans="1:10" ht="15" thickBot="1">
      <c r="A9" s="429" t="s">
        <v>97</v>
      </c>
      <c r="B9" s="720"/>
      <c r="C9" s="721"/>
      <c r="D9" s="721"/>
      <c r="E9" s="721"/>
      <c r="F9" s="721"/>
      <c r="G9" s="721"/>
      <c r="H9" s="721"/>
      <c r="I9" s="721"/>
      <c r="J9" s="722"/>
    </row>
    <row r="10" spans="1:10" ht="34.5" customHeight="1" thickBot="1">
      <c r="A10" s="726"/>
      <c r="B10" s="727"/>
      <c r="C10" s="727"/>
      <c r="D10" s="727"/>
      <c r="E10" s="727"/>
      <c r="F10" s="727"/>
      <c r="G10" s="727"/>
      <c r="H10" s="727"/>
      <c r="I10" s="727"/>
      <c r="J10" s="727"/>
    </row>
    <row r="11" spans="1:10" ht="12.75" customHeight="1">
      <c r="A11" s="728" t="s">
        <v>254</v>
      </c>
      <c r="B11" s="729"/>
      <c r="C11" s="729"/>
      <c r="D11" s="729"/>
      <c r="E11" s="729"/>
      <c r="F11" s="729"/>
      <c r="G11" s="729"/>
      <c r="H11" s="729"/>
      <c r="I11" s="729"/>
      <c r="J11" s="730"/>
    </row>
    <row r="12" spans="1:10" ht="13.5" customHeight="1" thickBot="1">
      <c r="A12" s="731"/>
      <c r="B12" s="732"/>
      <c r="C12" s="732"/>
      <c r="D12" s="732"/>
      <c r="E12" s="732"/>
      <c r="F12" s="732"/>
      <c r="G12" s="732"/>
      <c r="H12" s="732"/>
      <c r="I12" s="732"/>
      <c r="J12" s="733"/>
    </row>
    <row r="13" spans="1:10" ht="62.25" customHeight="1">
      <c r="A13" s="734" t="s">
        <v>255</v>
      </c>
      <c r="B13" s="715" t="s">
        <v>256</v>
      </c>
      <c r="C13" s="736" t="s">
        <v>257</v>
      </c>
      <c r="D13" s="715" t="s">
        <v>258</v>
      </c>
      <c r="E13" s="715" t="s">
        <v>259</v>
      </c>
      <c r="F13" s="715" t="s">
        <v>260</v>
      </c>
      <c r="G13" s="715" t="s">
        <v>261</v>
      </c>
      <c r="H13" s="715" t="s">
        <v>262</v>
      </c>
      <c r="I13" s="746" t="s">
        <v>263</v>
      </c>
      <c r="J13" s="748" t="s">
        <v>264</v>
      </c>
    </row>
    <row r="14" spans="1:10" ht="53.25" customHeight="1" thickBot="1">
      <c r="A14" s="735"/>
      <c r="B14" s="716"/>
      <c r="C14" s="737"/>
      <c r="D14" s="716"/>
      <c r="E14" s="716"/>
      <c r="F14" s="716"/>
      <c r="G14" s="716"/>
      <c r="H14" s="716"/>
      <c r="I14" s="747"/>
      <c r="J14" s="749"/>
    </row>
    <row r="15" spans="1:10" ht="15">
      <c r="A15" s="493" t="s">
        <v>265</v>
      </c>
      <c r="B15" s="492">
        <f>B16+B27+B28+B29+B30</f>
        <v>0</v>
      </c>
      <c r="C15" s="492">
        <f>C16+C27+C28+C29+C30</f>
        <v>0</v>
      </c>
      <c r="D15" s="515" t="str">
        <f>IF(C15=0,"",C15/B15)</f>
        <v/>
      </c>
      <c r="E15" s="492">
        <f>E16+E27+E28+E29+E30</f>
        <v>0</v>
      </c>
      <c r="F15" s="515" t="str">
        <f>IF(E15=0,"",E15/B15)</f>
        <v/>
      </c>
      <c r="G15" s="492">
        <f t="shared" ref="G15:G78" si="0">C15+E15</f>
        <v>0</v>
      </c>
      <c r="H15" s="515" t="str">
        <f>IF(E15=0,"",(C15+E15)/B15)</f>
        <v/>
      </c>
      <c r="I15" s="496"/>
      <c r="J15" s="433"/>
    </row>
    <row r="16" spans="1:10" ht="15">
      <c r="A16" s="434" t="s">
        <v>266</v>
      </c>
      <c r="B16" s="494">
        <f>B17+B22</f>
        <v>0</v>
      </c>
      <c r="C16" s="494">
        <f>C17+C22</f>
        <v>0</v>
      </c>
      <c r="D16" s="516" t="str">
        <f t="shared" ref="D16:D79" si="1">IF(C16=0,"",C16/B16)</f>
        <v/>
      </c>
      <c r="E16" s="494">
        <f>E17+E22</f>
        <v>0</v>
      </c>
      <c r="F16" s="516" t="str">
        <f t="shared" ref="F16:F79" si="2">IF(E16=0,"",E16/B16)</f>
        <v/>
      </c>
      <c r="G16" s="494">
        <f t="shared" si="0"/>
        <v>0</v>
      </c>
      <c r="H16" s="516" t="str">
        <f t="shared" ref="H16:H79" si="3">IF(E16=0,"",(C16+E16)/B16)</f>
        <v/>
      </c>
      <c r="I16" s="497"/>
      <c r="J16" s="433"/>
    </row>
    <row r="17" spans="1:10" ht="15">
      <c r="A17" s="434" t="s">
        <v>267</v>
      </c>
      <c r="B17" s="495">
        <f>B18+B19+B20+B21</f>
        <v>0</v>
      </c>
      <c r="C17" s="495">
        <f>C18+C19+C20+C21</f>
        <v>0</v>
      </c>
      <c r="D17" s="516" t="str">
        <f t="shared" si="1"/>
        <v/>
      </c>
      <c r="E17" s="495">
        <f>E18+E19+E20+E21</f>
        <v>0</v>
      </c>
      <c r="F17" s="516" t="str">
        <f t="shared" si="2"/>
        <v/>
      </c>
      <c r="G17" s="494">
        <f t="shared" si="0"/>
        <v>0</v>
      </c>
      <c r="H17" s="516" t="str">
        <f t="shared" si="3"/>
        <v/>
      </c>
      <c r="I17" s="497"/>
      <c r="J17" s="433"/>
    </row>
    <row r="18" spans="1:10" ht="15">
      <c r="A18" s="434" t="s">
        <v>268</v>
      </c>
      <c r="B18" s="435"/>
      <c r="C18" s="435"/>
      <c r="D18" s="516" t="str">
        <f t="shared" si="1"/>
        <v/>
      </c>
      <c r="E18" s="435"/>
      <c r="F18" s="516" t="str">
        <f t="shared" si="2"/>
        <v/>
      </c>
      <c r="G18" s="436">
        <f t="shared" si="0"/>
        <v>0</v>
      </c>
      <c r="H18" s="516" t="str">
        <f t="shared" si="3"/>
        <v/>
      </c>
      <c r="I18" s="497"/>
      <c r="J18" s="433"/>
    </row>
    <row r="19" spans="1:10" ht="15">
      <c r="A19" s="434" t="s">
        <v>269</v>
      </c>
      <c r="B19" s="435"/>
      <c r="C19" s="435"/>
      <c r="D19" s="516" t="str">
        <f t="shared" si="1"/>
        <v/>
      </c>
      <c r="E19" s="435"/>
      <c r="F19" s="516" t="str">
        <f t="shared" si="2"/>
        <v/>
      </c>
      <c r="G19" s="436">
        <f t="shared" si="0"/>
        <v>0</v>
      </c>
      <c r="H19" s="516" t="str">
        <f t="shared" si="3"/>
        <v/>
      </c>
      <c r="I19" s="497"/>
      <c r="J19" s="433"/>
    </row>
    <row r="20" spans="1:10" ht="15">
      <c r="A20" s="434" t="s">
        <v>270</v>
      </c>
      <c r="B20" s="435"/>
      <c r="C20" s="435"/>
      <c r="D20" s="516" t="str">
        <f t="shared" si="1"/>
        <v/>
      </c>
      <c r="E20" s="435"/>
      <c r="F20" s="516" t="str">
        <f t="shared" si="2"/>
        <v/>
      </c>
      <c r="G20" s="436">
        <f t="shared" si="0"/>
        <v>0</v>
      </c>
      <c r="H20" s="516" t="str">
        <f t="shared" si="3"/>
        <v/>
      </c>
      <c r="I20" s="497"/>
      <c r="J20" s="433"/>
    </row>
    <row r="21" spans="1:10" ht="15">
      <c r="A21" s="434" t="s">
        <v>271</v>
      </c>
      <c r="B21" s="435"/>
      <c r="C21" s="435"/>
      <c r="D21" s="516" t="str">
        <f t="shared" si="1"/>
        <v/>
      </c>
      <c r="E21" s="435"/>
      <c r="F21" s="516" t="str">
        <f t="shared" si="2"/>
        <v/>
      </c>
      <c r="G21" s="436">
        <f t="shared" si="0"/>
        <v>0</v>
      </c>
      <c r="H21" s="516" t="str">
        <f t="shared" si="3"/>
        <v/>
      </c>
      <c r="I21" s="497"/>
      <c r="J21" s="433"/>
    </row>
    <row r="22" spans="1:10" ht="15">
      <c r="A22" s="434" t="s">
        <v>272</v>
      </c>
      <c r="B22" s="495">
        <f>B23+B24+B25+B26</f>
        <v>0</v>
      </c>
      <c r="C22" s="495">
        <f>C23+C24+C25+C26</f>
        <v>0</v>
      </c>
      <c r="D22" s="517" t="str">
        <f t="shared" si="1"/>
        <v/>
      </c>
      <c r="E22" s="495">
        <f>E23+E24+E25+E26</f>
        <v>0</v>
      </c>
      <c r="F22" s="518" t="str">
        <f t="shared" si="2"/>
        <v/>
      </c>
      <c r="G22" s="494">
        <f t="shared" si="0"/>
        <v>0</v>
      </c>
      <c r="H22" s="518" t="str">
        <f t="shared" si="3"/>
        <v/>
      </c>
      <c r="I22" s="497"/>
      <c r="J22" s="433"/>
    </row>
    <row r="23" spans="1:10" ht="15">
      <c r="A23" s="434" t="s">
        <v>273</v>
      </c>
      <c r="B23" s="435"/>
      <c r="C23" s="435"/>
      <c r="D23" s="516" t="str">
        <f t="shared" si="1"/>
        <v/>
      </c>
      <c r="E23" s="435"/>
      <c r="F23" s="516" t="str">
        <f t="shared" si="2"/>
        <v/>
      </c>
      <c r="G23" s="436">
        <f t="shared" si="0"/>
        <v>0</v>
      </c>
      <c r="H23" s="516" t="str">
        <f t="shared" si="3"/>
        <v/>
      </c>
      <c r="I23" s="497"/>
      <c r="J23" s="433"/>
    </row>
    <row r="24" spans="1:10" ht="15">
      <c r="A24" s="434" t="s">
        <v>274</v>
      </c>
      <c r="B24" s="435"/>
      <c r="C24" s="435"/>
      <c r="D24" s="516" t="str">
        <f t="shared" si="1"/>
        <v/>
      </c>
      <c r="E24" s="435"/>
      <c r="F24" s="516" t="str">
        <f t="shared" si="2"/>
        <v/>
      </c>
      <c r="G24" s="436">
        <f t="shared" si="0"/>
        <v>0</v>
      </c>
      <c r="H24" s="516" t="str">
        <f t="shared" si="3"/>
        <v/>
      </c>
      <c r="I24" s="497"/>
      <c r="J24" s="433"/>
    </row>
    <row r="25" spans="1:10" ht="15">
      <c r="A25" s="434" t="s">
        <v>275</v>
      </c>
      <c r="B25" s="435"/>
      <c r="C25" s="435"/>
      <c r="D25" s="516" t="str">
        <f t="shared" si="1"/>
        <v/>
      </c>
      <c r="E25" s="435"/>
      <c r="F25" s="516" t="str">
        <f t="shared" si="2"/>
        <v/>
      </c>
      <c r="G25" s="436">
        <f t="shared" si="0"/>
        <v>0</v>
      </c>
      <c r="H25" s="516" t="str">
        <f t="shared" si="3"/>
        <v/>
      </c>
      <c r="I25" s="497"/>
      <c r="J25" s="433"/>
    </row>
    <row r="26" spans="1:10" ht="15">
      <c r="A26" s="434" t="s">
        <v>276</v>
      </c>
      <c r="B26" s="435"/>
      <c r="C26" s="435"/>
      <c r="D26" s="516" t="str">
        <f t="shared" si="1"/>
        <v/>
      </c>
      <c r="E26" s="435"/>
      <c r="F26" s="516" t="str">
        <f t="shared" si="2"/>
        <v/>
      </c>
      <c r="G26" s="436">
        <f t="shared" si="0"/>
        <v>0</v>
      </c>
      <c r="H26" s="516" t="str">
        <f t="shared" si="3"/>
        <v/>
      </c>
      <c r="I26" s="497"/>
      <c r="J26" s="433"/>
    </row>
    <row r="27" spans="1:10" ht="15">
      <c r="A27" s="434" t="s">
        <v>277</v>
      </c>
      <c r="B27" s="435"/>
      <c r="C27" s="435"/>
      <c r="D27" s="516" t="str">
        <f t="shared" si="1"/>
        <v/>
      </c>
      <c r="E27" s="435"/>
      <c r="F27" s="516" t="str">
        <f t="shared" si="2"/>
        <v/>
      </c>
      <c r="G27" s="436">
        <f t="shared" si="0"/>
        <v>0</v>
      </c>
      <c r="H27" s="516" t="str">
        <f t="shared" si="3"/>
        <v/>
      </c>
      <c r="I27" s="497"/>
      <c r="J27" s="433"/>
    </row>
    <row r="28" spans="1:10" ht="15">
      <c r="A28" s="434" t="s">
        <v>278</v>
      </c>
      <c r="B28" s="435"/>
      <c r="C28" s="435"/>
      <c r="D28" s="516" t="str">
        <f t="shared" si="1"/>
        <v/>
      </c>
      <c r="E28" s="435"/>
      <c r="F28" s="516" t="str">
        <f t="shared" si="2"/>
        <v/>
      </c>
      <c r="G28" s="436">
        <f t="shared" si="0"/>
        <v>0</v>
      </c>
      <c r="H28" s="516" t="str">
        <f t="shared" si="3"/>
        <v/>
      </c>
      <c r="I28" s="497"/>
      <c r="J28" s="433"/>
    </row>
    <row r="29" spans="1:10" ht="15">
      <c r="A29" s="434" t="s">
        <v>279</v>
      </c>
      <c r="B29" s="435"/>
      <c r="C29" s="435"/>
      <c r="D29" s="516" t="str">
        <f t="shared" si="1"/>
        <v/>
      </c>
      <c r="E29" s="435"/>
      <c r="F29" s="516" t="str">
        <f t="shared" si="2"/>
        <v/>
      </c>
      <c r="G29" s="436">
        <f t="shared" si="0"/>
        <v>0</v>
      </c>
      <c r="H29" s="516" t="str">
        <f t="shared" si="3"/>
        <v/>
      </c>
      <c r="I29" s="497"/>
      <c r="J29" s="433"/>
    </row>
    <row r="30" spans="1:10" ht="15">
      <c r="A30" s="434" t="s">
        <v>280</v>
      </c>
      <c r="B30" s="435"/>
      <c r="C30" s="435"/>
      <c r="D30" s="516" t="str">
        <f t="shared" si="1"/>
        <v/>
      </c>
      <c r="E30" s="435"/>
      <c r="F30" s="516" t="str">
        <f t="shared" si="2"/>
        <v/>
      </c>
      <c r="G30" s="436">
        <f t="shared" si="0"/>
        <v>0</v>
      </c>
      <c r="H30" s="516" t="str">
        <f t="shared" si="3"/>
        <v/>
      </c>
      <c r="I30" s="497"/>
      <c r="J30" s="433"/>
    </row>
    <row r="31" spans="1:10" ht="15">
      <c r="A31" s="493" t="s">
        <v>281</v>
      </c>
      <c r="B31" s="492">
        <f>B32+B37</f>
        <v>0</v>
      </c>
      <c r="C31" s="492">
        <f>C32+C37</f>
        <v>0</v>
      </c>
      <c r="D31" s="515" t="str">
        <f t="shared" si="1"/>
        <v/>
      </c>
      <c r="E31" s="492">
        <f>E32+E37</f>
        <v>0</v>
      </c>
      <c r="F31" s="515" t="str">
        <f t="shared" si="2"/>
        <v/>
      </c>
      <c r="G31" s="492">
        <f t="shared" si="0"/>
        <v>0</v>
      </c>
      <c r="H31" s="515" t="str">
        <f t="shared" si="3"/>
        <v/>
      </c>
      <c r="I31" s="496"/>
      <c r="J31" s="433"/>
    </row>
    <row r="32" spans="1:10" ht="15">
      <c r="A32" s="434" t="s">
        <v>282</v>
      </c>
      <c r="B32" s="494">
        <f>B33+B34+B35+B36</f>
        <v>0</v>
      </c>
      <c r="C32" s="494">
        <f>C33+C34+C35+C36</f>
        <v>0</v>
      </c>
      <c r="D32" s="516" t="str">
        <f t="shared" si="1"/>
        <v/>
      </c>
      <c r="E32" s="494">
        <f>E33+E34+E35+E36</f>
        <v>0</v>
      </c>
      <c r="F32" s="516" t="str">
        <f t="shared" si="2"/>
        <v/>
      </c>
      <c r="G32" s="494">
        <f t="shared" si="0"/>
        <v>0</v>
      </c>
      <c r="H32" s="516" t="str">
        <f t="shared" si="3"/>
        <v/>
      </c>
      <c r="I32" s="498"/>
      <c r="J32" s="433"/>
    </row>
    <row r="33" spans="1:10" ht="15">
      <c r="A33" s="434" t="s">
        <v>283</v>
      </c>
      <c r="B33" s="437"/>
      <c r="C33" s="437"/>
      <c r="D33" s="516" t="str">
        <f t="shared" si="1"/>
        <v/>
      </c>
      <c r="E33" s="437"/>
      <c r="F33" s="516" t="str">
        <f t="shared" si="2"/>
        <v/>
      </c>
      <c r="G33" s="436">
        <f t="shared" si="0"/>
        <v>0</v>
      </c>
      <c r="H33" s="516" t="str">
        <f t="shared" si="3"/>
        <v/>
      </c>
      <c r="I33" s="498"/>
      <c r="J33" s="433"/>
    </row>
    <row r="34" spans="1:10" ht="15">
      <c r="A34" s="434" t="s">
        <v>284</v>
      </c>
      <c r="B34" s="437"/>
      <c r="C34" s="437"/>
      <c r="D34" s="516" t="str">
        <f t="shared" si="1"/>
        <v/>
      </c>
      <c r="E34" s="437"/>
      <c r="F34" s="516" t="str">
        <f t="shared" si="2"/>
        <v/>
      </c>
      <c r="G34" s="436">
        <f t="shared" si="0"/>
        <v>0</v>
      </c>
      <c r="H34" s="516" t="str">
        <f t="shared" si="3"/>
        <v/>
      </c>
      <c r="I34" s="498"/>
      <c r="J34" s="433"/>
    </row>
    <row r="35" spans="1:10" ht="15">
      <c r="A35" s="434" t="s">
        <v>285</v>
      </c>
      <c r="B35" s="437"/>
      <c r="C35" s="437"/>
      <c r="D35" s="516" t="str">
        <f t="shared" si="1"/>
        <v/>
      </c>
      <c r="E35" s="437"/>
      <c r="F35" s="516" t="str">
        <f t="shared" si="2"/>
        <v/>
      </c>
      <c r="G35" s="436">
        <f t="shared" si="0"/>
        <v>0</v>
      </c>
      <c r="H35" s="516" t="str">
        <f t="shared" si="3"/>
        <v/>
      </c>
      <c r="I35" s="498"/>
      <c r="J35" s="433"/>
    </row>
    <row r="36" spans="1:10" ht="15">
      <c r="A36" s="434" t="s">
        <v>286</v>
      </c>
      <c r="B36" s="437"/>
      <c r="C36" s="437"/>
      <c r="D36" s="516" t="str">
        <f t="shared" si="1"/>
        <v/>
      </c>
      <c r="E36" s="437"/>
      <c r="F36" s="516" t="str">
        <f t="shared" si="2"/>
        <v/>
      </c>
      <c r="G36" s="436">
        <f t="shared" si="0"/>
        <v>0</v>
      </c>
      <c r="H36" s="516" t="str">
        <f t="shared" si="3"/>
        <v/>
      </c>
      <c r="I36" s="498"/>
      <c r="J36" s="433"/>
    </row>
    <row r="37" spans="1:10" ht="15">
      <c r="A37" s="434" t="s">
        <v>287</v>
      </c>
      <c r="B37" s="495">
        <f>B38+B39+B40+B41</f>
        <v>0</v>
      </c>
      <c r="C37" s="495">
        <f>C38+C39+C40+C41</f>
        <v>0</v>
      </c>
      <c r="D37" s="518" t="str">
        <f t="shared" si="1"/>
        <v/>
      </c>
      <c r="E37" s="495">
        <f>E38+E39+E40+E41</f>
        <v>0</v>
      </c>
      <c r="F37" s="516" t="str">
        <f t="shared" si="2"/>
        <v/>
      </c>
      <c r="G37" s="494">
        <f t="shared" si="0"/>
        <v>0</v>
      </c>
      <c r="H37" s="516" t="str">
        <f t="shared" si="3"/>
        <v/>
      </c>
      <c r="I37" s="497"/>
      <c r="J37" s="433"/>
    </row>
    <row r="38" spans="1:10" ht="15">
      <c r="A38" s="434" t="s">
        <v>288</v>
      </c>
      <c r="B38" s="435"/>
      <c r="C38" s="435"/>
      <c r="D38" s="516" t="str">
        <f t="shared" si="1"/>
        <v/>
      </c>
      <c r="E38" s="435"/>
      <c r="F38" s="516" t="str">
        <f t="shared" si="2"/>
        <v/>
      </c>
      <c r="G38" s="436">
        <f t="shared" si="0"/>
        <v>0</v>
      </c>
      <c r="H38" s="516" t="str">
        <f t="shared" si="3"/>
        <v/>
      </c>
      <c r="I38" s="497"/>
      <c r="J38" s="433"/>
    </row>
    <row r="39" spans="1:10" ht="15">
      <c r="A39" s="434" t="s">
        <v>289</v>
      </c>
      <c r="B39" s="435"/>
      <c r="C39" s="435"/>
      <c r="D39" s="516" t="str">
        <f t="shared" si="1"/>
        <v/>
      </c>
      <c r="E39" s="435"/>
      <c r="F39" s="516" t="str">
        <f t="shared" si="2"/>
        <v/>
      </c>
      <c r="G39" s="436">
        <f t="shared" si="0"/>
        <v>0</v>
      </c>
      <c r="H39" s="516" t="str">
        <f t="shared" si="3"/>
        <v/>
      </c>
      <c r="I39" s="497"/>
      <c r="J39" s="433"/>
    </row>
    <row r="40" spans="1:10" ht="15">
      <c r="A40" s="434" t="s">
        <v>290</v>
      </c>
      <c r="B40" s="435"/>
      <c r="C40" s="435"/>
      <c r="D40" s="516" t="str">
        <f t="shared" si="1"/>
        <v/>
      </c>
      <c r="E40" s="435"/>
      <c r="F40" s="516" t="str">
        <f t="shared" si="2"/>
        <v/>
      </c>
      <c r="G40" s="436">
        <f t="shared" si="0"/>
        <v>0</v>
      </c>
      <c r="H40" s="516" t="str">
        <f t="shared" si="3"/>
        <v/>
      </c>
      <c r="I40" s="497"/>
      <c r="J40" s="433"/>
    </row>
    <row r="41" spans="1:10" ht="15">
      <c r="A41" s="434" t="s">
        <v>291</v>
      </c>
      <c r="B41" s="435"/>
      <c r="C41" s="435"/>
      <c r="D41" s="516" t="str">
        <f t="shared" si="1"/>
        <v/>
      </c>
      <c r="E41" s="435"/>
      <c r="F41" s="516" t="str">
        <f t="shared" si="2"/>
        <v/>
      </c>
      <c r="G41" s="436">
        <f t="shared" si="0"/>
        <v>0</v>
      </c>
      <c r="H41" s="516" t="str">
        <f t="shared" si="3"/>
        <v/>
      </c>
      <c r="I41" s="497"/>
      <c r="J41" s="433"/>
    </row>
    <row r="42" spans="1:10" ht="15">
      <c r="A42" s="493" t="s">
        <v>292</v>
      </c>
      <c r="B42" s="492">
        <f>B43+B46+B49+B50+B51+B52+B53+B54</f>
        <v>0</v>
      </c>
      <c r="C42" s="492">
        <f>C43+C46+C49+C50+C51+C52+C53+C54</f>
        <v>0</v>
      </c>
      <c r="D42" s="515" t="str">
        <f t="shared" si="1"/>
        <v/>
      </c>
      <c r="E42" s="492">
        <f>E43+E46+E49+E50+E51+E52+E53+E54</f>
        <v>0</v>
      </c>
      <c r="F42" s="515" t="str">
        <f t="shared" si="2"/>
        <v/>
      </c>
      <c r="G42" s="492">
        <f t="shared" si="0"/>
        <v>0</v>
      </c>
      <c r="H42" s="515" t="str">
        <f t="shared" si="3"/>
        <v/>
      </c>
      <c r="I42" s="496"/>
      <c r="J42" s="433"/>
    </row>
    <row r="43" spans="1:10" ht="15">
      <c r="A43" s="434" t="s">
        <v>293</v>
      </c>
      <c r="B43" s="495">
        <f>B44+B45</f>
        <v>0</v>
      </c>
      <c r="C43" s="495">
        <f>C44+C45</f>
        <v>0</v>
      </c>
      <c r="D43" s="516" t="str">
        <f t="shared" si="1"/>
        <v/>
      </c>
      <c r="E43" s="495">
        <f>E44+E45</f>
        <v>0</v>
      </c>
      <c r="F43" s="516" t="str">
        <f t="shared" si="2"/>
        <v/>
      </c>
      <c r="G43" s="494">
        <f t="shared" si="0"/>
        <v>0</v>
      </c>
      <c r="H43" s="516" t="str">
        <f t="shared" si="3"/>
        <v/>
      </c>
      <c r="I43" s="497"/>
      <c r="J43" s="433"/>
    </row>
    <row r="44" spans="1:10" ht="15">
      <c r="A44" s="434" t="s">
        <v>294</v>
      </c>
      <c r="B44" s="435"/>
      <c r="C44" s="435"/>
      <c r="D44" s="516" t="str">
        <f t="shared" si="1"/>
        <v/>
      </c>
      <c r="E44" s="435"/>
      <c r="F44" s="516" t="str">
        <f t="shared" si="2"/>
        <v/>
      </c>
      <c r="G44" s="436">
        <f t="shared" si="0"/>
        <v>0</v>
      </c>
      <c r="H44" s="516" t="str">
        <f t="shared" si="3"/>
        <v/>
      </c>
      <c r="I44" s="497"/>
      <c r="J44" s="433"/>
    </row>
    <row r="45" spans="1:10" ht="15">
      <c r="A45" s="434" t="s">
        <v>295</v>
      </c>
      <c r="B45" s="435"/>
      <c r="C45" s="435"/>
      <c r="D45" s="516" t="str">
        <f t="shared" si="1"/>
        <v/>
      </c>
      <c r="E45" s="435"/>
      <c r="F45" s="516" t="str">
        <f t="shared" si="2"/>
        <v/>
      </c>
      <c r="G45" s="436">
        <f t="shared" si="0"/>
        <v>0</v>
      </c>
      <c r="H45" s="516" t="str">
        <f t="shared" si="3"/>
        <v/>
      </c>
      <c r="I45" s="497"/>
      <c r="J45" s="433"/>
    </row>
    <row r="46" spans="1:10" ht="15">
      <c r="A46" s="434" t="s">
        <v>296</v>
      </c>
      <c r="B46" s="495">
        <f>B47+B48</f>
        <v>0</v>
      </c>
      <c r="C46" s="495">
        <f>C47+C48</f>
        <v>0</v>
      </c>
      <c r="D46" s="516" t="str">
        <f t="shared" si="1"/>
        <v/>
      </c>
      <c r="E46" s="495">
        <f>E47+E48</f>
        <v>0</v>
      </c>
      <c r="F46" s="516" t="str">
        <f t="shared" si="2"/>
        <v/>
      </c>
      <c r="G46" s="494">
        <f t="shared" si="0"/>
        <v>0</v>
      </c>
      <c r="H46" s="516" t="str">
        <f t="shared" si="3"/>
        <v/>
      </c>
      <c r="I46" s="499"/>
      <c r="J46" s="433"/>
    </row>
    <row r="47" spans="1:10" ht="15">
      <c r="A47" s="434" t="s">
        <v>297</v>
      </c>
      <c r="B47" s="435"/>
      <c r="C47" s="435"/>
      <c r="D47" s="516" t="str">
        <f t="shared" si="1"/>
        <v/>
      </c>
      <c r="E47" s="435"/>
      <c r="F47" s="516" t="str">
        <f t="shared" si="2"/>
        <v/>
      </c>
      <c r="G47" s="494">
        <f t="shared" si="0"/>
        <v>0</v>
      </c>
      <c r="H47" s="516" t="str">
        <f t="shared" si="3"/>
        <v/>
      </c>
      <c r="I47" s="497"/>
      <c r="J47" s="433"/>
    </row>
    <row r="48" spans="1:10" ht="15">
      <c r="A48" s="434" t="s">
        <v>298</v>
      </c>
      <c r="B48" s="435"/>
      <c r="C48" s="435"/>
      <c r="D48" s="516" t="str">
        <f t="shared" si="1"/>
        <v/>
      </c>
      <c r="E48" s="435"/>
      <c r="F48" s="516" t="str">
        <f t="shared" si="2"/>
        <v/>
      </c>
      <c r="G48" s="436">
        <f t="shared" si="0"/>
        <v>0</v>
      </c>
      <c r="H48" s="516" t="str">
        <f t="shared" si="3"/>
        <v/>
      </c>
      <c r="I48" s="497"/>
      <c r="J48" s="433"/>
    </row>
    <row r="49" spans="1:10" ht="15">
      <c r="A49" s="434" t="s">
        <v>299</v>
      </c>
      <c r="B49" s="435"/>
      <c r="C49" s="435"/>
      <c r="D49" s="516" t="str">
        <f t="shared" si="1"/>
        <v/>
      </c>
      <c r="E49" s="435"/>
      <c r="F49" s="516" t="str">
        <f t="shared" si="2"/>
        <v/>
      </c>
      <c r="G49" s="436">
        <f t="shared" si="0"/>
        <v>0</v>
      </c>
      <c r="H49" s="516" t="str">
        <f t="shared" si="3"/>
        <v/>
      </c>
      <c r="I49" s="497"/>
      <c r="J49" s="433"/>
    </row>
    <row r="50" spans="1:10" ht="15">
      <c r="A50" s="434" t="s">
        <v>300</v>
      </c>
      <c r="B50" s="435"/>
      <c r="C50" s="435"/>
      <c r="D50" s="516" t="str">
        <f t="shared" si="1"/>
        <v/>
      </c>
      <c r="E50" s="435"/>
      <c r="F50" s="516" t="str">
        <f t="shared" si="2"/>
        <v/>
      </c>
      <c r="G50" s="436">
        <f t="shared" si="0"/>
        <v>0</v>
      </c>
      <c r="H50" s="516" t="str">
        <f t="shared" si="3"/>
        <v/>
      </c>
      <c r="I50" s="497"/>
      <c r="J50" s="433"/>
    </row>
    <row r="51" spans="1:10" ht="15">
      <c r="A51" s="434" t="s">
        <v>301</v>
      </c>
      <c r="B51" s="435"/>
      <c r="C51" s="435"/>
      <c r="D51" s="516" t="str">
        <f t="shared" si="1"/>
        <v/>
      </c>
      <c r="E51" s="435"/>
      <c r="F51" s="516" t="str">
        <f t="shared" si="2"/>
        <v/>
      </c>
      <c r="G51" s="436">
        <f t="shared" si="0"/>
        <v>0</v>
      </c>
      <c r="H51" s="516" t="str">
        <f t="shared" si="3"/>
        <v/>
      </c>
      <c r="I51" s="497"/>
      <c r="J51" s="433"/>
    </row>
    <row r="52" spans="1:10" ht="15">
      <c r="A52" s="434" t="s">
        <v>302</v>
      </c>
      <c r="B52" s="435"/>
      <c r="C52" s="435"/>
      <c r="D52" s="516" t="str">
        <f t="shared" si="1"/>
        <v/>
      </c>
      <c r="E52" s="435"/>
      <c r="F52" s="516" t="str">
        <f t="shared" si="2"/>
        <v/>
      </c>
      <c r="G52" s="436">
        <f t="shared" si="0"/>
        <v>0</v>
      </c>
      <c r="H52" s="516" t="str">
        <f t="shared" si="3"/>
        <v/>
      </c>
      <c r="I52" s="497"/>
      <c r="J52" s="433"/>
    </row>
    <row r="53" spans="1:10" ht="15">
      <c r="A53" s="434" t="s">
        <v>303</v>
      </c>
      <c r="B53" s="435"/>
      <c r="C53" s="435"/>
      <c r="D53" s="516" t="str">
        <f t="shared" si="1"/>
        <v/>
      </c>
      <c r="E53" s="435"/>
      <c r="F53" s="516" t="str">
        <f t="shared" si="2"/>
        <v/>
      </c>
      <c r="G53" s="436">
        <f t="shared" si="0"/>
        <v>0</v>
      </c>
      <c r="H53" s="516" t="str">
        <f t="shared" si="3"/>
        <v/>
      </c>
      <c r="I53" s="497"/>
      <c r="J53" s="433"/>
    </row>
    <row r="54" spans="1:10" ht="15">
      <c r="A54" s="434" t="s">
        <v>304</v>
      </c>
      <c r="B54" s="495">
        <f>B55+B56</f>
        <v>0</v>
      </c>
      <c r="C54" s="495">
        <f>C55+C56</f>
        <v>0</v>
      </c>
      <c r="D54" s="516" t="str">
        <f t="shared" si="1"/>
        <v/>
      </c>
      <c r="E54" s="495">
        <f>E55+E56</f>
        <v>0</v>
      </c>
      <c r="F54" s="516" t="str">
        <f t="shared" si="2"/>
        <v/>
      </c>
      <c r="G54" s="494">
        <f t="shared" si="0"/>
        <v>0</v>
      </c>
      <c r="H54" s="516" t="str">
        <f t="shared" si="3"/>
        <v/>
      </c>
      <c r="I54" s="499"/>
      <c r="J54" s="433"/>
    </row>
    <row r="55" spans="1:10" ht="15">
      <c r="A55" s="434" t="s">
        <v>305</v>
      </c>
      <c r="B55" s="435"/>
      <c r="C55" s="435"/>
      <c r="D55" s="516" t="str">
        <f t="shared" si="1"/>
        <v/>
      </c>
      <c r="E55" s="435"/>
      <c r="F55" s="516" t="str">
        <f t="shared" si="2"/>
        <v/>
      </c>
      <c r="G55" s="436">
        <f t="shared" si="0"/>
        <v>0</v>
      </c>
      <c r="H55" s="516" t="str">
        <f t="shared" si="3"/>
        <v/>
      </c>
      <c r="I55" s="497"/>
      <c r="J55" s="433"/>
    </row>
    <row r="56" spans="1:10" ht="14.25" customHeight="1">
      <c r="A56" s="434" t="s">
        <v>306</v>
      </c>
      <c r="B56" s="435"/>
      <c r="C56" s="435"/>
      <c r="D56" s="516" t="str">
        <f t="shared" si="1"/>
        <v/>
      </c>
      <c r="E56" s="435"/>
      <c r="F56" s="516" t="str">
        <f t="shared" si="2"/>
        <v/>
      </c>
      <c r="G56" s="436">
        <f t="shared" si="0"/>
        <v>0</v>
      </c>
      <c r="H56" s="516" t="str">
        <f t="shared" si="3"/>
        <v/>
      </c>
      <c r="I56" s="497"/>
      <c r="J56" s="433"/>
    </row>
    <row r="57" spans="1:10" ht="15">
      <c r="A57" s="488" t="s">
        <v>307</v>
      </c>
      <c r="B57" s="492">
        <f>B58+B59+B60+B61</f>
        <v>0</v>
      </c>
      <c r="C57" s="492">
        <f>C58+C59+C60+C61</f>
        <v>0</v>
      </c>
      <c r="D57" s="515" t="str">
        <f t="shared" si="1"/>
        <v/>
      </c>
      <c r="E57" s="492">
        <f>E58+E59+E60+E61</f>
        <v>0</v>
      </c>
      <c r="F57" s="515" t="str">
        <f t="shared" si="2"/>
        <v/>
      </c>
      <c r="G57" s="492">
        <f t="shared" si="0"/>
        <v>0</v>
      </c>
      <c r="H57" s="515" t="str">
        <f t="shared" si="3"/>
        <v/>
      </c>
      <c r="I57" s="496"/>
      <c r="J57" s="433"/>
    </row>
    <row r="58" spans="1:10" ht="15">
      <c r="A58" s="434" t="s">
        <v>308</v>
      </c>
      <c r="B58" s="438"/>
      <c r="C58" s="438"/>
      <c r="D58" s="516" t="str">
        <f t="shared" si="1"/>
        <v/>
      </c>
      <c r="E58" s="439"/>
      <c r="F58" s="516" t="str">
        <f t="shared" si="2"/>
        <v/>
      </c>
      <c r="G58" s="436">
        <f t="shared" si="0"/>
        <v>0</v>
      </c>
      <c r="H58" s="516" t="str">
        <f t="shared" si="3"/>
        <v/>
      </c>
      <c r="I58" s="500"/>
      <c r="J58" s="433"/>
    </row>
    <row r="59" spans="1:10" ht="15">
      <c r="A59" s="434" t="s">
        <v>309</v>
      </c>
      <c r="B59" s="438"/>
      <c r="C59" s="438"/>
      <c r="D59" s="516" t="str">
        <f t="shared" si="1"/>
        <v/>
      </c>
      <c r="E59" s="439"/>
      <c r="F59" s="516" t="str">
        <f t="shared" si="2"/>
        <v/>
      </c>
      <c r="G59" s="436">
        <f t="shared" si="0"/>
        <v>0</v>
      </c>
      <c r="H59" s="516" t="str">
        <f t="shared" si="3"/>
        <v/>
      </c>
      <c r="I59" s="500"/>
      <c r="J59" s="433"/>
    </row>
    <row r="60" spans="1:10" ht="15.75" customHeight="1">
      <c r="A60" s="434" t="s">
        <v>310</v>
      </c>
      <c r="B60" s="438"/>
      <c r="C60" s="438"/>
      <c r="D60" s="516" t="str">
        <f t="shared" si="1"/>
        <v/>
      </c>
      <c r="E60" s="439"/>
      <c r="F60" s="516" t="str">
        <f t="shared" si="2"/>
        <v/>
      </c>
      <c r="G60" s="436">
        <f t="shared" si="0"/>
        <v>0</v>
      </c>
      <c r="H60" s="516" t="str">
        <f t="shared" si="3"/>
        <v/>
      </c>
      <c r="I60" s="500"/>
      <c r="J60" s="433"/>
    </row>
    <row r="61" spans="1:10" ht="15.75" customHeight="1">
      <c r="A61" s="434" t="s">
        <v>311</v>
      </c>
      <c r="B61" s="438"/>
      <c r="C61" s="438"/>
      <c r="D61" s="516" t="str">
        <f t="shared" si="1"/>
        <v/>
      </c>
      <c r="E61" s="439"/>
      <c r="F61" s="516" t="str">
        <f t="shared" si="2"/>
        <v/>
      </c>
      <c r="G61" s="436">
        <f t="shared" si="0"/>
        <v>0</v>
      </c>
      <c r="H61" s="516" t="str">
        <f t="shared" si="3"/>
        <v/>
      </c>
      <c r="I61" s="500"/>
      <c r="J61" s="433"/>
    </row>
    <row r="62" spans="1:10" ht="15">
      <c r="A62" s="488" t="s">
        <v>312</v>
      </c>
      <c r="B62" s="492">
        <f>B63+B64+B65+B66+B67</f>
        <v>0</v>
      </c>
      <c r="C62" s="492">
        <f>C63+C64+C65+C66+C67</f>
        <v>0</v>
      </c>
      <c r="D62" s="515" t="str">
        <f t="shared" si="1"/>
        <v/>
      </c>
      <c r="E62" s="492">
        <f>E63+E64+E65+E66+E67</f>
        <v>0</v>
      </c>
      <c r="F62" s="515" t="str">
        <f t="shared" si="2"/>
        <v/>
      </c>
      <c r="G62" s="492">
        <f t="shared" si="0"/>
        <v>0</v>
      </c>
      <c r="H62" s="515" t="str">
        <f t="shared" si="3"/>
        <v/>
      </c>
      <c r="I62" s="498"/>
      <c r="J62" s="433"/>
    </row>
    <row r="63" spans="1:10" ht="15">
      <c r="A63" s="434" t="s">
        <v>313</v>
      </c>
      <c r="B63" s="435"/>
      <c r="C63" s="435"/>
      <c r="D63" s="516" t="str">
        <f t="shared" si="1"/>
        <v/>
      </c>
      <c r="E63" s="435"/>
      <c r="F63" s="516" t="str">
        <f t="shared" si="2"/>
        <v/>
      </c>
      <c r="G63" s="436">
        <f t="shared" si="0"/>
        <v>0</v>
      </c>
      <c r="H63" s="516" t="str">
        <f t="shared" si="3"/>
        <v/>
      </c>
      <c r="I63" s="497"/>
      <c r="J63" s="433"/>
    </row>
    <row r="64" spans="1:10" ht="15">
      <c r="A64" s="434" t="s">
        <v>314</v>
      </c>
      <c r="B64" s="435"/>
      <c r="C64" s="435"/>
      <c r="D64" s="516" t="str">
        <f t="shared" si="1"/>
        <v/>
      </c>
      <c r="E64" s="435"/>
      <c r="F64" s="516" t="str">
        <f t="shared" si="2"/>
        <v/>
      </c>
      <c r="G64" s="436">
        <f t="shared" si="0"/>
        <v>0</v>
      </c>
      <c r="H64" s="516" t="str">
        <f t="shared" si="3"/>
        <v/>
      </c>
      <c r="I64" s="497"/>
      <c r="J64" s="433"/>
    </row>
    <row r="65" spans="1:10" ht="15">
      <c r="A65" s="434" t="s">
        <v>315</v>
      </c>
      <c r="B65" s="435"/>
      <c r="C65" s="435"/>
      <c r="D65" s="516" t="str">
        <f t="shared" si="1"/>
        <v/>
      </c>
      <c r="E65" s="435"/>
      <c r="F65" s="516" t="str">
        <f t="shared" si="2"/>
        <v/>
      </c>
      <c r="G65" s="436">
        <f t="shared" si="0"/>
        <v>0</v>
      </c>
      <c r="H65" s="516" t="str">
        <f t="shared" si="3"/>
        <v/>
      </c>
      <c r="I65" s="497"/>
      <c r="J65" s="433"/>
    </row>
    <row r="66" spans="1:10" ht="15">
      <c r="A66" s="434" t="s">
        <v>316</v>
      </c>
      <c r="B66" s="435"/>
      <c r="C66" s="435"/>
      <c r="D66" s="516" t="str">
        <f t="shared" si="1"/>
        <v/>
      </c>
      <c r="E66" s="435"/>
      <c r="F66" s="516" t="str">
        <f t="shared" si="2"/>
        <v/>
      </c>
      <c r="G66" s="436">
        <f t="shared" si="0"/>
        <v>0</v>
      </c>
      <c r="H66" s="516" t="str">
        <f t="shared" si="3"/>
        <v/>
      </c>
      <c r="I66" s="497"/>
      <c r="J66" s="433"/>
    </row>
    <row r="67" spans="1:10" ht="15">
      <c r="A67" s="434" t="s">
        <v>317</v>
      </c>
      <c r="B67" s="435"/>
      <c r="C67" s="435"/>
      <c r="D67" s="516" t="str">
        <f t="shared" si="1"/>
        <v/>
      </c>
      <c r="E67" s="435"/>
      <c r="F67" s="516" t="str">
        <f t="shared" si="2"/>
        <v/>
      </c>
      <c r="G67" s="436">
        <f t="shared" si="0"/>
        <v>0</v>
      </c>
      <c r="H67" s="516" t="str">
        <f t="shared" si="3"/>
        <v/>
      </c>
      <c r="I67" s="497"/>
      <c r="J67" s="433"/>
    </row>
    <row r="68" spans="1:10" ht="15">
      <c r="A68" s="488" t="s">
        <v>318</v>
      </c>
      <c r="B68" s="492">
        <f>B69+B70</f>
        <v>0</v>
      </c>
      <c r="C68" s="492">
        <f>C69+C70</f>
        <v>0</v>
      </c>
      <c r="D68" s="515" t="str">
        <f t="shared" si="1"/>
        <v/>
      </c>
      <c r="E68" s="492">
        <f>E69+E70</f>
        <v>0</v>
      </c>
      <c r="F68" s="515" t="str">
        <f t="shared" si="2"/>
        <v/>
      </c>
      <c r="G68" s="492">
        <f t="shared" si="0"/>
        <v>0</v>
      </c>
      <c r="H68" s="515" t="str">
        <f t="shared" si="3"/>
        <v/>
      </c>
      <c r="I68" s="498"/>
      <c r="J68" s="433"/>
    </row>
    <row r="69" spans="1:10" ht="15">
      <c r="A69" s="434" t="s">
        <v>319</v>
      </c>
      <c r="B69" s="435"/>
      <c r="C69" s="435"/>
      <c r="D69" s="516" t="str">
        <f t="shared" si="1"/>
        <v/>
      </c>
      <c r="E69" s="435"/>
      <c r="F69" s="516" t="str">
        <f t="shared" si="2"/>
        <v/>
      </c>
      <c r="G69" s="436">
        <f t="shared" si="0"/>
        <v>0</v>
      </c>
      <c r="H69" s="516" t="str">
        <f t="shared" si="3"/>
        <v/>
      </c>
      <c r="I69" s="497"/>
      <c r="J69" s="433"/>
    </row>
    <row r="70" spans="1:10" ht="15">
      <c r="A70" s="434" t="s">
        <v>320</v>
      </c>
      <c r="B70" s="435"/>
      <c r="C70" s="435"/>
      <c r="D70" s="516" t="str">
        <f t="shared" si="1"/>
        <v/>
      </c>
      <c r="E70" s="435"/>
      <c r="F70" s="516" t="str">
        <f t="shared" si="2"/>
        <v/>
      </c>
      <c r="G70" s="436">
        <f t="shared" si="0"/>
        <v>0</v>
      </c>
      <c r="H70" s="516" t="str">
        <f t="shared" si="3"/>
        <v/>
      </c>
      <c r="I70" s="497"/>
      <c r="J70" s="433"/>
    </row>
    <row r="71" spans="1:10" ht="15">
      <c r="A71" s="488" t="s">
        <v>321</v>
      </c>
      <c r="B71" s="492">
        <f>B72+B73+B74</f>
        <v>0</v>
      </c>
      <c r="C71" s="492">
        <f>C72+C73+C74</f>
        <v>0</v>
      </c>
      <c r="D71" s="515" t="str">
        <f t="shared" si="1"/>
        <v/>
      </c>
      <c r="E71" s="492">
        <f>E72+E73+E74</f>
        <v>0</v>
      </c>
      <c r="F71" s="515" t="str">
        <f t="shared" si="2"/>
        <v/>
      </c>
      <c r="G71" s="492">
        <f t="shared" si="0"/>
        <v>0</v>
      </c>
      <c r="H71" s="515" t="str">
        <f t="shared" si="3"/>
        <v/>
      </c>
      <c r="I71" s="498"/>
      <c r="J71" s="433"/>
    </row>
    <row r="72" spans="1:10" ht="15">
      <c r="A72" s="434" t="s">
        <v>322</v>
      </c>
      <c r="B72" s="435"/>
      <c r="C72" s="435"/>
      <c r="D72" s="516" t="str">
        <f t="shared" si="1"/>
        <v/>
      </c>
      <c r="E72" s="435"/>
      <c r="F72" s="516" t="str">
        <f t="shared" si="2"/>
        <v/>
      </c>
      <c r="G72" s="436">
        <f t="shared" si="0"/>
        <v>0</v>
      </c>
      <c r="H72" s="516" t="str">
        <f t="shared" si="3"/>
        <v/>
      </c>
      <c r="I72" s="497"/>
      <c r="J72" s="433"/>
    </row>
    <row r="73" spans="1:10" ht="15">
      <c r="A73" s="434" t="s">
        <v>323</v>
      </c>
      <c r="B73" s="435"/>
      <c r="C73" s="435"/>
      <c r="D73" s="516" t="str">
        <f t="shared" si="1"/>
        <v/>
      </c>
      <c r="E73" s="435"/>
      <c r="F73" s="516" t="str">
        <f t="shared" si="2"/>
        <v/>
      </c>
      <c r="G73" s="436">
        <f t="shared" si="0"/>
        <v>0</v>
      </c>
      <c r="H73" s="516" t="str">
        <f t="shared" si="3"/>
        <v/>
      </c>
      <c r="I73" s="497"/>
      <c r="J73" s="433"/>
    </row>
    <row r="74" spans="1:10" ht="15">
      <c r="A74" s="434" t="s">
        <v>324</v>
      </c>
      <c r="B74" s="435"/>
      <c r="C74" s="435"/>
      <c r="D74" s="516" t="str">
        <f t="shared" si="1"/>
        <v/>
      </c>
      <c r="E74" s="435"/>
      <c r="F74" s="516" t="str">
        <f t="shared" si="2"/>
        <v/>
      </c>
      <c r="G74" s="436">
        <f t="shared" si="0"/>
        <v>0</v>
      </c>
      <c r="H74" s="516" t="str">
        <f t="shared" si="3"/>
        <v/>
      </c>
      <c r="I74" s="497"/>
      <c r="J74" s="433"/>
    </row>
    <row r="75" spans="1:10" ht="15">
      <c r="A75" s="488" t="s">
        <v>325</v>
      </c>
      <c r="B75" s="492">
        <f>B76+B77+B78</f>
        <v>0</v>
      </c>
      <c r="C75" s="492">
        <f>C76+C77+C78</f>
        <v>0</v>
      </c>
      <c r="D75" s="515" t="str">
        <f t="shared" si="1"/>
        <v/>
      </c>
      <c r="E75" s="492">
        <f>E76+E77+E78</f>
        <v>0</v>
      </c>
      <c r="F75" s="515" t="str">
        <f t="shared" si="2"/>
        <v/>
      </c>
      <c r="G75" s="492">
        <f t="shared" si="0"/>
        <v>0</v>
      </c>
      <c r="H75" s="515" t="str">
        <f t="shared" si="3"/>
        <v/>
      </c>
      <c r="I75" s="498"/>
      <c r="J75" s="433"/>
    </row>
    <row r="76" spans="1:10" ht="15">
      <c r="A76" s="434" t="s">
        <v>326</v>
      </c>
      <c r="B76" s="435"/>
      <c r="C76" s="435"/>
      <c r="D76" s="516" t="str">
        <f t="shared" si="1"/>
        <v/>
      </c>
      <c r="E76" s="435"/>
      <c r="F76" s="516" t="str">
        <f t="shared" si="2"/>
        <v/>
      </c>
      <c r="G76" s="436">
        <f t="shared" si="0"/>
        <v>0</v>
      </c>
      <c r="H76" s="516" t="str">
        <f t="shared" si="3"/>
        <v/>
      </c>
      <c r="I76" s="497"/>
      <c r="J76" s="433"/>
    </row>
    <row r="77" spans="1:10" ht="15">
      <c r="A77" s="434" t="s">
        <v>327</v>
      </c>
      <c r="B77" s="435"/>
      <c r="C77" s="435"/>
      <c r="D77" s="516" t="str">
        <f t="shared" si="1"/>
        <v/>
      </c>
      <c r="E77" s="435"/>
      <c r="F77" s="516" t="str">
        <f t="shared" si="2"/>
        <v/>
      </c>
      <c r="G77" s="436">
        <f t="shared" si="0"/>
        <v>0</v>
      </c>
      <c r="H77" s="516" t="str">
        <f t="shared" si="3"/>
        <v/>
      </c>
      <c r="I77" s="497"/>
      <c r="J77" s="433"/>
    </row>
    <row r="78" spans="1:10" ht="15">
      <c r="A78" s="434" t="s">
        <v>328</v>
      </c>
      <c r="B78" s="435"/>
      <c r="C78" s="435"/>
      <c r="D78" s="516" t="str">
        <f t="shared" si="1"/>
        <v/>
      </c>
      <c r="E78" s="435"/>
      <c r="F78" s="516" t="str">
        <f t="shared" si="2"/>
        <v/>
      </c>
      <c r="G78" s="436">
        <f t="shared" si="0"/>
        <v>0</v>
      </c>
      <c r="H78" s="516" t="str">
        <f t="shared" si="3"/>
        <v/>
      </c>
      <c r="I78" s="497"/>
      <c r="J78" s="433"/>
    </row>
    <row r="79" spans="1:10" ht="15">
      <c r="A79" s="488" t="s">
        <v>329</v>
      </c>
      <c r="B79" s="489">
        <f>B80+B81</f>
        <v>0</v>
      </c>
      <c r="C79" s="489">
        <f>C80+C81</f>
        <v>0</v>
      </c>
      <c r="D79" s="515" t="str">
        <f t="shared" si="1"/>
        <v/>
      </c>
      <c r="E79" s="489">
        <f>E80+E81</f>
        <v>0</v>
      </c>
      <c r="F79" s="515" t="str">
        <f t="shared" si="2"/>
        <v/>
      </c>
      <c r="G79" s="492">
        <f>C79+E79</f>
        <v>0</v>
      </c>
      <c r="H79" s="515" t="str">
        <f t="shared" si="3"/>
        <v/>
      </c>
      <c r="I79" s="490"/>
      <c r="J79" s="433"/>
    </row>
    <row r="80" spans="1:10" ht="15">
      <c r="A80" s="434" t="s">
        <v>330</v>
      </c>
      <c r="B80" s="486">
        <f>B70+B55+B46</f>
        <v>0</v>
      </c>
      <c r="C80" s="486">
        <f>C70+C55+C46</f>
        <v>0</v>
      </c>
      <c r="D80" s="516" t="str">
        <f>IF(C80=0,"",C80/B80)</f>
        <v/>
      </c>
      <c r="E80" s="486">
        <f>E70+E55+E46</f>
        <v>0</v>
      </c>
      <c r="F80" s="516" t="str">
        <f t="shared" ref="F80:F90" si="4">IF(E80=0,"",E80/B80)</f>
        <v/>
      </c>
      <c r="G80" s="486">
        <f>C80+E80</f>
        <v>0</v>
      </c>
      <c r="H80" s="516" t="str">
        <f t="shared" ref="H80:H90" si="5">IF(E80=0,"",(C80+E80)/B80)</f>
        <v/>
      </c>
      <c r="I80" s="487"/>
      <c r="J80" s="433"/>
    </row>
    <row r="81" spans="1:10" ht="15">
      <c r="A81" s="434" t="s">
        <v>331</v>
      </c>
      <c r="B81" s="486">
        <f t="shared" ref="B81:G81" si="6">B75+B71+B69+B62+B57+B56+B43+B49+B50+B51+B52+B53+B31+B15</f>
        <v>0</v>
      </c>
      <c r="C81" s="486">
        <f t="shared" si="6"/>
        <v>0</v>
      </c>
      <c r="D81" s="516" t="str">
        <f>IF(C81=0,"",C81/B81)</f>
        <v/>
      </c>
      <c r="E81" s="486">
        <f t="shared" si="6"/>
        <v>0</v>
      </c>
      <c r="F81" s="516" t="str">
        <f t="shared" si="4"/>
        <v/>
      </c>
      <c r="G81" s="486">
        <f t="shared" si="6"/>
        <v>0</v>
      </c>
      <c r="H81" s="516" t="str">
        <f t="shared" si="5"/>
        <v/>
      </c>
      <c r="I81" s="487"/>
      <c r="J81" s="433"/>
    </row>
    <row r="82" spans="1:10" ht="15">
      <c r="A82" s="488" t="s">
        <v>332</v>
      </c>
      <c r="B82" s="489">
        <f>B83+B84</f>
        <v>0</v>
      </c>
      <c r="C82" s="489">
        <f>C83+C84</f>
        <v>0</v>
      </c>
      <c r="D82" s="519"/>
      <c r="E82" s="489">
        <f>E83+E84</f>
        <v>0</v>
      </c>
      <c r="F82" s="519" t="str">
        <f t="shared" si="4"/>
        <v/>
      </c>
      <c r="G82" s="489" t="s">
        <v>333</v>
      </c>
      <c r="H82" s="519" t="str">
        <f t="shared" si="5"/>
        <v/>
      </c>
      <c r="I82" s="490"/>
      <c r="J82" s="433"/>
    </row>
    <row r="83" spans="1:10" ht="15">
      <c r="A83" s="441" t="s">
        <v>334</v>
      </c>
      <c r="B83" s="442"/>
      <c r="C83" s="442"/>
      <c r="D83" s="516"/>
      <c r="E83" s="442"/>
      <c r="F83" s="516" t="str">
        <f t="shared" si="4"/>
        <v/>
      </c>
      <c r="G83" s="486" t="s">
        <v>333</v>
      </c>
      <c r="H83" s="516" t="str">
        <f t="shared" si="5"/>
        <v/>
      </c>
      <c r="I83" s="487"/>
      <c r="J83" s="433"/>
    </row>
    <row r="84" spans="1:10" ht="15">
      <c r="A84" s="441" t="s">
        <v>335</v>
      </c>
      <c r="B84" s="442"/>
      <c r="C84" s="442"/>
      <c r="D84" s="516"/>
      <c r="E84" s="442"/>
      <c r="F84" s="516" t="str">
        <f t="shared" si="4"/>
        <v/>
      </c>
      <c r="G84" s="486" t="s">
        <v>333</v>
      </c>
      <c r="H84" s="516" t="str">
        <f t="shared" si="5"/>
        <v/>
      </c>
      <c r="I84" s="487"/>
      <c r="J84" s="433"/>
    </row>
    <row r="85" spans="1:10" ht="15">
      <c r="A85" s="488" t="s">
        <v>336</v>
      </c>
      <c r="B85" s="489">
        <f>B86+B87</f>
        <v>0</v>
      </c>
      <c r="C85" s="489">
        <f>C86+C87</f>
        <v>0</v>
      </c>
      <c r="D85" s="515" t="str">
        <f t="shared" ref="D85:D92" si="7">IF(C85=0,"",C85/B85)</f>
        <v/>
      </c>
      <c r="E85" s="489">
        <f>E86+E87</f>
        <v>0</v>
      </c>
      <c r="F85" s="520" t="str">
        <f t="shared" si="4"/>
        <v/>
      </c>
      <c r="G85" s="489">
        <f t="shared" ref="G85:G92" si="8">C85+E85</f>
        <v>0</v>
      </c>
      <c r="H85" s="520" t="str">
        <f t="shared" si="5"/>
        <v/>
      </c>
      <c r="I85" s="490"/>
      <c r="J85" s="433"/>
    </row>
    <row r="86" spans="1:10" ht="15">
      <c r="A86" s="434" t="s">
        <v>337</v>
      </c>
      <c r="B86" s="486">
        <f>B80+B83</f>
        <v>0</v>
      </c>
      <c r="C86" s="486">
        <f>C80+C83</f>
        <v>0</v>
      </c>
      <c r="D86" s="516" t="str">
        <f t="shared" si="7"/>
        <v/>
      </c>
      <c r="E86" s="486">
        <f>E80+E83</f>
        <v>0</v>
      </c>
      <c r="F86" s="516" t="str">
        <f t="shared" si="4"/>
        <v/>
      </c>
      <c r="G86" s="486">
        <f t="shared" si="8"/>
        <v>0</v>
      </c>
      <c r="H86" s="516" t="str">
        <f t="shared" si="5"/>
        <v/>
      </c>
      <c r="I86" s="491"/>
      <c r="J86" s="433"/>
    </row>
    <row r="87" spans="1:10" ht="15">
      <c r="A87" s="434" t="s">
        <v>338</v>
      </c>
      <c r="B87" s="486">
        <f>B81+B84</f>
        <v>0</v>
      </c>
      <c r="C87" s="486">
        <f>C81+C84</f>
        <v>0</v>
      </c>
      <c r="D87" s="516" t="str">
        <f t="shared" si="7"/>
        <v/>
      </c>
      <c r="E87" s="486">
        <f>E81+E84</f>
        <v>0</v>
      </c>
      <c r="F87" s="516" t="str">
        <f t="shared" si="4"/>
        <v/>
      </c>
      <c r="G87" s="486">
        <f t="shared" si="8"/>
        <v>0</v>
      </c>
      <c r="H87" s="516" t="str">
        <f t="shared" si="5"/>
        <v/>
      </c>
      <c r="I87" s="491"/>
      <c r="J87" s="433"/>
    </row>
    <row r="88" spans="1:10" ht="15">
      <c r="A88" s="488" t="s">
        <v>339</v>
      </c>
      <c r="B88" s="489">
        <f>B89+B90</f>
        <v>0</v>
      </c>
      <c r="C88" s="489">
        <f>C89+C90</f>
        <v>0</v>
      </c>
      <c r="D88" s="515" t="str">
        <f t="shared" si="7"/>
        <v/>
      </c>
      <c r="E88" s="489">
        <f>E89+E90</f>
        <v>0</v>
      </c>
      <c r="F88" s="520" t="str">
        <f t="shared" si="4"/>
        <v/>
      </c>
      <c r="G88" s="489">
        <f t="shared" si="8"/>
        <v>0</v>
      </c>
      <c r="H88" s="520" t="str">
        <f t="shared" si="5"/>
        <v/>
      </c>
      <c r="I88" s="490"/>
      <c r="J88" s="433"/>
    </row>
    <row r="89" spans="1:10" ht="15">
      <c r="A89" s="434" t="s">
        <v>340</v>
      </c>
      <c r="B89" s="442"/>
      <c r="C89" s="442"/>
      <c r="D89" s="516" t="str">
        <f t="shared" si="7"/>
        <v/>
      </c>
      <c r="E89" s="442"/>
      <c r="F89" s="516" t="str">
        <f t="shared" si="4"/>
        <v/>
      </c>
      <c r="G89" s="486">
        <f t="shared" si="8"/>
        <v>0</v>
      </c>
      <c r="H89" s="516" t="str">
        <f t="shared" si="5"/>
        <v/>
      </c>
      <c r="I89" s="491"/>
      <c r="J89" s="433"/>
    </row>
    <row r="90" spans="1:10" ht="15">
      <c r="A90" s="434" t="s">
        <v>341</v>
      </c>
      <c r="B90" s="442"/>
      <c r="C90" s="442"/>
      <c r="D90" s="516" t="str">
        <f t="shared" si="7"/>
        <v/>
      </c>
      <c r="E90" s="442"/>
      <c r="F90" s="516" t="str">
        <f t="shared" si="4"/>
        <v/>
      </c>
      <c r="G90" s="486">
        <f t="shared" si="8"/>
        <v>0</v>
      </c>
      <c r="H90" s="516" t="str">
        <f t="shared" si="5"/>
        <v/>
      </c>
      <c r="I90" s="491"/>
      <c r="J90" s="433"/>
    </row>
    <row r="91" spans="1:10" ht="15">
      <c r="A91" s="488" t="s">
        <v>342</v>
      </c>
      <c r="B91" s="489"/>
      <c r="C91" s="489"/>
      <c r="D91" s="515" t="str">
        <f t="shared" si="7"/>
        <v/>
      </c>
      <c r="E91" s="489"/>
      <c r="F91" s="520"/>
      <c r="G91" s="489"/>
      <c r="H91" s="520"/>
      <c r="I91" s="490"/>
      <c r="J91" s="433"/>
    </row>
    <row r="92" spans="1:10" ht="15">
      <c r="A92" s="488" t="s">
        <v>343</v>
      </c>
      <c r="B92" s="489">
        <f>B70+B54</f>
        <v>0</v>
      </c>
      <c r="C92" s="489">
        <f>C70+C54</f>
        <v>0</v>
      </c>
      <c r="D92" s="520" t="str">
        <f t="shared" si="7"/>
        <v/>
      </c>
      <c r="E92" s="489">
        <f>E70+E54</f>
        <v>0</v>
      </c>
      <c r="F92" s="520"/>
      <c r="G92" s="489">
        <f t="shared" si="8"/>
        <v>0</v>
      </c>
      <c r="H92" s="520"/>
      <c r="I92" s="490"/>
      <c r="J92" s="433"/>
    </row>
    <row r="93" spans="1:10" ht="15.75" thickBot="1">
      <c r="A93" s="483" t="s">
        <v>344</v>
      </c>
      <c r="B93" s="484" t="s">
        <v>381</v>
      </c>
      <c r="C93" s="485"/>
      <c r="D93" s="521" t="s">
        <v>381</v>
      </c>
      <c r="E93" s="484"/>
      <c r="F93" s="521" t="s">
        <v>381</v>
      </c>
      <c r="G93" s="484">
        <f>C93+E93</f>
        <v>0</v>
      </c>
      <c r="H93" s="521" t="s">
        <v>381</v>
      </c>
      <c r="I93" s="531" t="s">
        <v>381</v>
      </c>
      <c r="J93" s="433"/>
    </row>
    <row r="94" spans="1:10" ht="15">
      <c r="A94" s="444"/>
      <c r="B94" s="445"/>
      <c r="C94" s="446"/>
      <c r="D94" s="447"/>
      <c r="E94" s="447"/>
      <c r="F94" s="447"/>
      <c r="G94" s="447"/>
      <c r="H94" s="447"/>
      <c r="I94" s="447"/>
    </row>
    <row r="95" spans="1:10" ht="15">
      <c r="A95" s="444"/>
      <c r="B95" s="445"/>
      <c r="C95" s="446"/>
      <c r="D95" s="447"/>
      <c r="E95" s="447"/>
      <c r="F95" s="447"/>
      <c r="G95" s="447"/>
      <c r="H95" s="447"/>
      <c r="I95" s="447"/>
    </row>
    <row r="96" spans="1:10" ht="15.75" thickBot="1">
      <c r="A96" s="448"/>
      <c r="B96" s="445"/>
      <c r="C96" s="446"/>
      <c r="D96" s="447"/>
      <c r="E96" s="447"/>
      <c r="F96" s="447"/>
      <c r="G96" s="447"/>
      <c r="H96" s="447"/>
      <c r="I96" s="447"/>
    </row>
    <row r="97" spans="1:10" ht="27" customHeight="1" thickBot="1">
      <c r="A97" s="449"/>
      <c r="B97" s="501" t="s">
        <v>13</v>
      </c>
      <c r="C97" s="451"/>
      <c r="D97" s="447"/>
      <c r="E97" s="738" t="s">
        <v>14</v>
      </c>
      <c r="F97" s="750"/>
      <c r="G97" s="751"/>
      <c r="H97" s="723"/>
      <c r="I97" s="724"/>
      <c r="J97" s="725"/>
    </row>
    <row r="98" spans="1:10" ht="15.75" thickBot="1">
      <c r="A98" s="448"/>
      <c r="B98" s="448"/>
      <c r="C98" s="446"/>
      <c r="D98" s="447"/>
      <c r="E98" s="448"/>
      <c r="F98" s="448"/>
      <c r="G98" s="448"/>
      <c r="H98" s="447"/>
      <c r="I98" s="447"/>
    </row>
    <row r="99" spans="1:10" ht="27" customHeight="1" thickBot="1">
      <c r="B99" s="450" t="s">
        <v>13</v>
      </c>
      <c r="C99" s="451"/>
      <c r="D99" s="447"/>
      <c r="E99" s="738" t="s">
        <v>165</v>
      </c>
      <c r="F99" s="739"/>
      <c r="G99" s="740"/>
      <c r="H99" s="741"/>
      <c r="I99" s="742"/>
      <c r="J99" s="743"/>
    </row>
    <row r="100" spans="1:10" ht="15">
      <c r="A100" s="453" t="s">
        <v>345</v>
      </c>
      <c r="B100" s="445"/>
      <c r="C100" s="446"/>
      <c r="D100" s="447"/>
      <c r="E100" s="447"/>
      <c r="F100" s="447"/>
      <c r="G100" s="447"/>
      <c r="H100" s="447"/>
      <c r="I100" s="447"/>
    </row>
    <row r="101" spans="1:10" ht="15">
      <c r="A101" s="453" t="s">
        <v>346</v>
      </c>
      <c r="B101" s="445"/>
      <c r="C101" s="446"/>
      <c r="D101" s="447"/>
      <c r="E101" s="447"/>
      <c r="F101" s="447"/>
      <c r="G101" s="447"/>
      <c r="H101" s="447"/>
      <c r="I101" s="447"/>
    </row>
    <row r="102" spans="1:10" ht="15">
      <c r="A102" s="744" t="s">
        <v>180</v>
      </c>
      <c r="B102" s="744"/>
      <c r="C102" s="744"/>
      <c r="D102" s="744"/>
      <c r="E102" s="744"/>
      <c r="F102" s="744"/>
      <c r="G102" s="447"/>
      <c r="H102" s="447"/>
      <c r="I102" s="447"/>
    </row>
    <row r="103" spans="1:10" ht="15">
      <c r="A103" s="25" t="s">
        <v>377</v>
      </c>
      <c r="B103" s="445"/>
      <c r="C103" s="454"/>
      <c r="D103" s="455"/>
      <c r="E103" s="455"/>
      <c r="F103" s="455"/>
      <c r="G103" s="447"/>
      <c r="H103" s="447"/>
      <c r="I103" s="447"/>
    </row>
    <row r="104" spans="1:10" ht="15">
      <c r="A104" s="448"/>
      <c r="B104" s="445"/>
      <c r="C104" s="446"/>
      <c r="D104" s="447"/>
      <c r="E104" s="447"/>
      <c r="F104" s="447"/>
      <c r="G104" s="447"/>
      <c r="H104" s="447"/>
      <c r="I104" s="447"/>
    </row>
  </sheetData>
  <mergeCells count="26">
    <mergeCell ref="E99:G99"/>
    <mergeCell ref="H99:J99"/>
    <mergeCell ref="A102:F102"/>
    <mergeCell ref="A2:J2"/>
    <mergeCell ref="F13:F14"/>
    <mergeCell ref="G13:G14"/>
    <mergeCell ref="H13:H14"/>
    <mergeCell ref="I13:I14"/>
    <mergeCell ref="J13:J14"/>
    <mergeCell ref="E97:G97"/>
    <mergeCell ref="H97:J97"/>
    <mergeCell ref="B7:J7"/>
    <mergeCell ref="B8:J8"/>
    <mergeCell ref="B9:J9"/>
    <mergeCell ref="A10:J10"/>
    <mergeCell ref="A11:J12"/>
    <mergeCell ref="A13:A14"/>
    <mergeCell ref="B13:B14"/>
    <mergeCell ref="C13:C14"/>
    <mergeCell ref="D13:D14"/>
    <mergeCell ref="E13:E14"/>
    <mergeCell ref="A1:J1"/>
    <mergeCell ref="A3:J3"/>
    <mergeCell ref="A4:J4"/>
    <mergeCell ref="B5:J5"/>
    <mergeCell ref="B6:J6"/>
  </mergeCells>
  <pageMargins left="0.7" right="0.7" top="0.78740157499999996" bottom="0.78740157499999996" header="0.3" footer="0.3"/>
  <pageSetup paperSize="9" scale="4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103"/>
  <sheetViews>
    <sheetView showGridLines="0" view="pageBreakPreview" topLeftCell="B1" zoomScale="90" zoomScaleNormal="75" zoomScaleSheetLayoutView="90" workbookViewId="0">
      <pane ySplit="13" topLeftCell="A14" activePane="bottomLeft" state="frozen"/>
      <selection pane="bottomLeft" activeCell="J12" sqref="J12:L12"/>
    </sheetView>
  </sheetViews>
  <sheetFormatPr defaultRowHeight="12.75"/>
  <cols>
    <col min="1" max="1" width="48.5703125" style="480" customWidth="1"/>
    <col min="2" max="3" width="10.7109375" style="480" customWidth="1"/>
    <col min="4" max="4" width="20" style="480" customWidth="1"/>
    <col min="5" max="6" width="10.7109375" style="480" customWidth="1"/>
    <col min="7" max="7" width="20" style="481" customWidth="1"/>
    <col min="8" max="8" width="20.7109375" style="481" customWidth="1"/>
    <col min="9" max="9" width="12" style="481" customWidth="1"/>
    <col min="10" max="11" width="10.7109375" style="480" customWidth="1"/>
    <col min="12" max="12" width="18.85546875" style="480" customWidth="1"/>
    <col min="13" max="16384" width="9.140625" style="428"/>
  </cols>
  <sheetData>
    <row r="1" spans="1:12" ht="27" customHeight="1">
      <c r="A1" s="717" t="s">
        <v>375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</row>
    <row r="2" spans="1:12" ht="104.25" customHeight="1">
      <c r="A2" s="762"/>
      <c r="B2" s="762"/>
      <c r="C2" s="762"/>
      <c r="D2" s="762"/>
      <c r="E2" s="762"/>
      <c r="F2" s="762"/>
      <c r="G2" s="762"/>
      <c r="H2" s="762"/>
      <c r="I2" s="762"/>
      <c r="J2" s="428"/>
      <c r="K2" s="428"/>
      <c r="L2" s="428"/>
    </row>
    <row r="3" spans="1:12" ht="23.25" customHeight="1">
      <c r="A3" s="761" t="s">
        <v>29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</row>
    <row r="4" spans="1:12" ht="19.5" thickBot="1">
      <c r="A4" s="719" t="s">
        <v>347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</row>
    <row r="5" spans="1:12" ht="15.75" customHeight="1" thickBot="1">
      <c r="A5" s="429" t="s">
        <v>2</v>
      </c>
      <c r="B5" s="764"/>
      <c r="C5" s="765"/>
      <c r="D5" s="765"/>
      <c r="E5" s="765"/>
      <c r="F5" s="765"/>
      <c r="G5" s="765"/>
      <c r="H5" s="765"/>
      <c r="I5" s="765"/>
      <c r="J5" s="765"/>
      <c r="K5" s="765"/>
      <c r="L5" s="766"/>
    </row>
    <row r="6" spans="1:12" ht="15.75" customHeight="1" thickBot="1">
      <c r="A6" s="429" t="s">
        <v>3</v>
      </c>
      <c r="B6" s="767"/>
      <c r="C6" s="768"/>
      <c r="D6" s="768"/>
      <c r="E6" s="768"/>
      <c r="F6" s="768"/>
      <c r="G6" s="768"/>
      <c r="H6" s="768"/>
      <c r="I6" s="768"/>
      <c r="J6" s="768"/>
      <c r="K6" s="768"/>
      <c r="L6" s="769"/>
    </row>
    <row r="7" spans="1:12" ht="15.75" customHeight="1" thickBot="1">
      <c r="A7" s="457" t="s">
        <v>51</v>
      </c>
      <c r="B7" s="770"/>
      <c r="C7" s="771"/>
      <c r="D7" s="771"/>
      <c r="E7" s="771"/>
      <c r="F7" s="771"/>
      <c r="G7" s="771"/>
      <c r="H7" s="771"/>
      <c r="I7" s="771"/>
      <c r="J7" s="771"/>
      <c r="K7" s="771"/>
      <c r="L7" s="772"/>
    </row>
    <row r="8" spans="1:12" ht="15.75" customHeight="1" thickBot="1">
      <c r="A8" s="457"/>
      <c r="B8" s="767"/>
      <c r="C8" s="768"/>
      <c r="D8" s="768"/>
      <c r="E8" s="768"/>
      <c r="F8" s="768"/>
      <c r="G8" s="768"/>
      <c r="H8" s="768"/>
      <c r="I8" s="768"/>
      <c r="J8" s="768"/>
      <c r="K8" s="768"/>
      <c r="L8" s="769"/>
    </row>
    <row r="9" spans="1:12" ht="15.75" customHeight="1" thickBot="1">
      <c r="A9" s="429" t="s">
        <v>18</v>
      </c>
      <c r="B9" s="767"/>
      <c r="C9" s="768"/>
      <c r="D9" s="768"/>
      <c r="E9" s="768"/>
      <c r="F9" s="768"/>
      <c r="G9" s="768"/>
      <c r="H9" s="768"/>
      <c r="I9" s="768"/>
      <c r="J9" s="768"/>
      <c r="K9" s="768"/>
      <c r="L9" s="769"/>
    </row>
    <row r="10" spans="1:12" ht="13.5" thickBot="1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</row>
    <row r="11" spans="1:12" ht="19.5" thickBot="1">
      <c r="A11" s="773" t="s">
        <v>254</v>
      </c>
      <c r="B11" s="753"/>
      <c r="C11" s="753"/>
      <c r="D11" s="753"/>
      <c r="E11" s="753"/>
      <c r="F11" s="753"/>
      <c r="G11" s="753"/>
      <c r="H11" s="753"/>
      <c r="I11" s="753"/>
      <c r="J11" s="753"/>
      <c r="K11" s="753"/>
      <c r="L11" s="754"/>
    </row>
    <row r="12" spans="1:12" ht="68.25" customHeight="1" thickBot="1">
      <c r="A12" s="774" t="s">
        <v>255</v>
      </c>
      <c r="B12" s="752" t="s">
        <v>348</v>
      </c>
      <c r="C12" s="753"/>
      <c r="D12" s="754"/>
      <c r="E12" s="755" t="s">
        <v>372</v>
      </c>
      <c r="F12" s="752"/>
      <c r="G12" s="752"/>
      <c r="H12" s="752"/>
      <c r="I12" s="756"/>
      <c r="J12" s="755" t="s">
        <v>380</v>
      </c>
      <c r="K12" s="752"/>
      <c r="L12" s="752"/>
    </row>
    <row r="13" spans="1:12" ht="57.75" thickBot="1">
      <c r="A13" s="775"/>
      <c r="B13" s="458" t="s">
        <v>349</v>
      </c>
      <c r="C13" s="506" t="s">
        <v>350</v>
      </c>
      <c r="D13" s="459" t="s">
        <v>351</v>
      </c>
      <c r="E13" s="458" t="s">
        <v>349</v>
      </c>
      <c r="F13" s="459" t="s">
        <v>350</v>
      </c>
      <c r="G13" s="458" t="s">
        <v>351</v>
      </c>
      <c r="H13" s="459" t="s">
        <v>352</v>
      </c>
      <c r="I13" s="505" t="s">
        <v>353</v>
      </c>
      <c r="J13" s="458" t="s">
        <v>349</v>
      </c>
      <c r="K13" s="506" t="s">
        <v>350</v>
      </c>
      <c r="L13" s="459" t="s">
        <v>351</v>
      </c>
    </row>
    <row r="14" spans="1:12" ht="15">
      <c r="A14" s="460" t="s">
        <v>265</v>
      </c>
      <c r="B14" s="461"/>
      <c r="C14" s="462"/>
      <c r="D14" s="463">
        <f>D15+D26+D27+D28+D29</f>
        <v>0</v>
      </c>
      <c r="E14" s="463"/>
      <c r="F14" s="464"/>
      <c r="G14" s="463">
        <f>G15+G26+G27+G28+G29</f>
        <v>0</v>
      </c>
      <c r="H14" s="502">
        <f t="shared" ref="H14:H77" si="0">-D14+G14</f>
        <v>0</v>
      </c>
      <c r="I14" s="464" t="str">
        <f>IF(D14=0,"",H14/D14*100)</f>
        <v/>
      </c>
      <c r="J14" s="461"/>
      <c r="K14" s="462"/>
      <c r="L14" s="463">
        <f>L15+L26+L27+L28+L29</f>
        <v>0</v>
      </c>
    </row>
    <row r="15" spans="1:12" ht="15">
      <c r="A15" s="514" t="s">
        <v>374</v>
      </c>
      <c r="B15" s="465"/>
      <c r="C15" s="466"/>
      <c r="D15" s="436">
        <f>D16+D21</f>
        <v>0</v>
      </c>
      <c r="E15" s="436"/>
      <c r="F15" s="467"/>
      <c r="G15" s="436">
        <f>G16+G21</f>
        <v>0</v>
      </c>
      <c r="H15" s="503">
        <f t="shared" si="0"/>
        <v>0</v>
      </c>
      <c r="I15" s="473" t="str">
        <f t="shared" ref="I15:I77" si="1">IF(D15=0,"",H15/D15*100)</f>
        <v/>
      </c>
      <c r="J15" s="465"/>
      <c r="K15" s="466"/>
      <c r="L15" s="436">
        <f>L16+L21</f>
        <v>0</v>
      </c>
    </row>
    <row r="16" spans="1:12" ht="15">
      <c r="A16" s="514" t="s">
        <v>373</v>
      </c>
      <c r="B16" s="465"/>
      <c r="C16" s="466"/>
      <c r="D16" s="468">
        <f>SUM(D17:D20)</f>
        <v>0</v>
      </c>
      <c r="E16" s="468"/>
      <c r="F16" s="469"/>
      <c r="G16" s="468">
        <f>G17+G18+G19+G20</f>
        <v>0</v>
      </c>
      <c r="H16" s="503">
        <f t="shared" si="0"/>
        <v>0</v>
      </c>
      <c r="I16" s="473" t="str">
        <f t="shared" si="1"/>
        <v/>
      </c>
      <c r="J16" s="465"/>
      <c r="K16" s="466"/>
      <c r="L16" s="468">
        <f>SUM(L17:L20)</f>
        <v>0</v>
      </c>
    </row>
    <row r="17" spans="1:12" ht="15">
      <c r="A17" s="470" t="s">
        <v>268</v>
      </c>
      <c r="B17" s="437"/>
      <c r="C17" s="509"/>
      <c r="D17" s="435">
        <f>B17*C17</f>
        <v>0</v>
      </c>
      <c r="E17" s="435"/>
      <c r="F17" s="471"/>
      <c r="G17" s="435">
        <f>E17*F17</f>
        <v>0</v>
      </c>
      <c r="H17" s="503">
        <f t="shared" si="0"/>
        <v>0</v>
      </c>
      <c r="I17" s="473" t="str">
        <f t="shared" si="1"/>
        <v/>
      </c>
      <c r="J17" s="437"/>
      <c r="K17" s="509"/>
      <c r="L17" s="435">
        <f>K17*J17</f>
        <v>0</v>
      </c>
    </row>
    <row r="18" spans="1:12" ht="15">
      <c r="A18" s="470" t="s">
        <v>269</v>
      </c>
      <c r="B18" s="437"/>
      <c r="C18" s="509"/>
      <c r="D18" s="435">
        <f>B18*C18</f>
        <v>0</v>
      </c>
      <c r="E18" s="435"/>
      <c r="F18" s="471"/>
      <c r="G18" s="435">
        <f>E18*F18</f>
        <v>0</v>
      </c>
      <c r="H18" s="503">
        <f t="shared" si="0"/>
        <v>0</v>
      </c>
      <c r="I18" s="473" t="str">
        <f t="shared" si="1"/>
        <v/>
      </c>
      <c r="J18" s="437"/>
      <c r="K18" s="509"/>
      <c r="L18" s="435">
        <f>K18*J18</f>
        <v>0</v>
      </c>
    </row>
    <row r="19" spans="1:12" ht="15">
      <c r="A19" s="470" t="s">
        <v>270</v>
      </c>
      <c r="B19" s="437"/>
      <c r="C19" s="509"/>
      <c r="D19" s="435">
        <f>B19*C19</f>
        <v>0</v>
      </c>
      <c r="E19" s="435"/>
      <c r="F19" s="471"/>
      <c r="G19" s="435">
        <f>E19*F19</f>
        <v>0</v>
      </c>
      <c r="H19" s="503">
        <f t="shared" si="0"/>
        <v>0</v>
      </c>
      <c r="I19" s="473" t="str">
        <f t="shared" si="1"/>
        <v/>
      </c>
      <c r="J19" s="437"/>
      <c r="K19" s="509"/>
      <c r="L19" s="435">
        <f>K19*J19</f>
        <v>0</v>
      </c>
    </row>
    <row r="20" spans="1:12" ht="15">
      <c r="A20" s="470" t="s">
        <v>271</v>
      </c>
      <c r="B20" s="437"/>
      <c r="C20" s="509"/>
      <c r="D20" s="435">
        <f>B20*C20</f>
        <v>0</v>
      </c>
      <c r="E20" s="435"/>
      <c r="F20" s="471"/>
      <c r="G20" s="435">
        <f>E20*F20</f>
        <v>0</v>
      </c>
      <c r="H20" s="503">
        <f t="shared" si="0"/>
        <v>0</v>
      </c>
      <c r="I20" s="473" t="str">
        <f t="shared" si="1"/>
        <v/>
      </c>
      <c r="J20" s="437"/>
      <c r="K20" s="509"/>
      <c r="L20" s="435">
        <f>K20*J20</f>
        <v>0</v>
      </c>
    </row>
    <row r="21" spans="1:12" ht="15">
      <c r="A21" s="465" t="s">
        <v>272</v>
      </c>
      <c r="B21" s="465"/>
      <c r="C21" s="466"/>
      <c r="D21" s="468">
        <f>SUM(D22:D25)</f>
        <v>0</v>
      </c>
      <c r="E21" s="468"/>
      <c r="F21" s="469"/>
      <c r="G21" s="468">
        <f>G22+G23+G24+G25</f>
        <v>0</v>
      </c>
      <c r="H21" s="503">
        <f t="shared" si="0"/>
        <v>0</v>
      </c>
      <c r="I21" s="473" t="str">
        <f t="shared" si="1"/>
        <v/>
      </c>
      <c r="J21" s="465"/>
      <c r="K21" s="466"/>
      <c r="L21" s="468">
        <f>SUM(L22:L25)</f>
        <v>0</v>
      </c>
    </row>
    <row r="22" spans="1:12" ht="15">
      <c r="A22" s="470" t="s">
        <v>273</v>
      </c>
      <c r="B22" s="437"/>
      <c r="C22" s="509"/>
      <c r="D22" s="435">
        <f>B22*C22</f>
        <v>0</v>
      </c>
      <c r="E22" s="435"/>
      <c r="F22" s="471"/>
      <c r="G22" s="435">
        <f>F22*E22</f>
        <v>0</v>
      </c>
      <c r="H22" s="503">
        <f t="shared" si="0"/>
        <v>0</v>
      </c>
      <c r="I22" s="473" t="str">
        <f t="shared" si="1"/>
        <v/>
      </c>
      <c r="J22" s="437"/>
      <c r="K22" s="509"/>
      <c r="L22" s="435">
        <f>K22*J22</f>
        <v>0</v>
      </c>
    </row>
    <row r="23" spans="1:12" ht="15">
      <c r="A23" s="470" t="s">
        <v>274</v>
      </c>
      <c r="B23" s="437"/>
      <c r="C23" s="509"/>
      <c r="D23" s="435">
        <f t="shared" ref="D23:D29" si="2">B23*C23</f>
        <v>0</v>
      </c>
      <c r="E23" s="435"/>
      <c r="F23" s="471"/>
      <c r="G23" s="435">
        <f t="shared" ref="G23:G29" si="3">F23*E23</f>
        <v>0</v>
      </c>
      <c r="H23" s="503">
        <f t="shared" si="0"/>
        <v>0</v>
      </c>
      <c r="I23" s="473" t="str">
        <f t="shared" si="1"/>
        <v/>
      </c>
      <c r="J23" s="437"/>
      <c r="K23" s="509"/>
      <c r="L23" s="435">
        <f t="shared" ref="L23:L29" si="4">K23*J23</f>
        <v>0</v>
      </c>
    </row>
    <row r="24" spans="1:12" ht="15">
      <c r="A24" s="470" t="s">
        <v>275</v>
      </c>
      <c r="B24" s="437"/>
      <c r="C24" s="509"/>
      <c r="D24" s="435">
        <f t="shared" si="2"/>
        <v>0</v>
      </c>
      <c r="E24" s="435"/>
      <c r="F24" s="471"/>
      <c r="G24" s="435">
        <f t="shared" si="3"/>
        <v>0</v>
      </c>
      <c r="H24" s="503">
        <f t="shared" si="0"/>
        <v>0</v>
      </c>
      <c r="I24" s="473" t="str">
        <f t="shared" si="1"/>
        <v/>
      </c>
      <c r="J24" s="437"/>
      <c r="K24" s="509"/>
      <c r="L24" s="435">
        <f t="shared" si="4"/>
        <v>0</v>
      </c>
    </row>
    <row r="25" spans="1:12" ht="15">
      <c r="A25" s="470" t="s">
        <v>276</v>
      </c>
      <c r="B25" s="437"/>
      <c r="C25" s="509"/>
      <c r="D25" s="435">
        <f t="shared" si="2"/>
        <v>0</v>
      </c>
      <c r="E25" s="435"/>
      <c r="F25" s="471"/>
      <c r="G25" s="435">
        <f t="shared" si="3"/>
        <v>0</v>
      </c>
      <c r="H25" s="503">
        <f t="shared" si="0"/>
        <v>0</v>
      </c>
      <c r="I25" s="473" t="str">
        <f t="shared" si="1"/>
        <v/>
      </c>
      <c r="J25" s="437"/>
      <c r="K25" s="509"/>
      <c r="L25" s="435">
        <f t="shared" si="4"/>
        <v>0</v>
      </c>
    </row>
    <row r="26" spans="1:12" ht="15">
      <c r="A26" s="472" t="s">
        <v>277</v>
      </c>
      <c r="B26" s="437"/>
      <c r="C26" s="509"/>
      <c r="D26" s="435">
        <f t="shared" si="2"/>
        <v>0</v>
      </c>
      <c r="E26" s="435"/>
      <c r="F26" s="471"/>
      <c r="G26" s="435">
        <f t="shared" si="3"/>
        <v>0</v>
      </c>
      <c r="H26" s="503">
        <f t="shared" si="0"/>
        <v>0</v>
      </c>
      <c r="I26" s="473" t="str">
        <f t="shared" si="1"/>
        <v/>
      </c>
      <c r="J26" s="437"/>
      <c r="K26" s="509"/>
      <c r="L26" s="435">
        <f t="shared" si="4"/>
        <v>0</v>
      </c>
    </row>
    <row r="27" spans="1:12" ht="15">
      <c r="A27" s="472" t="s">
        <v>278</v>
      </c>
      <c r="B27" s="437"/>
      <c r="C27" s="509"/>
      <c r="D27" s="435">
        <f t="shared" si="2"/>
        <v>0</v>
      </c>
      <c r="E27" s="435"/>
      <c r="F27" s="471"/>
      <c r="G27" s="435">
        <f t="shared" si="3"/>
        <v>0</v>
      </c>
      <c r="H27" s="503">
        <f t="shared" si="0"/>
        <v>0</v>
      </c>
      <c r="I27" s="473" t="str">
        <f t="shared" si="1"/>
        <v/>
      </c>
      <c r="J27" s="437"/>
      <c r="K27" s="509"/>
      <c r="L27" s="435">
        <f t="shared" si="4"/>
        <v>0</v>
      </c>
    </row>
    <row r="28" spans="1:12" ht="15">
      <c r="A28" s="472" t="s">
        <v>279</v>
      </c>
      <c r="B28" s="437"/>
      <c r="C28" s="509"/>
      <c r="D28" s="435">
        <f t="shared" si="2"/>
        <v>0</v>
      </c>
      <c r="E28" s="435"/>
      <c r="F28" s="471"/>
      <c r="G28" s="435">
        <f t="shared" si="3"/>
        <v>0</v>
      </c>
      <c r="H28" s="503">
        <f t="shared" si="0"/>
        <v>0</v>
      </c>
      <c r="I28" s="473" t="str">
        <f t="shared" si="1"/>
        <v/>
      </c>
      <c r="J28" s="437"/>
      <c r="K28" s="509"/>
      <c r="L28" s="435">
        <f t="shared" si="4"/>
        <v>0</v>
      </c>
    </row>
    <row r="29" spans="1:12" ht="15">
      <c r="A29" s="472" t="s">
        <v>280</v>
      </c>
      <c r="B29" s="437"/>
      <c r="C29" s="509"/>
      <c r="D29" s="435">
        <f t="shared" si="2"/>
        <v>0</v>
      </c>
      <c r="E29" s="435"/>
      <c r="F29" s="471"/>
      <c r="G29" s="435">
        <f t="shared" si="3"/>
        <v>0</v>
      </c>
      <c r="H29" s="503">
        <f t="shared" si="0"/>
        <v>0</v>
      </c>
      <c r="I29" s="473" t="str">
        <f t="shared" si="1"/>
        <v/>
      </c>
      <c r="J29" s="437"/>
      <c r="K29" s="509"/>
      <c r="L29" s="435">
        <f t="shared" si="4"/>
        <v>0</v>
      </c>
    </row>
    <row r="30" spans="1:12" ht="15">
      <c r="A30" s="431" t="s">
        <v>281</v>
      </c>
      <c r="B30" s="432"/>
      <c r="C30" s="473"/>
      <c r="D30" s="432">
        <f>D31+D36</f>
        <v>0</v>
      </c>
      <c r="E30" s="432"/>
      <c r="F30" s="473"/>
      <c r="G30" s="432">
        <f>G31+G36</f>
        <v>0</v>
      </c>
      <c r="H30" s="504">
        <f t="shared" si="0"/>
        <v>0</v>
      </c>
      <c r="I30" s="473" t="str">
        <f t="shared" si="1"/>
        <v/>
      </c>
      <c r="J30" s="432"/>
      <c r="K30" s="473"/>
      <c r="L30" s="432">
        <f>L31+L36</f>
        <v>500</v>
      </c>
    </row>
    <row r="31" spans="1:12" ht="15">
      <c r="A31" s="474" t="s">
        <v>354</v>
      </c>
      <c r="B31" s="468"/>
      <c r="C31" s="469"/>
      <c r="D31" s="436">
        <f>SUM(D32:D35)</f>
        <v>0</v>
      </c>
      <c r="E31" s="436"/>
      <c r="F31" s="467"/>
      <c r="G31" s="436">
        <f>G32+G33+G34+G35</f>
        <v>0</v>
      </c>
      <c r="H31" s="503">
        <f t="shared" si="0"/>
        <v>0</v>
      </c>
      <c r="I31" s="473" t="str">
        <f t="shared" si="1"/>
        <v/>
      </c>
      <c r="J31" s="468"/>
      <c r="K31" s="469"/>
      <c r="L31" s="436">
        <f>SUM(L32:L35)</f>
        <v>0</v>
      </c>
    </row>
    <row r="32" spans="1:12" ht="15">
      <c r="A32" s="470" t="s">
        <v>283</v>
      </c>
      <c r="B32" s="437"/>
      <c r="C32" s="509"/>
      <c r="D32" s="435">
        <f>B32*C32</f>
        <v>0</v>
      </c>
      <c r="E32" s="435"/>
      <c r="F32" s="471"/>
      <c r="G32" s="435">
        <f>E32*F32</f>
        <v>0</v>
      </c>
      <c r="H32" s="503">
        <f t="shared" si="0"/>
        <v>0</v>
      </c>
      <c r="I32" s="473" t="str">
        <f t="shared" si="1"/>
        <v/>
      </c>
      <c r="J32" s="437"/>
      <c r="K32" s="509"/>
      <c r="L32" s="435">
        <f>K32*J32</f>
        <v>0</v>
      </c>
    </row>
    <row r="33" spans="1:12" ht="15">
      <c r="A33" s="470" t="s">
        <v>284</v>
      </c>
      <c r="B33" s="437"/>
      <c r="C33" s="509"/>
      <c r="D33" s="435">
        <f>B33*C33</f>
        <v>0</v>
      </c>
      <c r="E33" s="435"/>
      <c r="F33" s="471"/>
      <c r="G33" s="435">
        <f>E33*F33</f>
        <v>0</v>
      </c>
      <c r="H33" s="503">
        <f t="shared" si="0"/>
        <v>0</v>
      </c>
      <c r="I33" s="473" t="str">
        <f t="shared" si="1"/>
        <v/>
      </c>
      <c r="J33" s="437"/>
      <c r="K33" s="509"/>
      <c r="L33" s="435">
        <f>K33*J33</f>
        <v>0</v>
      </c>
    </row>
    <row r="34" spans="1:12" ht="15">
      <c r="A34" s="470" t="s">
        <v>285</v>
      </c>
      <c r="B34" s="437"/>
      <c r="C34" s="509"/>
      <c r="D34" s="435">
        <f>B34*C34</f>
        <v>0</v>
      </c>
      <c r="E34" s="435"/>
      <c r="F34" s="471"/>
      <c r="G34" s="435">
        <f>E34*F34</f>
        <v>0</v>
      </c>
      <c r="H34" s="503">
        <f t="shared" si="0"/>
        <v>0</v>
      </c>
      <c r="I34" s="473" t="str">
        <f t="shared" si="1"/>
        <v/>
      </c>
      <c r="J34" s="437"/>
      <c r="K34" s="509"/>
      <c r="L34" s="435">
        <f>K34*J34</f>
        <v>0</v>
      </c>
    </row>
    <row r="35" spans="1:12" ht="15">
      <c r="A35" s="470" t="s">
        <v>286</v>
      </c>
      <c r="B35" s="437"/>
      <c r="C35" s="509"/>
      <c r="D35" s="435">
        <f>B35*C35</f>
        <v>0</v>
      </c>
      <c r="E35" s="435"/>
      <c r="F35" s="471"/>
      <c r="G35" s="435">
        <f>E35*F35</f>
        <v>0</v>
      </c>
      <c r="H35" s="503">
        <f t="shared" si="0"/>
        <v>0</v>
      </c>
      <c r="I35" s="473" t="str">
        <f t="shared" si="1"/>
        <v/>
      </c>
      <c r="J35" s="437"/>
      <c r="K35" s="509"/>
      <c r="L35" s="435">
        <f>K35*J35</f>
        <v>0</v>
      </c>
    </row>
    <row r="36" spans="1:12" ht="15">
      <c r="A36" s="474" t="s">
        <v>355</v>
      </c>
      <c r="B36" s="468"/>
      <c r="C36" s="469"/>
      <c r="D36" s="468">
        <f>SUM(D37:D40)</f>
        <v>0</v>
      </c>
      <c r="E36" s="468"/>
      <c r="F36" s="469"/>
      <c r="G36" s="468">
        <f>G37+G38+G39+G40</f>
        <v>0</v>
      </c>
      <c r="H36" s="503">
        <f t="shared" si="0"/>
        <v>0</v>
      </c>
      <c r="I36" s="473" t="str">
        <f t="shared" si="1"/>
        <v/>
      </c>
      <c r="J36" s="468"/>
      <c r="K36" s="469"/>
      <c r="L36" s="468">
        <f>SUM(L37:L40)</f>
        <v>500</v>
      </c>
    </row>
    <row r="37" spans="1:12" ht="15">
      <c r="A37" s="470" t="s">
        <v>288</v>
      </c>
      <c r="B37" s="437"/>
      <c r="C37" s="509"/>
      <c r="D37" s="435">
        <f>B37*C37</f>
        <v>0</v>
      </c>
      <c r="E37" s="435"/>
      <c r="F37" s="471"/>
      <c r="G37" s="435">
        <f>E37*F37</f>
        <v>0</v>
      </c>
      <c r="H37" s="503">
        <f t="shared" si="0"/>
        <v>0</v>
      </c>
      <c r="I37" s="473" t="str">
        <f t="shared" si="1"/>
        <v/>
      </c>
      <c r="J37" s="437"/>
      <c r="K37" s="509"/>
      <c r="L37" s="435">
        <f>K37*J37</f>
        <v>0</v>
      </c>
    </row>
    <row r="38" spans="1:12" ht="15">
      <c r="A38" s="470" t="s">
        <v>289</v>
      </c>
      <c r="B38" s="437"/>
      <c r="C38" s="509"/>
      <c r="D38" s="435">
        <f>B38*C38</f>
        <v>0</v>
      </c>
      <c r="E38" s="435"/>
      <c r="F38" s="471"/>
      <c r="G38" s="435">
        <f>E38*F38</f>
        <v>0</v>
      </c>
      <c r="H38" s="503">
        <f t="shared" si="0"/>
        <v>0</v>
      </c>
      <c r="I38" s="473" t="str">
        <f t="shared" si="1"/>
        <v/>
      </c>
      <c r="J38" s="437"/>
      <c r="K38" s="509"/>
      <c r="L38" s="435">
        <f>K38*J38</f>
        <v>0</v>
      </c>
    </row>
    <row r="39" spans="1:12" ht="15">
      <c r="A39" s="470" t="s">
        <v>290</v>
      </c>
      <c r="B39" s="437"/>
      <c r="C39" s="509"/>
      <c r="D39" s="435">
        <f>B39*C39</f>
        <v>0</v>
      </c>
      <c r="E39" s="435"/>
      <c r="F39" s="471"/>
      <c r="G39" s="435">
        <f>E39*F39</f>
        <v>0</v>
      </c>
      <c r="H39" s="503">
        <f t="shared" si="0"/>
        <v>0</v>
      </c>
      <c r="I39" s="473" t="str">
        <f t="shared" si="1"/>
        <v/>
      </c>
      <c r="J39" s="437">
        <v>50</v>
      </c>
      <c r="K39" s="509">
        <v>10</v>
      </c>
      <c r="L39" s="435">
        <f>K39*J39</f>
        <v>500</v>
      </c>
    </row>
    <row r="40" spans="1:12" ht="15">
      <c r="A40" s="470" t="s">
        <v>291</v>
      </c>
      <c r="B40" s="437"/>
      <c r="C40" s="509"/>
      <c r="D40" s="435">
        <f>B40*C40</f>
        <v>0</v>
      </c>
      <c r="E40" s="435"/>
      <c r="F40" s="471"/>
      <c r="G40" s="435">
        <f>E40*F40</f>
        <v>0</v>
      </c>
      <c r="H40" s="503">
        <f t="shared" si="0"/>
        <v>0</v>
      </c>
      <c r="I40" s="473" t="str">
        <f t="shared" si="1"/>
        <v/>
      </c>
      <c r="J40" s="437"/>
      <c r="K40" s="509"/>
      <c r="L40" s="435">
        <f>K40*J40</f>
        <v>0</v>
      </c>
    </row>
    <row r="41" spans="1:12" ht="15">
      <c r="A41" s="431" t="s">
        <v>292</v>
      </c>
      <c r="B41" s="432"/>
      <c r="C41" s="473"/>
      <c r="D41" s="432">
        <f>D42+D45+D48+D49+D50+D51+D52+D53</f>
        <v>0</v>
      </c>
      <c r="E41" s="432"/>
      <c r="F41" s="473"/>
      <c r="G41" s="432">
        <f>G42+G45+G48+G49+G50+G51+G52+G53</f>
        <v>0</v>
      </c>
      <c r="H41" s="504">
        <f t="shared" si="0"/>
        <v>0</v>
      </c>
      <c r="I41" s="473" t="str">
        <f t="shared" si="1"/>
        <v/>
      </c>
      <c r="J41" s="432"/>
      <c r="K41" s="473"/>
      <c r="L41" s="432">
        <f>L42+L45+L48+L49+L50+L51+L52+L53</f>
        <v>0</v>
      </c>
    </row>
    <row r="42" spans="1:12" ht="15">
      <c r="A42" s="474" t="s">
        <v>356</v>
      </c>
      <c r="B42" s="468"/>
      <c r="C42" s="469"/>
      <c r="D42" s="468">
        <f>SUM(D43:D44)</f>
        <v>0</v>
      </c>
      <c r="E42" s="468"/>
      <c r="F42" s="469"/>
      <c r="G42" s="468">
        <f>G43+G44</f>
        <v>0</v>
      </c>
      <c r="H42" s="503">
        <f t="shared" si="0"/>
        <v>0</v>
      </c>
      <c r="I42" s="473" t="str">
        <f t="shared" si="1"/>
        <v/>
      </c>
      <c r="J42" s="468"/>
      <c r="K42" s="469"/>
      <c r="L42" s="468">
        <f>SUM(L43:L44)</f>
        <v>0</v>
      </c>
    </row>
    <row r="43" spans="1:12" ht="15">
      <c r="A43" s="470" t="s">
        <v>294</v>
      </c>
      <c r="B43" s="437"/>
      <c r="C43" s="509"/>
      <c r="D43" s="435">
        <f>C43*B43</f>
        <v>0</v>
      </c>
      <c r="E43" s="435"/>
      <c r="F43" s="471"/>
      <c r="G43" s="435">
        <f>E43*F43</f>
        <v>0</v>
      </c>
      <c r="H43" s="503">
        <f t="shared" si="0"/>
        <v>0</v>
      </c>
      <c r="I43" s="473" t="str">
        <f t="shared" si="1"/>
        <v/>
      </c>
      <c r="J43" s="437"/>
      <c r="K43" s="509"/>
      <c r="L43" s="435">
        <f>K43*J43</f>
        <v>0</v>
      </c>
    </row>
    <row r="44" spans="1:12" ht="15">
      <c r="A44" s="470" t="s">
        <v>295</v>
      </c>
      <c r="B44" s="437"/>
      <c r="C44" s="509"/>
      <c r="D44" s="435">
        <f>C44*B44</f>
        <v>0</v>
      </c>
      <c r="E44" s="435"/>
      <c r="F44" s="471"/>
      <c r="G44" s="435">
        <f>E44*F44</f>
        <v>0</v>
      </c>
      <c r="H44" s="503">
        <f t="shared" si="0"/>
        <v>0</v>
      </c>
      <c r="I44" s="473" t="str">
        <f t="shared" si="1"/>
        <v/>
      </c>
      <c r="J44" s="437"/>
      <c r="K44" s="509"/>
      <c r="L44" s="435">
        <f>K44*J44</f>
        <v>0</v>
      </c>
    </row>
    <row r="45" spans="1:12" ht="15">
      <c r="A45" s="474" t="s">
        <v>357</v>
      </c>
      <c r="B45" s="468"/>
      <c r="C45" s="469"/>
      <c r="D45" s="468">
        <f>SUM(D46:D47)</f>
        <v>0</v>
      </c>
      <c r="E45" s="468"/>
      <c r="F45" s="469"/>
      <c r="G45" s="468">
        <f>G46+G47</f>
        <v>0</v>
      </c>
      <c r="H45" s="503">
        <f t="shared" si="0"/>
        <v>0</v>
      </c>
      <c r="I45" s="473" t="str">
        <f t="shared" si="1"/>
        <v/>
      </c>
      <c r="J45" s="468"/>
      <c r="K45" s="469"/>
      <c r="L45" s="468">
        <f>SUM(L46:L47)</f>
        <v>0</v>
      </c>
    </row>
    <row r="46" spans="1:12" ht="15">
      <c r="A46" s="470" t="s">
        <v>297</v>
      </c>
      <c r="B46" s="437"/>
      <c r="C46" s="509"/>
      <c r="D46" s="435">
        <f>C46*B46</f>
        <v>0</v>
      </c>
      <c r="E46" s="435"/>
      <c r="F46" s="471"/>
      <c r="G46" s="435">
        <f>E46*F46</f>
        <v>0</v>
      </c>
      <c r="H46" s="503">
        <f t="shared" si="0"/>
        <v>0</v>
      </c>
      <c r="I46" s="473" t="str">
        <f t="shared" si="1"/>
        <v/>
      </c>
      <c r="J46" s="437"/>
      <c r="K46" s="509"/>
      <c r="L46" s="435">
        <f>K46*J46</f>
        <v>0</v>
      </c>
    </row>
    <row r="47" spans="1:12" ht="15">
      <c r="A47" s="470" t="s">
        <v>298</v>
      </c>
      <c r="B47" s="437"/>
      <c r="C47" s="509"/>
      <c r="D47" s="435">
        <f t="shared" ref="D47:D52" si="5">C47*B47</f>
        <v>0</v>
      </c>
      <c r="E47" s="435"/>
      <c r="F47" s="471"/>
      <c r="G47" s="435">
        <f t="shared" ref="G47:G52" si="6">E47*F47</f>
        <v>0</v>
      </c>
      <c r="H47" s="503">
        <f t="shared" si="0"/>
        <v>0</v>
      </c>
      <c r="I47" s="473" t="str">
        <f t="shared" si="1"/>
        <v/>
      </c>
      <c r="J47" s="437"/>
      <c r="K47" s="509"/>
      <c r="L47" s="435">
        <f t="shared" ref="L47:L52" si="7">K47*J47</f>
        <v>0</v>
      </c>
    </row>
    <row r="48" spans="1:12" ht="15">
      <c r="A48" s="472" t="s">
        <v>299</v>
      </c>
      <c r="B48" s="437"/>
      <c r="C48" s="509"/>
      <c r="D48" s="435">
        <f t="shared" si="5"/>
        <v>0</v>
      </c>
      <c r="E48" s="435"/>
      <c r="F48" s="471"/>
      <c r="G48" s="435">
        <f t="shared" si="6"/>
        <v>0</v>
      </c>
      <c r="H48" s="503">
        <f t="shared" si="0"/>
        <v>0</v>
      </c>
      <c r="I48" s="473" t="str">
        <f t="shared" si="1"/>
        <v/>
      </c>
      <c r="J48" s="437"/>
      <c r="K48" s="509"/>
      <c r="L48" s="435">
        <f t="shared" si="7"/>
        <v>0</v>
      </c>
    </row>
    <row r="49" spans="1:12" ht="15">
      <c r="A49" s="472" t="s">
        <v>300</v>
      </c>
      <c r="B49" s="437"/>
      <c r="C49" s="509"/>
      <c r="D49" s="435">
        <f t="shared" si="5"/>
        <v>0</v>
      </c>
      <c r="E49" s="435"/>
      <c r="F49" s="471"/>
      <c r="G49" s="435">
        <f t="shared" si="6"/>
        <v>0</v>
      </c>
      <c r="H49" s="503">
        <f t="shared" si="0"/>
        <v>0</v>
      </c>
      <c r="I49" s="473" t="str">
        <f t="shared" si="1"/>
        <v/>
      </c>
      <c r="J49" s="437"/>
      <c r="K49" s="509"/>
      <c r="L49" s="435">
        <f t="shared" si="7"/>
        <v>0</v>
      </c>
    </row>
    <row r="50" spans="1:12" ht="15">
      <c r="A50" s="472" t="s">
        <v>301</v>
      </c>
      <c r="B50" s="437"/>
      <c r="C50" s="509"/>
      <c r="D50" s="435">
        <f t="shared" si="5"/>
        <v>0</v>
      </c>
      <c r="E50" s="435"/>
      <c r="F50" s="471"/>
      <c r="G50" s="435">
        <f t="shared" si="6"/>
        <v>0</v>
      </c>
      <c r="H50" s="503">
        <f t="shared" si="0"/>
        <v>0</v>
      </c>
      <c r="I50" s="473" t="str">
        <f t="shared" si="1"/>
        <v/>
      </c>
      <c r="J50" s="437"/>
      <c r="K50" s="509"/>
      <c r="L50" s="435">
        <f t="shared" si="7"/>
        <v>0</v>
      </c>
    </row>
    <row r="51" spans="1:12" ht="15">
      <c r="A51" s="472" t="s">
        <v>302</v>
      </c>
      <c r="B51" s="437"/>
      <c r="C51" s="509"/>
      <c r="D51" s="435">
        <f t="shared" si="5"/>
        <v>0</v>
      </c>
      <c r="E51" s="435"/>
      <c r="F51" s="471"/>
      <c r="G51" s="435">
        <f t="shared" si="6"/>
        <v>0</v>
      </c>
      <c r="H51" s="503">
        <f t="shared" si="0"/>
        <v>0</v>
      </c>
      <c r="I51" s="473" t="str">
        <f t="shared" si="1"/>
        <v/>
      </c>
      <c r="J51" s="437"/>
      <c r="K51" s="509"/>
      <c r="L51" s="435">
        <f t="shared" si="7"/>
        <v>0</v>
      </c>
    </row>
    <row r="52" spans="1:12" ht="15">
      <c r="A52" s="472" t="s">
        <v>303</v>
      </c>
      <c r="B52" s="437"/>
      <c r="C52" s="509"/>
      <c r="D52" s="435">
        <f t="shared" si="5"/>
        <v>0</v>
      </c>
      <c r="E52" s="435"/>
      <c r="F52" s="471"/>
      <c r="G52" s="435">
        <f t="shared" si="6"/>
        <v>0</v>
      </c>
      <c r="H52" s="503">
        <f t="shared" si="0"/>
        <v>0</v>
      </c>
      <c r="I52" s="473" t="str">
        <f t="shared" si="1"/>
        <v/>
      </c>
      <c r="J52" s="437"/>
      <c r="K52" s="509"/>
      <c r="L52" s="435">
        <f t="shared" si="7"/>
        <v>0</v>
      </c>
    </row>
    <row r="53" spans="1:12" ht="15">
      <c r="A53" s="474" t="s">
        <v>358</v>
      </c>
      <c r="B53" s="468"/>
      <c r="C53" s="469"/>
      <c r="D53" s="468">
        <f>D54+D55</f>
        <v>0</v>
      </c>
      <c r="E53" s="468"/>
      <c r="F53" s="469"/>
      <c r="G53" s="468">
        <f>G54+G55</f>
        <v>0</v>
      </c>
      <c r="H53" s="503">
        <f t="shared" si="0"/>
        <v>0</v>
      </c>
      <c r="I53" s="473" t="str">
        <f t="shared" si="1"/>
        <v/>
      </c>
      <c r="J53" s="468"/>
      <c r="K53" s="469"/>
      <c r="L53" s="468">
        <f>L54+L55</f>
        <v>0</v>
      </c>
    </row>
    <row r="54" spans="1:12" ht="15">
      <c r="A54" s="470" t="s">
        <v>305</v>
      </c>
      <c r="B54" s="437"/>
      <c r="C54" s="509"/>
      <c r="D54" s="435">
        <f>C54*B54</f>
        <v>0</v>
      </c>
      <c r="E54" s="435"/>
      <c r="F54" s="471"/>
      <c r="G54" s="435">
        <f>F54*E54</f>
        <v>0</v>
      </c>
      <c r="H54" s="503">
        <f t="shared" si="0"/>
        <v>0</v>
      </c>
      <c r="I54" s="473" t="str">
        <f t="shared" si="1"/>
        <v/>
      </c>
      <c r="J54" s="437"/>
      <c r="K54" s="509"/>
      <c r="L54" s="435">
        <f>K54*J54</f>
        <v>0</v>
      </c>
    </row>
    <row r="55" spans="1:12" ht="15">
      <c r="A55" s="470" t="s">
        <v>306</v>
      </c>
      <c r="B55" s="437"/>
      <c r="C55" s="509"/>
      <c r="D55" s="435">
        <f>C55*B55</f>
        <v>0</v>
      </c>
      <c r="E55" s="435"/>
      <c r="F55" s="471"/>
      <c r="G55" s="435">
        <f>F55*E55</f>
        <v>0</v>
      </c>
      <c r="H55" s="503">
        <f t="shared" si="0"/>
        <v>0</v>
      </c>
      <c r="I55" s="473" t="str">
        <f t="shared" si="1"/>
        <v/>
      </c>
      <c r="J55" s="437"/>
      <c r="K55" s="509"/>
      <c r="L55" s="435">
        <f>K55*J55</f>
        <v>0</v>
      </c>
    </row>
    <row r="56" spans="1:12" ht="15">
      <c r="A56" s="431" t="s">
        <v>307</v>
      </c>
      <c r="B56" s="432"/>
      <c r="C56" s="473"/>
      <c r="D56" s="432">
        <f>D57+D58+D59+D60</f>
        <v>0</v>
      </c>
      <c r="E56" s="432"/>
      <c r="F56" s="473"/>
      <c r="G56" s="432">
        <f>G57+G58+G59+G60</f>
        <v>0</v>
      </c>
      <c r="H56" s="504">
        <f t="shared" si="0"/>
        <v>0</v>
      </c>
      <c r="I56" s="473" t="str">
        <f t="shared" si="1"/>
        <v/>
      </c>
      <c r="J56" s="432"/>
      <c r="K56" s="473"/>
      <c r="L56" s="432">
        <f>L57+L58+L59+L60</f>
        <v>0</v>
      </c>
    </row>
    <row r="57" spans="1:12" ht="15">
      <c r="A57" s="472" t="s">
        <v>308</v>
      </c>
      <c r="B57" s="437"/>
      <c r="C57" s="509"/>
      <c r="D57" s="435">
        <f>C57*B57</f>
        <v>0</v>
      </c>
      <c r="E57" s="435"/>
      <c r="F57" s="471"/>
      <c r="G57" s="435">
        <f>F57*E57</f>
        <v>0</v>
      </c>
      <c r="H57" s="503">
        <f t="shared" si="0"/>
        <v>0</v>
      </c>
      <c r="I57" s="473" t="str">
        <f t="shared" si="1"/>
        <v/>
      </c>
      <c r="J57" s="437"/>
      <c r="K57" s="509"/>
      <c r="L57" s="435">
        <f>K57*J57</f>
        <v>0</v>
      </c>
    </row>
    <row r="58" spans="1:12" ht="15">
      <c r="A58" s="472" t="s">
        <v>309</v>
      </c>
      <c r="B58" s="437"/>
      <c r="C58" s="509"/>
      <c r="D58" s="435">
        <f>C58*B58</f>
        <v>0</v>
      </c>
      <c r="E58" s="435"/>
      <c r="F58" s="471"/>
      <c r="G58" s="435">
        <f>F58*E58</f>
        <v>0</v>
      </c>
      <c r="H58" s="503">
        <f t="shared" si="0"/>
        <v>0</v>
      </c>
      <c r="I58" s="473" t="str">
        <f t="shared" si="1"/>
        <v/>
      </c>
      <c r="J58" s="437"/>
      <c r="K58" s="509"/>
      <c r="L58" s="435">
        <f>K58*J58</f>
        <v>0</v>
      </c>
    </row>
    <row r="59" spans="1:12" ht="15">
      <c r="A59" s="472" t="s">
        <v>310</v>
      </c>
      <c r="B59" s="437"/>
      <c r="C59" s="509"/>
      <c r="D59" s="435">
        <f>C59*B59</f>
        <v>0</v>
      </c>
      <c r="E59" s="435"/>
      <c r="F59" s="471"/>
      <c r="G59" s="435">
        <f>F59*E59</f>
        <v>0</v>
      </c>
      <c r="H59" s="503">
        <f t="shared" si="0"/>
        <v>0</v>
      </c>
      <c r="I59" s="473" t="str">
        <f t="shared" si="1"/>
        <v/>
      </c>
      <c r="J59" s="437"/>
      <c r="K59" s="509"/>
      <c r="L59" s="435">
        <f>K59*J59</f>
        <v>0</v>
      </c>
    </row>
    <row r="60" spans="1:12" ht="15">
      <c r="A60" s="472" t="s">
        <v>359</v>
      </c>
      <c r="B60" s="437"/>
      <c r="C60" s="509"/>
      <c r="D60" s="435">
        <f>C60*B60</f>
        <v>0</v>
      </c>
      <c r="E60" s="435"/>
      <c r="F60" s="471"/>
      <c r="G60" s="435">
        <f>F60*E60</f>
        <v>0</v>
      </c>
      <c r="H60" s="503">
        <f t="shared" si="0"/>
        <v>0</v>
      </c>
      <c r="I60" s="473" t="str">
        <f t="shared" si="1"/>
        <v/>
      </c>
      <c r="J60" s="437"/>
      <c r="K60" s="509"/>
      <c r="L60" s="435">
        <f>K60*J60</f>
        <v>0</v>
      </c>
    </row>
    <row r="61" spans="1:12" ht="15">
      <c r="A61" s="431" t="s">
        <v>312</v>
      </c>
      <c r="B61" s="432"/>
      <c r="C61" s="473"/>
      <c r="D61" s="432">
        <f>D62+D63+D64+D65+D66</f>
        <v>0</v>
      </c>
      <c r="E61" s="432"/>
      <c r="F61" s="473"/>
      <c r="G61" s="432">
        <f>G62+G63+G64+G65+G66</f>
        <v>0</v>
      </c>
      <c r="H61" s="504">
        <f t="shared" si="0"/>
        <v>0</v>
      </c>
      <c r="I61" s="473" t="str">
        <f t="shared" si="1"/>
        <v/>
      </c>
      <c r="J61" s="432"/>
      <c r="K61" s="473"/>
      <c r="L61" s="432">
        <f>L62+L63+L64+L65+L66</f>
        <v>0</v>
      </c>
    </row>
    <row r="62" spans="1:12" ht="15">
      <c r="A62" s="472" t="s">
        <v>313</v>
      </c>
      <c r="B62" s="437"/>
      <c r="C62" s="509"/>
      <c r="D62" s="435">
        <f>C62*B62</f>
        <v>0</v>
      </c>
      <c r="E62" s="435"/>
      <c r="F62" s="471"/>
      <c r="G62" s="435">
        <f>F62*E62</f>
        <v>0</v>
      </c>
      <c r="H62" s="503">
        <f t="shared" si="0"/>
        <v>0</v>
      </c>
      <c r="I62" s="473" t="str">
        <f t="shared" si="1"/>
        <v/>
      </c>
      <c r="J62" s="437"/>
      <c r="K62" s="509"/>
      <c r="L62" s="435">
        <f>K62*J62</f>
        <v>0</v>
      </c>
    </row>
    <row r="63" spans="1:12" ht="15">
      <c r="A63" s="472" t="s">
        <v>314</v>
      </c>
      <c r="B63" s="437"/>
      <c r="C63" s="509"/>
      <c r="D63" s="435">
        <f>C63*B63</f>
        <v>0</v>
      </c>
      <c r="E63" s="435"/>
      <c r="F63" s="471"/>
      <c r="G63" s="435">
        <f>F63*E63</f>
        <v>0</v>
      </c>
      <c r="H63" s="503">
        <f t="shared" si="0"/>
        <v>0</v>
      </c>
      <c r="I63" s="473" t="str">
        <f t="shared" si="1"/>
        <v/>
      </c>
      <c r="J63" s="437"/>
      <c r="K63" s="509"/>
      <c r="L63" s="435">
        <f>K63*J63</f>
        <v>0</v>
      </c>
    </row>
    <row r="64" spans="1:12" ht="15">
      <c r="A64" s="472" t="s">
        <v>315</v>
      </c>
      <c r="B64" s="437"/>
      <c r="C64" s="509"/>
      <c r="D64" s="435">
        <f>C64*B64</f>
        <v>0</v>
      </c>
      <c r="E64" s="435"/>
      <c r="F64" s="471"/>
      <c r="G64" s="435">
        <f>F64*E64</f>
        <v>0</v>
      </c>
      <c r="H64" s="503">
        <f t="shared" si="0"/>
        <v>0</v>
      </c>
      <c r="I64" s="473" t="str">
        <f t="shared" si="1"/>
        <v/>
      </c>
      <c r="J64" s="437"/>
      <c r="K64" s="509"/>
      <c r="L64" s="435">
        <f>K64*J64</f>
        <v>0</v>
      </c>
    </row>
    <row r="65" spans="1:12" ht="15">
      <c r="A65" s="472" t="s">
        <v>316</v>
      </c>
      <c r="B65" s="437"/>
      <c r="C65" s="509"/>
      <c r="D65" s="435">
        <f>C65*B65</f>
        <v>0</v>
      </c>
      <c r="E65" s="435"/>
      <c r="F65" s="471"/>
      <c r="G65" s="435">
        <f>F65*E65</f>
        <v>0</v>
      </c>
      <c r="H65" s="503">
        <f t="shared" si="0"/>
        <v>0</v>
      </c>
      <c r="I65" s="473" t="str">
        <f t="shared" si="1"/>
        <v/>
      </c>
      <c r="J65" s="437"/>
      <c r="K65" s="509"/>
      <c r="L65" s="435">
        <f>K65*J65</f>
        <v>0</v>
      </c>
    </row>
    <row r="66" spans="1:12" ht="15">
      <c r="A66" s="472" t="s">
        <v>317</v>
      </c>
      <c r="B66" s="437"/>
      <c r="C66" s="509"/>
      <c r="D66" s="435">
        <f>C66*B66</f>
        <v>0</v>
      </c>
      <c r="E66" s="435"/>
      <c r="F66" s="471"/>
      <c r="G66" s="435">
        <f>F66*E66</f>
        <v>0</v>
      </c>
      <c r="H66" s="503">
        <f t="shared" si="0"/>
        <v>0</v>
      </c>
      <c r="I66" s="473" t="str">
        <f t="shared" si="1"/>
        <v/>
      </c>
      <c r="J66" s="437"/>
      <c r="K66" s="509"/>
      <c r="L66" s="435">
        <f>K66*J66</f>
        <v>0</v>
      </c>
    </row>
    <row r="67" spans="1:12" ht="15">
      <c r="A67" s="431" t="s">
        <v>318</v>
      </c>
      <c r="B67" s="432"/>
      <c r="C67" s="473"/>
      <c r="D67" s="432">
        <f>D68+D69</f>
        <v>0</v>
      </c>
      <c r="E67" s="432"/>
      <c r="F67" s="473"/>
      <c r="G67" s="432">
        <f>G68+G69</f>
        <v>0</v>
      </c>
      <c r="H67" s="504">
        <f t="shared" si="0"/>
        <v>0</v>
      </c>
      <c r="I67" s="473" t="str">
        <f t="shared" si="1"/>
        <v/>
      </c>
      <c r="J67" s="432"/>
      <c r="K67" s="473"/>
      <c r="L67" s="432">
        <f>L68+L69</f>
        <v>0</v>
      </c>
    </row>
    <row r="68" spans="1:12" ht="15">
      <c r="A68" s="472" t="s">
        <v>319</v>
      </c>
      <c r="B68" s="437"/>
      <c r="C68" s="509"/>
      <c r="D68" s="435">
        <f>C68*B68</f>
        <v>0</v>
      </c>
      <c r="E68" s="435"/>
      <c r="F68" s="471"/>
      <c r="G68" s="435">
        <f>F68*E68</f>
        <v>0</v>
      </c>
      <c r="H68" s="503">
        <f t="shared" si="0"/>
        <v>0</v>
      </c>
      <c r="I68" s="473" t="str">
        <f t="shared" si="1"/>
        <v/>
      </c>
      <c r="J68" s="437"/>
      <c r="K68" s="509"/>
      <c r="L68" s="435">
        <f>K68*J68</f>
        <v>0</v>
      </c>
    </row>
    <row r="69" spans="1:12" ht="15">
      <c r="A69" s="472" t="s">
        <v>320</v>
      </c>
      <c r="B69" s="437"/>
      <c r="C69" s="509"/>
      <c r="D69" s="435">
        <f>C69*B69</f>
        <v>0</v>
      </c>
      <c r="E69" s="435"/>
      <c r="F69" s="471"/>
      <c r="G69" s="435">
        <f>F69*E69</f>
        <v>0</v>
      </c>
      <c r="H69" s="503">
        <f t="shared" si="0"/>
        <v>0</v>
      </c>
      <c r="I69" s="473" t="str">
        <f t="shared" si="1"/>
        <v/>
      </c>
      <c r="J69" s="437"/>
      <c r="K69" s="509"/>
      <c r="L69" s="435">
        <f>K69*J69</f>
        <v>0</v>
      </c>
    </row>
    <row r="70" spans="1:12" ht="15">
      <c r="A70" s="431" t="s">
        <v>321</v>
      </c>
      <c r="B70" s="432"/>
      <c r="C70" s="473"/>
      <c r="D70" s="432">
        <f>D71+D72+D73</f>
        <v>0</v>
      </c>
      <c r="E70" s="432"/>
      <c r="F70" s="473"/>
      <c r="G70" s="432">
        <f>G71+G72+G73</f>
        <v>0</v>
      </c>
      <c r="H70" s="504">
        <f t="shared" si="0"/>
        <v>0</v>
      </c>
      <c r="I70" s="473" t="str">
        <f t="shared" si="1"/>
        <v/>
      </c>
      <c r="J70" s="432"/>
      <c r="K70" s="473"/>
      <c r="L70" s="432">
        <f>L71+L72+L73</f>
        <v>0</v>
      </c>
    </row>
    <row r="71" spans="1:12" ht="15">
      <c r="A71" s="472" t="s">
        <v>322</v>
      </c>
      <c r="B71" s="437"/>
      <c r="C71" s="509"/>
      <c r="D71" s="435">
        <f>C71*B71</f>
        <v>0</v>
      </c>
      <c r="E71" s="435"/>
      <c r="F71" s="471"/>
      <c r="G71" s="435">
        <f>F71*E71</f>
        <v>0</v>
      </c>
      <c r="H71" s="503">
        <f>-D71+G71</f>
        <v>0</v>
      </c>
      <c r="I71" s="473" t="str">
        <f t="shared" si="1"/>
        <v/>
      </c>
      <c r="J71" s="437"/>
      <c r="K71" s="509"/>
      <c r="L71" s="435">
        <f>K71*J71</f>
        <v>0</v>
      </c>
    </row>
    <row r="72" spans="1:12" ht="15">
      <c r="A72" s="472" t="s">
        <v>323</v>
      </c>
      <c r="B72" s="437"/>
      <c r="C72" s="509"/>
      <c r="D72" s="435">
        <f>C72*B72</f>
        <v>0</v>
      </c>
      <c r="E72" s="435"/>
      <c r="F72" s="471"/>
      <c r="G72" s="435">
        <f>F72*E72</f>
        <v>0</v>
      </c>
      <c r="H72" s="503">
        <f t="shared" si="0"/>
        <v>0</v>
      </c>
      <c r="I72" s="473" t="str">
        <f t="shared" si="1"/>
        <v/>
      </c>
      <c r="J72" s="437"/>
      <c r="K72" s="509"/>
      <c r="L72" s="435">
        <f>K72*J72</f>
        <v>0</v>
      </c>
    </row>
    <row r="73" spans="1:12" ht="15">
      <c r="A73" s="472" t="s">
        <v>324</v>
      </c>
      <c r="B73" s="437"/>
      <c r="C73" s="509"/>
      <c r="D73" s="435">
        <f>C73*B73</f>
        <v>0</v>
      </c>
      <c r="E73" s="435"/>
      <c r="F73" s="471"/>
      <c r="G73" s="435">
        <f>F73*E73</f>
        <v>0</v>
      </c>
      <c r="H73" s="503">
        <f>-D73+G73</f>
        <v>0</v>
      </c>
      <c r="I73" s="473" t="str">
        <f t="shared" si="1"/>
        <v/>
      </c>
      <c r="J73" s="437"/>
      <c r="K73" s="509"/>
      <c r="L73" s="435">
        <f>K73*J73</f>
        <v>0</v>
      </c>
    </row>
    <row r="74" spans="1:12" ht="15">
      <c r="A74" s="431" t="s">
        <v>325</v>
      </c>
      <c r="B74" s="432"/>
      <c r="C74" s="473"/>
      <c r="D74" s="432">
        <f>D75+D76+D77</f>
        <v>0</v>
      </c>
      <c r="E74" s="432"/>
      <c r="F74" s="473"/>
      <c r="G74" s="432">
        <f>G75+G76+G77</f>
        <v>0</v>
      </c>
      <c r="H74" s="504">
        <f t="shared" si="0"/>
        <v>0</v>
      </c>
      <c r="I74" s="473" t="str">
        <f t="shared" si="1"/>
        <v/>
      </c>
      <c r="J74" s="432"/>
      <c r="K74" s="473"/>
      <c r="L74" s="432">
        <f>L75+L76+L77</f>
        <v>0</v>
      </c>
    </row>
    <row r="75" spans="1:12" ht="15">
      <c r="A75" s="472" t="s">
        <v>326</v>
      </c>
      <c r="B75" s="437"/>
      <c r="C75" s="509"/>
      <c r="D75" s="435">
        <f>B75*C75</f>
        <v>0</v>
      </c>
      <c r="E75" s="435"/>
      <c r="F75" s="471"/>
      <c r="G75" s="435">
        <f>F75*E75</f>
        <v>0</v>
      </c>
      <c r="H75" s="503">
        <f t="shared" si="0"/>
        <v>0</v>
      </c>
      <c r="I75" s="473" t="str">
        <f t="shared" si="1"/>
        <v/>
      </c>
      <c r="J75" s="437"/>
      <c r="K75" s="509"/>
      <c r="L75" s="435">
        <f>K75*J75</f>
        <v>0</v>
      </c>
    </row>
    <row r="76" spans="1:12" ht="15">
      <c r="A76" s="472" t="s">
        <v>327</v>
      </c>
      <c r="B76" s="437"/>
      <c r="C76" s="509"/>
      <c r="D76" s="435">
        <f>B76*C76</f>
        <v>0</v>
      </c>
      <c r="E76" s="435"/>
      <c r="F76" s="471"/>
      <c r="G76" s="435">
        <f>F76*E76</f>
        <v>0</v>
      </c>
      <c r="H76" s="503">
        <f t="shared" si="0"/>
        <v>0</v>
      </c>
      <c r="I76" s="473" t="str">
        <f t="shared" si="1"/>
        <v/>
      </c>
      <c r="J76" s="437"/>
      <c r="K76" s="509"/>
      <c r="L76" s="435">
        <f>K76*J76</f>
        <v>0</v>
      </c>
    </row>
    <row r="77" spans="1:12" ht="15">
      <c r="A77" s="472" t="s">
        <v>328</v>
      </c>
      <c r="B77" s="437"/>
      <c r="C77" s="509"/>
      <c r="D77" s="435">
        <f>B77*C77</f>
        <v>0</v>
      </c>
      <c r="E77" s="435"/>
      <c r="F77" s="471"/>
      <c r="G77" s="435">
        <f>F77*E77</f>
        <v>0</v>
      </c>
      <c r="H77" s="503">
        <f t="shared" si="0"/>
        <v>0</v>
      </c>
      <c r="I77" s="473" t="str">
        <f t="shared" si="1"/>
        <v/>
      </c>
      <c r="J77" s="437"/>
      <c r="K77" s="509"/>
      <c r="L77" s="435">
        <f>K77*J77</f>
        <v>0</v>
      </c>
    </row>
    <row r="78" spans="1:12" ht="15">
      <c r="A78" s="431" t="s">
        <v>329</v>
      </c>
      <c r="B78" s="432"/>
      <c r="C78" s="473"/>
      <c r="D78" s="440">
        <f>SUM(D79:D80)</f>
        <v>0</v>
      </c>
      <c r="E78" s="440"/>
      <c r="F78" s="510"/>
      <c r="G78" s="440">
        <f>SUM(G79:G80)</f>
        <v>0</v>
      </c>
      <c r="H78" s="507"/>
      <c r="I78" s="475"/>
      <c r="J78" s="432"/>
      <c r="K78" s="473"/>
      <c r="L78" s="440">
        <f>SUM(L79:L80)</f>
        <v>500</v>
      </c>
    </row>
    <row r="79" spans="1:12" ht="15">
      <c r="A79" s="431" t="s">
        <v>360</v>
      </c>
      <c r="B79" s="432"/>
      <c r="C79" s="473"/>
      <c r="D79" s="440">
        <f>D69+D54+D45</f>
        <v>0</v>
      </c>
      <c r="E79" s="440"/>
      <c r="F79" s="510"/>
      <c r="G79" s="440">
        <f>G69+G54+G45</f>
        <v>0</v>
      </c>
      <c r="H79" s="507"/>
      <c r="I79" s="475"/>
      <c r="J79" s="432"/>
      <c r="K79" s="473"/>
      <c r="L79" s="440">
        <f>L69+L54+L45</f>
        <v>0</v>
      </c>
    </row>
    <row r="80" spans="1:12" ht="15">
      <c r="A80" s="431" t="s">
        <v>361</v>
      </c>
      <c r="B80" s="432"/>
      <c r="C80" s="473"/>
      <c r="D80" s="440">
        <f>D74+D70+D68+D61+D56+D55+D52+D51+D50+D49+D48+D42+D30+D14</f>
        <v>0</v>
      </c>
      <c r="E80" s="440"/>
      <c r="F80" s="440"/>
      <c r="G80" s="440">
        <f>G74+G70+G68+G61+G56+G55+G52+G51+G50+G49+G48+G42+G30+G14</f>
        <v>0</v>
      </c>
      <c r="H80" s="507"/>
      <c r="I80" s="475"/>
      <c r="J80" s="432"/>
      <c r="K80" s="473"/>
      <c r="L80" s="440">
        <f>L74+L70+L68+L61+L56+L55+L52+L51+L50+L49+L48+L42+L30+L14</f>
        <v>500</v>
      </c>
    </row>
    <row r="81" spans="1:12" ht="15">
      <c r="A81" s="431" t="s">
        <v>362</v>
      </c>
      <c r="B81" s="432"/>
      <c r="C81" s="473"/>
      <c r="D81" s="440">
        <f>SUM(D82:D83)</f>
        <v>0</v>
      </c>
      <c r="E81" s="440"/>
      <c r="F81" s="440"/>
      <c r="G81" s="440">
        <f>SUM(G82:G83)</f>
        <v>0</v>
      </c>
      <c r="H81" s="507"/>
      <c r="I81" s="475"/>
      <c r="J81" s="432"/>
      <c r="K81" s="473"/>
      <c r="L81" s="440">
        <f>SUM(L82:L83)</f>
        <v>0</v>
      </c>
    </row>
    <row r="82" spans="1:12" ht="15">
      <c r="A82" s="472" t="s">
        <v>334</v>
      </c>
      <c r="B82" s="432"/>
      <c r="C82" s="473"/>
      <c r="D82" s="476"/>
      <c r="E82" s="440"/>
      <c r="F82" s="440"/>
      <c r="G82" s="476"/>
      <c r="H82" s="507"/>
      <c r="I82" s="475"/>
      <c r="J82" s="432"/>
      <c r="K82" s="473"/>
      <c r="L82" s="476"/>
    </row>
    <row r="83" spans="1:12" ht="15">
      <c r="A83" s="472" t="s">
        <v>335</v>
      </c>
      <c r="B83" s="432"/>
      <c r="C83" s="473"/>
      <c r="D83" s="476"/>
      <c r="E83" s="440"/>
      <c r="F83" s="440"/>
      <c r="G83" s="476"/>
      <c r="H83" s="507"/>
      <c r="I83" s="475"/>
      <c r="J83" s="432"/>
      <c r="K83" s="473"/>
      <c r="L83" s="476"/>
    </row>
    <row r="84" spans="1:12" ht="15">
      <c r="A84" s="431" t="s">
        <v>363</v>
      </c>
      <c r="B84" s="432"/>
      <c r="C84" s="473"/>
      <c r="D84" s="440">
        <f>SUM(D85:D86)</f>
        <v>0</v>
      </c>
      <c r="E84" s="440"/>
      <c r="F84" s="440"/>
      <c r="G84" s="440">
        <f>SUM(G85:G86)</f>
        <v>0</v>
      </c>
      <c r="H84" s="507"/>
      <c r="I84" s="475"/>
      <c r="J84" s="432"/>
      <c r="K84" s="473"/>
      <c r="L84" s="440">
        <f>SUM(L85:L86)</f>
        <v>500</v>
      </c>
    </row>
    <row r="85" spans="1:12" ht="15">
      <c r="A85" s="431" t="s">
        <v>364</v>
      </c>
      <c r="B85" s="432"/>
      <c r="C85" s="473"/>
      <c r="D85" s="440">
        <f>D79+D82</f>
        <v>0</v>
      </c>
      <c r="E85" s="440"/>
      <c r="F85" s="440"/>
      <c r="G85" s="440">
        <f>G79+G82</f>
        <v>0</v>
      </c>
      <c r="H85" s="507"/>
      <c r="I85" s="475"/>
      <c r="J85" s="432"/>
      <c r="K85" s="473"/>
      <c r="L85" s="440">
        <f>L79+L82</f>
        <v>0</v>
      </c>
    </row>
    <row r="86" spans="1:12" ht="15">
      <c r="A86" s="431" t="s">
        <v>365</v>
      </c>
      <c r="B86" s="432"/>
      <c r="C86" s="473"/>
      <c r="D86" s="440">
        <f>D80+D83</f>
        <v>0</v>
      </c>
      <c r="E86" s="440"/>
      <c r="F86" s="440"/>
      <c r="G86" s="440">
        <f>G80+G83</f>
        <v>0</v>
      </c>
      <c r="H86" s="507"/>
      <c r="I86" s="475"/>
      <c r="J86" s="432"/>
      <c r="K86" s="473"/>
      <c r="L86" s="440">
        <f>L80+L83</f>
        <v>500</v>
      </c>
    </row>
    <row r="87" spans="1:12" ht="15">
      <c r="A87" s="431" t="s">
        <v>366</v>
      </c>
      <c r="B87" s="432"/>
      <c r="C87" s="473"/>
      <c r="D87" s="440">
        <f>SUM(D88:D89)</f>
        <v>0</v>
      </c>
      <c r="E87" s="440"/>
      <c r="F87" s="440"/>
      <c r="G87" s="440">
        <f>SUM(G88:G89)</f>
        <v>0</v>
      </c>
      <c r="H87" s="507"/>
      <c r="I87" s="475"/>
      <c r="J87" s="432"/>
      <c r="K87" s="473"/>
      <c r="L87" s="440">
        <f>SUM(L88:L89)</f>
        <v>0</v>
      </c>
    </row>
    <row r="88" spans="1:12" ht="15">
      <c r="A88" s="472" t="s">
        <v>340</v>
      </c>
      <c r="B88" s="432"/>
      <c r="C88" s="473"/>
      <c r="D88" s="476"/>
      <c r="E88" s="440"/>
      <c r="F88" s="510"/>
      <c r="G88" s="476"/>
      <c r="H88" s="507"/>
      <c r="I88" s="475"/>
      <c r="J88" s="432"/>
      <c r="K88" s="473"/>
      <c r="L88" s="476"/>
    </row>
    <row r="89" spans="1:12" ht="15">
      <c r="A89" s="472" t="s">
        <v>341</v>
      </c>
      <c r="B89" s="432"/>
      <c r="C89" s="473"/>
      <c r="D89" s="476"/>
      <c r="E89" s="440"/>
      <c r="F89" s="510"/>
      <c r="G89" s="476"/>
      <c r="H89" s="507"/>
      <c r="I89" s="475"/>
      <c r="J89" s="432"/>
      <c r="K89" s="473"/>
      <c r="L89" s="476"/>
    </row>
    <row r="90" spans="1:12" ht="15">
      <c r="A90" s="431" t="s">
        <v>367</v>
      </c>
      <c r="B90" s="432"/>
      <c r="C90" s="473"/>
      <c r="D90" s="473"/>
      <c r="E90" s="440"/>
      <c r="F90" s="510"/>
      <c r="G90" s="473"/>
      <c r="H90" s="507"/>
      <c r="I90" s="475"/>
      <c r="J90" s="432"/>
      <c r="K90" s="473"/>
      <c r="L90" s="473"/>
    </row>
    <row r="91" spans="1:12" ht="15.75" thickBot="1">
      <c r="A91" s="477" t="s">
        <v>368</v>
      </c>
      <c r="B91" s="511"/>
      <c r="C91" s="512"/>
      <c r="D91" s="443">
        <f>D53+D69</f>
        <v>0</v>
      </c>
      <c r="E91" s="443"/>
      <c r="F91" s="513"/>
      <c r="G91" s="443">
        <f>G53+G69</f>
        <v>0</v>
      </c>
      <c r="H91" s="508"/>
      <c r="I91" s="478"/>
      <c r="J91" s="511"/>
      <c r="K91" s="512"/>
      <c r="L91" s="443">
        <f>L53+L69</f>
        <v>0</v>
      </c>
    </row>
    <row r="93" spans="1:12" ht="14.25">
      <c r="A93" s="479" t="s">
        <v>369</v>
      </c>
    </row>
    <row r="94" spans="1:12" ht="15" thickBot="1">
      <c r="A94" s="453" t="s">
        <v>370</v>
      </c>
    </row>
    <row r="95" spans="1:12" ht="15.75" thickBot="1">
      <c r="A95" s="482" t="s">
        <v>371</v>
      </c>
      <c r="D95" s="428"/>
      <c r="E95" s="757" t="s">
        <v>13</v>
      </c>
      <c r="F95" s="758"/>
      <c r="G95" s="759"/>
      <c r="H95" s="760"/>
      <c r="I95" s="428"/>
      <c r="L95" s="428"/>
    </row>
    <row r="96" spans="1:12" ht="13.5" thickBot="1"/>
    <row r="97" spans="1:12" ht="15.75" thickBot="1">
      <c r="A97" s="428"/>
      <c r="D97" s="428"/>
      <c r="E97" s="757" t="s">
        <v>14</v>
      </c>
      <c r="F97" s="758"/>
      <c r="G97" s="763"/>
      <c r="H97" s="760"/>
      <c r="L97" s="428"/>
    </row>
    <row r="99" spans="1:12" ht="15">
      <c r="A99" s="25" t="s">
        <v>377</v>
      </c>
      <c r="D99" s="428"/>
      <c r="E99" s="428"/>
      <c r="F99" s="428"/>
      <c r="G99" s="428"/>
      <c r="H99" s="428"/>
      <c r="I99" s="428"/>
      <c r="L99" s="428"/>
    </row>
    <row r="100" spans="1:12">
      <c r="A100" s="428"/>
    </row>
    <row r="103" spans="1:12">
      <c r="A103" s="428"/>
    </row>
  </sheetData>
  <mergeCells count="18">
    <mergeCell ref="E97:F97"/>
    <mergeCell ref="G97:H97"/>
    <mergeCell ref="J12:L12"/>
    <mergeCell ref="B5:L5"/>
    <mergeCell ref="B6:L6"/>
    <mergeCell ref="B7:L7"/>
    <mergeCell ref="B8:L8"/>
    <mergeCell ref="B9:L9"/>
    <mergeCell ref="A11:L11"/>
    <mergeCell ref="A12:A13"/>
    <mergeCell ref="B12:D12"/>
    <mergeCell ref="E12:I12"/>
    <mergeCell ref="E95:F95"/>
    <mergeCell ref="G95:H95"/>
    <mergeCell ref="A1:L1"/>
    <mergeCell ref="A3:L3"/>
    <mergeCell ref="A4:L4"/>
    <mergeCell ref="A2:I2"/>
  </mergeCells>
  <pageMargins left="0.70866141732283472" right="0.70866141732283472" top="0.78740157480314965" bottom="0.78740157480314965" header="0.31496062992125984" footer="0.31496062992125984"/>
  <pageSetup paperSize="9" scale="4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P50"/>
  <sheetViews>
    <sheetView showGridLines="0" view="pageBreakPreview" topLeftCell="A19" zoomScaleNormal="100" zoomScaleSheetLayoutView="100" workbookViewId="0">
      <selection activeCell="A41" sqref="A41"/>
    </sheetView>
  </sheetViews>
  <sheetFormatPr defaultRowHeight="12.75"/>
  <cols>
    <col min="1" max="1" width="55.7109375" style="97" customWidth="1"/>
    <col min="2" max="2" width="8.5703125" style="97" customWidth="1"/>
    <col min="3" max="5" width="8.5703125" style="103" customWidth="1"/>
    <col min="6" max="13" width="8.5703125" style="26" customWidth="1"/>
    <col min="14" max="16384" width="9.140625" style="26"/>
  </cols>
  <sheetData>
    <row r="1" spans="1:16" ht="15.75" customHeight="1">
      <c r="A1" s="661" t="s">
        <v>49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64"/>
      <c r="O1" s="65"/>
      <c r="P1" s="64"/>
    </row>
    <row r="2" spans="1:16" ht="10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5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ht="18" customHeight="1" thickBot="1">
      <c r="A4" s="788" t="s">
        <v>50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</row>
    <row r="5" spans="1:16" ht="15.75" customHeight="1" thickBot="1">
      <c r="A5" s="67" t="s">
        <v>2</v>
      </c>
      <c r="B5" s="606"/>
      <c r="C5" s="607"/>
      <c r="D5" s="607"/>
      <c r="E5" s="607"/>
      <c r="F5" s="785"/>
      <c r="G5" s="785"/>
      <c r="H5" s="785"/>
      <c r="I5" s="785"/>
      <c r="J5" s="785"/>
      <c r="K5" s="785"/>
      <c r="L5" s="785"/>
      <c r="M5" s="786"/>
    </row>
    <row r="6" spans="1:16" ht="15.75" customHeight="1" thickBot="1">
      <c r="A6" s="67" t="s">
        <v>3</v>
      </c>
      <c r="B6" s="606"/>
      <c r="C6" s="607"/>
      <c r="D6" s="607"/>
      <c r="E6" s="607"/>
      <c r="F6" s="785"/>
      <c r="G6" s="785"/>
      <c r="H6" s="785"/>
      <c r="I6" s="785"/>
      <c r="J6" s="785"/>
      <c r="K6" s="785"/>
      <c r="L6" s="785"/>
      <c r="M6" s="786"/>
    </row>
    <row r="7" spans="1:16" ht="15.75" customHeight="1" thickBot="1">
      <c r="A7" s="67" t="s">
        <v>51</v>
      </c>
      <c r="B7" s="606"/>
      <c r="C7" s="607"/>
      <c r="D7" s="607"/>
      <c r="E7" s="607"/>
      <c r="F7" s="785"/>
      <c r="G7" s="785"/>
      <c r="H7" s="785"/>
      <c r="I7" s="785"/>
      <c r="J7" s="785"/>
      <c r="K7" s="785"/>
      <c r="L7" s="785"/>
      <c r="M7" s="786"/>
    </row>
    <row r="8" spans="1:16" ht="15.75" customHeight="1" thickBot="1">
      <c r="A8" s="68" t="s">
        <v>18</v>
      </c>
      <c r="B8" s="606"/>
      <c r="C8" s="607"/>
      <c r="D8" s="607"/>
      <c r="E8" s="607"/>
      <c r="F8" s="785"/>
      <c r="G8" s="785"/>
      <c r="H8" s="785"/>
      <c r="I8" s="785"/>
      <c r="J8" s="785"/>
      <c r="K8" s="785"/>
      <c r="L8" s="785"/>
      <c r="M8" s="786"/>
    </row>
    <row r="9" spans="1:16" ht="15.75" customHeight="1" thickBot="1">
      <c r="A9" s="776"/>
      <c r="B9" s="777"/>
      <c r="C9" s="777"/>
      <c r="D9" s="777"/>
      <c r="E9" s="777"/>
      <c r="F9" s="778"/>
      <c r="G9" s="778"/>
      <c r="H9" s="778"/>
      <c r="I9" s="778"/>
      <c r="J9" s="778"/>
      <c r="K9" s="778"/>
      <c r="L9" s="778"/>
      <c r="M9" s="778"/>
    </row>
    <row r="10" spans="1:16" ht="15.75" customHeight="1" thickBot="1">
      <c r="A10" s="69" t="s">
        <v>52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6" ht="15.75" customHeight="1">
      <c r="A11" s="71" t="s">
        <v>53</v>
      </c>
      <c r="B11" s="72" t="s">
        <v>54</v>
      </c>
      <c r="C11" s="73" t="s">
        <v>55</v>
      </c>
      <c r="D11" s="73" t="s">
        <v>56</v>
      </c>
      <c r="E11" s="73" t="s">
        <v>57</v>
      </c>
      <c r="F11" s="73" t="s">
        <v>58</v>
      </c>
      <c r="G11" s="73" t="s">
        <v>59</v>
      </c>
      <c r="H11" s="73" t="s">
        <v>60</v>
      </c>
      <c r="I11" s="73" t="s">
        <v>61</v>
      </c>
      <c r="J11" s="73" t="s">
        <v>62</v>
      </c>
      <c r="K11" s="73" t="s">
        <v>63</v>
      </c>
      <c r="L11" s="73" t="s">
        <v>64</v>
      </c>
      <c r="M11" s="74" t="s">
        <v>65</v>
      </c>
      <c r="N11" s="22"/>
    </row>
    <row r="12" spans="1:16" ht="15.75" customHeight="1">
      <c r="A12" s="315" t="s">
        <v>66</v>
      </c>
      <c r="B12" s="75"/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9"/>
      <c r="N12" s="22"/>
    </row>
    <row r="13" spans="1:16" ht="15.75" customHeight="1">
      <c r="A13" s="315" t="s">
        <v>67</v>
      </c>
      <c r="B13" s="75"/>
      <c r="C13" s="76"/>
      <c r="D13" s="76"/>
      <c r="E13" s="77"/>
      <c r="F13" s="78"/>
      <c r="G13" s="78"/>
      <c r="H13" s="78"/>
      <c r="I13" s="78"/>
      <c r="J13" s="78"/>
      <c r="K13" s="78"/>
      <c r="L13" s="78"/>
      <c r="M13" s="79"/>
      <c r="N13" s="22"/>
    </row>
    <row r="14" spans="1:16" ht="15.75" customHeight="1">
      <c r="A14" s="315" t="s">
        <v>68</v>
      </c>
      <c r="B14" s="75"/>
      <c r="C14" s="76"/>
      <c r="D14" s="76"/>
      <c r="E14" s="77"/>
      <c r="F14" s="78"/>
      <c r="G14" s="78"/>
      <c r="H14" s="78"/>
      <c r="I14" s="78"/>
      <c r="J14" s="78"/>
      <c r="K14" s="78"/>
      <c r="L14" s="78"/>
      <c r="M14" s="79"/>
      <c r="N14" s="22"/>
    </row>
    <row r="15" spans="1:16" ht="15.75" customHeight="1">
      <c r="A15" s="315" t="s">
        <v>183</v>
      </c>
      <c r="B15" s="75"/>
      <c r="C15" s="76"/>
      <c r="D15" s="76"/>
      <c r="E15" s="77"/>
      <c r="F15" s="78"/>
      <c r="G15" s="78"/>
      <c r="H15" s="78"/>
      <c r="I15" s="78"/>
      <c r="J15" s="78"/>
      <c r="K15" s="78"/>
      <c r="L15" s="78"/>
      <c r="M15" s="79"/>
      <c r="N15" s="22"/>
    </row>
    <row r="16" spans="1:16" ht="15.75" customHeight="1">
      <c r="A16" s="315"/>
      <c r="B16" s="75"/>
      <c r="C16" s="76"/>
      <c r="D16" s="76"/>
      <c r="E16" s="77"/>
      <c r="F16" s="78"/>
      <c r="G16" s="78"/>
      <c r="H16" s="78"/>
      <c r="I16" s="78"/>
      <c r="J16" s="78"/>
      <c r="K16" s="78"/>
      <c r="L16" s="78"/>
      <c r="M16" s="79"/>
      <c r="N16" s="22"/>
    </row>
    <row r="17" spans="1:14" ht="15.75" customHeight="1">
      <c r="A17" s="315"/>
      <c r="B17" s="75"/>
      <c r="C17" s="76"/>
      <c r="D17" s="76"/>
      <c r="E17" s="77"/>
      <c r="F17" s="78"/>
      <c r="G17" s="78"/>
      <c r="H17" s="78"/>
      <c r="I17" s="78"/>
      <c r="J17" s="78"/>
      <c r="K17" s="78"/>
      <c r="L17" s="78"/>
      <c r="M17" s="79"/>
      <c r="N17" s="22"/>
    </row>
    <row r="18" spans="1:14" ht="15.75" customHeight="1">
      <c r="A18" s="315"/>
      <c r="B18" s="75"/>
      <c r="C18" s="76"/>
      <c r="D18" s="76"/>
      <c r="E18" s="77"/>
      <c r="F18" s="78"/>
      <c r="G18" s="78"/>
      <c r="H18" s="78"/>
      <c r="I18" s="78"/>
      <c r="J18" s="78"/>
      <c r="K18" s="78"/>
      <c r="L18" s="78"/>
      <c r="M18" s="79"/>
      <c r="N18" s="22"/>
    </row>
    <row r="19" spans="1:14" ht="15.75" customHeight="1">
      <c r="A19" s="315"/>
      <c r="B19" s="75"/>
      <c r="C19" s="76"/>
      <c r="D19" s="76"/>
      <c r="E19" s="77"/>
      <c r="F19" s="78"/>
      <c r="G19" s="78"/>
      <c r="H19" s="78"/>
      <c r="I19" s="78"/>
      <c r="J19" s="78"/>
      <c r="K19" s="78"/>
      <c r="L19" s="78"/>
      <c r="M19" s="79"/>
      <c r="N19" s="22"/>
    </row>
    <row r="20" spans="1:14" ht="15.75" customHeight="1">
      <c r="A20" s="315"/>
      <c r="B20" s="75"/>
      <c r="C20" s="76"/>
      <c r="D20" s="76"/>
      <c r="E20" s="77"/>
      <c r="F20" s="78"/>
      <c r="G20" s="78"/>
      <c r="H20" s="78"/>
      <c r="I20" s="78"/>
      <c r="J20" s="78"/>
      <c r="K20" s="78"/>
      <c r="L20" s="78"/>
      <c r="M20" s="79"/>
      <c r="N20" s="22"/>
    </row>
    <row r="21" spans="1:14" ht="15.75" customHeight="1" thickBot="1">
      <c r="A21" s="316"/>
      <c r="B21" s="80"/>
      <c r="C21" s="81"/>
      <c r="D21" s="81"/>
      <c r="E21" s="82"/>
      <c r="F21" s="83"/>
      <c r="G21" s="83"/>
      <c r="H21" s="83"/>
      <c r="I21" s="83"/>
      <c r="J21" s="83"/>
      <c r="K21" s="83"/>
      <c r="L21" s="83"/>
      <c r="M21" s="84"/>
      <c r="N21" s="22"/>
    </row>
    <row r="22" spans="1:14" ht="15.75" customHeight="1" thickBot="1">
      <c r="A22" s="25"/>
      <c r="B22" s="25"/>
      <c r="C22" s="85"/>
      <c r="D22" s="85"/>
      <c r="E22" s="85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.75" customHeight="1" thickBot="1">
      <c r="A23" s="69" t="s">
        <v>52</v>
      </c>
      <c r="B23" s="25"/>
      <c r="C23" s="85"/>
      <c r="D23" s="85"/>
      <c r="E23" s="85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5.75" customHeight="1" thickBot="1">
      <c r="A24" s="71" t="s">
        <v>53</v>
      </c>
      <c r="B24" s="86" t="s">
        <v>54</v>
      </c>
      <c r="C24" s="87" t="s">
        <v>55</v>
      </c>
      <c r="D24" s="87" t="s">
        <v>56</v>
      </c>
      <c r="E24" s="87" t="s">
        <v>57</v>
      </c>
      <c r="F24" s="87" t="s">
        <v>58</v>
      </c>
      <c r="G24" s="87" t="s">
        <v>59</v>
      </c>
      <c r="H24" s="87" t="s">
        <v>60</v>
      </c>
      <c r="I24" s="87" t="s">
        <v>61</v>
      </c>
      <c r="J24" s="87" t="s">
        <v>62</v>
      </c>
      <c r="K24" s="87" t="s">
        <v>63</v>
      </c>
      <c r="L24" s="87" t="s">
        <v>64</v>
      </c>
      <c r="M24" s="88" t="s">
        <v>65</v>
      </c>
      <c r="N24" s="22"/>
    </row>
    <row r="25" spans="1:14" ht="15.75" customHeight="1">
      <c r="A25" s="317" t="s">
        <v>66</v>
      </c>
      <c r="B25" s="89"/>
      <c r="C25" s="90"/>
      <c r="D25" s="90"/>
      <c r="E25" s="91"/>
      <c r="F25" s="92"/>
      <c r="G25" s="92"/>
      <c r="H25" s="92"/>
      <c r="I25" s="92"/>
      <c r="J25" s="92"/>
      <c r="K25" s="92"/>
      <c r="L25" s="92"/>
      <c r="M25" s="93"/>
      <c r="N25" s="22"/>
    </row>
    <row r="26" spans="1:14" ht="15.75" customHeight="1">
      <c r="A26" s="318" t="s">
        <v>67</v>
      </c>
      <c r="B26" s="94"/>
      <c r="C26" s="76"/>
      <c r="D26" s="76"/>
      <c r="E26" s="77"/>
      <c r="F26" s="78"/>
      <c r="G26" s="78"/>
      <c r="H26" s="78"/>
      <c r="I26" s="78"/>
      <c r="J26" s="78"/>
      <c r="K26" s="78"/>
      <c r="L26" s="78"/>
      <c r="M26" s="79"/>
      <c r="N26" s="22"/>
    </row>
    <row r="27" spans="1:14" ht="15.75" customHeight="1">
      <c r="A27" s="318" t="s">
        <v>68</v>
      </c>
      <c r="B27" s="94"/>
      <c r="C27" s="76"/>
      <c r="D27" s="76"/>
      <c r="E27" s="77"/>
      <c r="F27" s="78"/>
      <c r="G27" s="78"/>
      <c r="H27" s="78"/>
      <c r="I27" s="78"/>
      <c r="J27" s="78"/>
      <c r="K27" s="78"/>
      <c r="L27" s="78"/>
      <c r="M27" s="79"/>
      <c r="N27" s="22"/>
    </row>
    <row r="28" spans="1:14" ht="15.75" customHeight="1">
      <c r="A28" s="318" t="s">
        <v>183</v>
      </c>
      <c r="B28" s="94"/>
      <c r="C28" s="76"/>
      <c r="D28" s="76"/>
      <c r="E28" s="77"/>
      <c r="F28" s="78"/>
      <c r="G28" s="78"/>
      <c r="H28" s="78"/>
      <c r="I28" s="78"/>
      <c r="J28" s="78"/>
      <c r="K28" s="78"/>
      <c r="L28" s="78"/>
      <c r="M28" s="79"/>
      <c r="N28" s="22"/>
    </row>
    <row r="29" spans="1:14" ht="15.75" customHeight="1">
      <c r="A29" s="318"/>
      <c r="B29" s="94"/>
      <c r="C29" s="76"/>
      <c r="D29" s="76"/>
      <c r="E29" s="77"/>
      <c r="F29" s="78"/>
      <c r="G29" s="78"/>
      <c r="H29" s="78"/>
      <c r="I29" s="78"/>
      <c r="J29" s="78"/>
      <c r="K29" s="78"/>
      <c r="L29" s="78"/>
      <c r="M29" s="79"/>
      <c r="N29" s="22"/>
    </row>
    <row r="30" spans="1:14" ht="15.75" customHeight="1">
      <c r="A30" s="318"/>
      <c r="B30" s="94"/>
      <c r="C30" s="76"/>
      <c r="D30" s="76"/>
      <c r="E30" s="77"/>
      <c r="F30" s="78"/>
      <c r="G30" s="78"/>
      <c r="H30" s="78"/>
      <c r="I30" s="78"/>
      <c r="J30" s="78"/>
      <c r="K30" s="78"/>
      <c r="L30" s="78"/>
      <c r="M30" s="79"/>
      <c r="N30" s="22"/>
    </row>
    <row r="31" spans="1:14" ht="15.75" customHeight="1">
      <c r="A31" s="318"/>
      <c r="B31" s="94"/>
      <c r="C31" s="76"/>
      <c r="D31" s="76"/>
      <c r="E31" s="77"/>
      <c r="F31" s="78"/>
      <c r="G31" s="78"/>
      <c r="H31" s="78"/>
      <c r="I31" s="78"/>
      <c r="J31" s="78"/>
      <c r="K31" s="78"/>
      <c r="L31" s="78"/>
      <c r="M31" s="79"/>
      <c r="N31" s="22"/>
    </row>
    <row r="32" spans="1:14" ht="15.75" customHeight="1">
      <c r="A32" s="318"/>
      <c r="B32" s="94"/>
      <c r="C32" s="76"/>
      <c r="D32" s="76"/>
      <c r="E32" s="77"/>
      <c r="F32" s="78"/>
      <c r="G32" s="78"/>
      <c r="H32" s="78"/>
      <c r="I32" s="78"/>
      <c r="J32" s="78"/>
      <c r="K32" s="78"/>
      <c r="L32" s="78"/>
      <c r="M32" s="79"/>
      <c r="N32" s="22"/>
    </row>
    <row r="33" spans="1:14" ht="15.75" customHeight="1">
      <c r="A33" s="318"/>
      <c r="B33" s="94"/>
      <c r="C33" s="76"/>
      <c r="D33" s="76"/>
      <c r="E33" s="77"/>
      <c r="F33" s="78"/>
      <c r="G33" s="78"/>
      <c r="H33" s="78"/>
      <c r="I33" s="78"/>
      <c r="J33" s="78"/>
      <c r="K33" s="78"/>
      <c r="L33" s="78"/>
      <c r="M33" s="79"/>
      <c r="N33" s="22"/>
    </row>
    <row r="34" spans="1:14" ht="15.75" customHeight="1" thickBot="1">
      <c r="A34" s="319"/>
      <c r="B34" s="95"/>
      <c r="C34" s="81"/>
      <c r="D34" s="81"/>
      <c r="E34" s="82"/>
      <c r="F34" s="83"/>
      <c r="G34" s="83"/>
      <c r="H34" s="83"/>
      <c r="I34" s="83"/>
      <c r="J34" s="83"/>
      <c r="K34" s="83"/>
      <c r="L34" s="83"/>
      <c r="M34" s="84"/>
      <c r="N34" s="22"/>
    </row>
    <row r="35" spans="1:14" ht="15.75" customHeight="1">
      <c r="A35" s="25"/>
      <c r="B35" s="25"/>
      <c r="C35" s="85"/>
      <c r="D35" s="85"/>
      <c r="E35" s="85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75" customHeight="1">
      <c r="A36" s="96" t="s">
        <v>69</v>
      </c>
      <c r="B36" s="25"/>
      <c r="C36" s="85"/>
      <c r="D36" s="85"/>
      <c r="E36" s="85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customHeight="1" thickBot="1">
      <c r="A37" s="25"/>
      <c r="B37" s="25"/>
      <c r="C37" s="85"/>
      <c r="D37" s="85"/>
      <c r="E37" s="85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.75" customHeight="1" thickBot="1">
      <c r="B38" s="98"/>
      <c r="C38" s="99"/>
      <c r="D38" s="100"/>
      <c r="E38" s="100"/>
      <c r="F38" s="779" t="s">
        <v>13</v>
      </c>
      <c r="G38" s="780"/>
      <c r="H38" s="780"/>
      <c r="I38" s="101"/>
      <c r="J38" s="781"/>
      <c r="K38" s="782"/>
      <c r="L38" s="782"/>
      <c r="M38" s="783"/>
      <c r="N38" s="22"/>
    </row>
    <row r="39" spans="1:14" ht="15.75" customHeight="1" thickBot="1">
      <c r="B39" s="98"/>
      <c r="C39" s="99"/>
      <c r="D39" s="26"/>
      <c r="E39" s="26"/>
      <c r="N39" s="22"/>
    </row>
    <row r="40" spans="1:14" ht="27" customHeight="1" thickBot="1">
      <c r="A40" s="25"/>
      <c r="B40" s="98"/>
      <c r="C40" s="99"/>
      <c r="D40" s="100"/>
      <c r="E40" s="100"/>
      <c r="F40" s="779" t="s">
        <v>14</v>
      </c>
      <c r="G40" s="780"/>
      <c r="H40" s="780"/>
      <c r="I40" s="784"/>
      <c r="J40" s="781"/>
      <c r="K40" s="782"/>
      <c r="L40" s="782"/>
      <c r="M40" s="783"/>
      <c r="N40" s="22"/>
    </row>
    <row r="41" spans="1:14" ht="15.75" customHeight="1">
      <c r="A41" s="25" t="s">
        <v>377</v>
      </c>
      <c r="B41" s="25"/>
      <c r="C41" s="85"/>
      <c r="D41" s="85"/>
      <c r="E41" s="85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.75" customHeight="1">
      <c r="A42" s="25"/>
      <c r="B42" s="25"/>
      <c r="C42" s="85"/>
      <c r="D42" s="85"/>
      <c r="E42" s="85"/>
      <c r="F42" s="22"/>
      <c r="G42" s="22"/>
      <c r="H42" s="22"/>
      <c r="I42" s="22"/>
      <c r="J42" s="22"/>
      <c r="K42" s="22"/>
      <c r="L42" s="22"/>
      <c r="M42" s="22"/>
      <c r="N42" s="22"/>
    </row>
    <row r="50" spans="1:1">
      <c r="A50" s="102"/>
    </row>
  </sheetData>
  <mergeCells count="11">
    <mergeCell ref="B8:M8"/>
    <mergeCell ref="A1:M1"/>
    <mergeCell ref="A4:M4"/>
    <mergeCell ref="B5:M5"/>
    <mergeCell ref="B6:M6"/>
    <mergeCell ref="B7:M7"/>
    <mergeCell ref="A9:M9"/>
    <mergeCell ref="F38:H38"/>
    <mergeCell ref="J38:M38"/>
    <mergeCell ref="F40:I40"/>
    <mergeCell ref="J40:M40"/>
  </mergeCells>
  <pageMargins left="0.78740157480314965" right="0.78740157480314965" top="0.98425196850393704" bottom="0.98425196850393704" header="0.51181102362204722" footer="0.51181102362204722"/>
  <pageSetup paperSize="9" scale="62" orientation="landscape" horizontalDpi="429496729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Normal="100" zoomScaleSheetLayoutView="100" workbookViewId="0">
      <selection activeCell="A25" sqref="A25"/>
    </sheetView>
  </sheetViews>
  <sheetFormatPr defaultRowHeight="12.75"/>
  <cols>
    <col min="1" max="1" width="37.7109375" style="26" customWidth="1"/>
    <col min="2" max="2" width="28.42578125" style="26" customWidth="1"/>
    <col min="3" max="3" width="35.140625" style="26" customWidth="1"/>
    <col min="4" max="4" width="29.5703125" style="26" customWidth="1"/>
    <col min="5" max="5" width="51.140625" style="26" customWidth="1"/>
    <col min="6" max="16384" width="9.140625" style="26"/>
  </cols>
  <sheetData>
    <row r="1" spans="1:5" ht="15.75" customHeight="1">
      <c r="A1" s="556" t="s">
        <v>70</v>
      </c>
      <c r="B1" s="556"/>
      <c r="C1" s="556"/>
      <c r="D1" s="556"/>
      <c r="E1" s="556"/>
    </row>
    <row r="2" spans="1:5" ht="105" customHeight="1">
      <c r="A2" s="104" t="s">
        <v>71</v>
      </c>
    </row>
    <row r="3" spans="1:5" ht="15.75" customHeight="1">
      <c r="A3" s="105"/>
      <c r="B3" s="105"/>
      <c r="C3" s="105"/>
      <c r="D3" s="105"/>
      <c r="E3" s="105"/>
    </row>
    <row r="4" spans="1:5" ht="18" customHeight="1" thickBot="1">
      <c r="A4" s="794" t="s">
        <v>72</v>
      </c>
      <c r="B4" s="795"/>
      <c r="C4" s="795"/>
      <c r="D4" s="795"/>
      <c r="E4" s="795"/>
    </row>
    <row r="5" spans="1:5" ht="15.75" customHeight="1" thickBot="1">
      <c r="A5" s="68" t="s">
        <v>2</v>
      </c>
      <c r="B5" s="598"/>
      <c r="C5" s="598"/>
      <c r="D5" s="598"/>
      <c r="E5" s="632"/>
    </row>
    <row r="6" spans="1:5" ht="15.75" customHeight="1" thickBot="1">
      <c r="A6" s="68" t="s">
        <v>3</v>
      </c>
      <c r="B6" s="598"/>
      <c r="C6" s="598"/>
      <c r="D6" s="598"/>
      <c r="E6" s="632"/>
    </row>
    <row r="7" spans="1:5" ht="15.75" customHeight="1" thickBot="1">
      <c r="A7" s="68" t="s">
        <v>51</v>
      </c>
      <c r="B7" s="597"/>
      <c r="C7" s="598"/>
      <c r="D7" s="598"/>
      <c r="E7" s="632"/>
    </row>
    <row r="8" spans="1:5" ht="15.75" customHeight="1" thickBot="1">
      <c r="A8" s="68" t="s">
        <v>18</v>
      </c>
      <c r="B8" s="597"/>
      <c r="C8" s="598"/>
      <c r="D8" s="598"/>
      <c r="E8" s="632"/>
    </row>
    <row r="9" spans="1:5" ht="15.75" customHeight="1" thickBot="1">
      <c r="A9" s="106"/>
      <c r="B9" s="107"/>
      <c r="C9" s="107"/>
      <c r="D9" s="107"/>
      <c r="E9" s="107"/>
    </row>
    <row r="10" spans="1:5" ht="15.75" customHeight="1">
      <c r="A10" s="789" t="s">
        <v>73</v>
      </c>
      <c r="B10" s="789" t="s">
        <v>74</v>
      </c>
      <c r="C10" s="789" t="s">
        <v>75</v>
      </c>
      <c r="D10" s="789" t="s">
        <v>76</v>
      </c>
      <c r="E10" s="791" t="s">
        <v>77</v>
      </c>
    </row>
    <row r="11" spans="1:5" ht="15.75" customHeight="1" thickBot="1">
      <c r="A11" s="790"/>
      <c r="B11" s="790"/>
      <c r="C11" s="790"/>
      <c r="D11" s="790"/>
      <c r="E11" s="792"/>
    </row>
    <row r="12" spans="1:5" ht="30" customHeight="1">
      <c r="A12" s="108"/>
      <c r="B12" s="109"/>
      <c r="C12" s="109"/>
      <c r="D12" s="109"/>
      <c r="E12" s="110"/>
    </row>
    <row r="13" spans="1:5" ht="30" customHeight="1">
      <c r="A13" s="111"/>
      <c r="B13" s="112"/>
      <c r="C13" s="112"/>
      <c r="D13" s="112"/>
      <c r="E13" s="113"/>
    </row>
    <row r="14" spans="1:5" ht="30" customHeight="1">
      <c r="A14" s="111"/>
      <c r="B14" s="112"/>
      <c r="C14" s="112"/>
      <c r="D14" s="112"/>
      <c r="E14" s="113"/>
    </row>
    <row r="15" spans="1:5" ht="30" customHeight="1">
      <c r="A15" s="111"/>
      <c r="B15" s="112"/>
      <c r="C15" s="112"/>
      <c r="D15" s="112"/>
      <c r="E15" s="113"/>
    </row>
    <row r="16" spans="1:5" ht="30" customHeight="1">
      <c r="A16" s="111"/>
      <c r="B16" s="112"/>
      <c r="C16" s="112"/>
      <c r="D16" s="112"/>
      <c r="E16" s="113"/>
    </row>
    <row r="17" spans="1:5" ht="30" customHeight="1" thickBot="1">
      <c r="A17" s="114"/>
      <c r="B17" s="115"/>
      <c r="C17" s="115"/>
      <c r="D17" s="115"/>
      <c r="E17" s="116"/>
    </row>
    <row r="18" spans="1:5" ht="15.75" customHeight="1"/>
    <row r="19" spans="1:5" ht="15.75" customHeight="1"/>
    <row r="20" spans="1:5" ht="15.75" customHeight="1">
      <c r="A20" s="117" t="s">
        <v>12</v>
      </c>
    </row>
    <row r="21" spans="1:5" ht="15.75" customHeight="1">
      <c r="A21" s="118"/>
      <c r="B21" s="118"/>
      <c r="C21" s="118"/>
      <c r="D21" s="119"/>
      <c r="E21" s="119"/>
    </row>
    <row r="22" spans="1:5" ht="15.75" customHeight="1" thickBot="1">
      <c r="A22" s="793"/>
      <c r="B22" s="793"/>
      <c r="C22" s="793"/>
      <c r="D22" s="120"/>
    </row>
    <row r="23" spans="1:5" ht="27" customHeight="1" thickBot="1">
      <c r="A23" s="121" t="s">
        <v>13</v>
      </c>
      <c r="B23" s="122"/>
      <c r="D23" s="121" t="s">
        <v>78</v>
      </c>
      <c r="E23" s="123"/>
    </row>
    <row r="24" spans="1:5" ht="15.75" customHeight="1"/>
    <row r="25" spans="1:5" ht="15.75" customHeight="1">
      <c r="A25" s="25" t="s">
        <v>377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A22:C22"/>
    <mergeCell ref="A1:E1"/>
    <mergeCell ref="A4:E4"/>
    <mergeCell ref="B5:E5"/>
    <mergeCell ref="B6:E6"/>
    <mergeCell ref="B7:E7"/>
    <mergeCell ref="B8:E8"/>
    <mergeCell ref="A10:A11"/>
    <mergeCell ref="B10:B11"/>
    <mergeCell ref="C10:C11"/>
    <mergeCell ref="D10:D11"/>
    <mergeCell ref="E10:E11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zoomScaleNormal="100" zoomScaleSheetLayoutView="100" workbookViewId="0">
      <selection activeCell="F57" sqref="F57:H57"/>
    </sheetView>
  </sheetViews>
  <sheetFormatPr defaultRowHeight="12.75"/>
  <cols>
    <col min="1" max="2" width="8.140625" style="381" customWidth="1"/>
    <col min="3" max="3" width="15.7109375" style="381" customWidth="1"/>
    <col min="4" max="4" width="38" style="381" customWidth="1"/>
    <col min="5" max="5" width="2" style="381" customWidth="1"/>
    <col min="6" max="6" width="7.85546875" style="381" customWidth="1"/>
    <col min="7" max="7" width="18.85546875" style="381" customWidth="1"/>
    <col min="8" max="8" width="20.7109375" style="381" customWidth="1"/>
    <col min="9" max="9" width="39" style="381" customWidth="1"/>
    <col min="10" max="13" width="9.140625" style="380"/>
    <col min="14" max="14" width="26.7109375" style="380" customWidth="1"/>
    <col min="15" max="16384" width="9.140625" style="380"/>
  </cols>
  <sheetData>
    <row r="1" spans="1:9" s="378" customFormat="1" ht="15.75" customHeight="1">
      <c r="A1" s="796" t="s">
        <v>193</v>
      </c>
      <c r="B1" s="796"/>
      <c r="C1" s="796"/>
      <c r="D1" s="796"/>
      <c r="E1" s="796"/>
      <c r="F1" s="796"/>
      <c r="G1" s="796"/>
      <c r="H1" s="796"/>
      <c r="I1" s="796"/>
    </row>
    <row r="2" spans="1:9" ht="105" customHeight="1">
      <c r="A2" s="379"/>
      <c r="B2" s="379"/>
      <c r="C2" s="379"/>
      <c r="D2" s="379"/>
      <c r="E2" s="379"/>
      <c r="F2" s="379"/>
      <c r="G2" s="379"/>
      <c r="H2" s="379"/>
      <c r="I2" s="379"/>
    </row>
    <row r="3" spans="1:9" ht="15.75" customHeight="1"/>
    <row r="4" spans="1:9" ht="18" customHeight="1" thickBot="1">
      <c r="A4" s="797" t="s">
        <v>194</v>
      </c>
      <c r="B4" s="797"/>
      <c r="C4" s="797"/>
      <c r="D4" s="797"/>
      <c r="E4" s="797"/>
      <c r="F4" s="797"/>
      <c r="G4" s="797"/>
      <c r="H4" s="797"/>
      <c r="I4" s="797"/>
    </row>
    <row r="5" spans="1:9" ht="15.75" customHeight="1" thickBot="1">
      <c r="A5" s="798" t="s">
        <v>2</v>
      </c>
      <c r="B5" s="799"/>
      <c r="C5" s="800"/>
      <c r="D5" s="801"/>
      <c r="E5" s="802"/>
      <c r="F5" s="803"/>
      <c r="G5" s="803"/>
      <c r="H5" s="803"/>
      <c r="I5" s="804"/>
    </row>
    <row r="6" spans="1:9" ht="15.75" customHeight="1" thickBot="1">
      <c r="A6" s="805" t="s">
        <v>3</v>
      </c>
      <c r="B6" s="806"/>
      <c r="C6" s="807"/>
      <c r="D6" s="808"/>
      <c r="E6" s="809"/>
      <c r="F6" s="810"/>
      <c r="G6" s="810"/>
      <c r="H6" s="810"/>
      <c r="I6" s="811"/>
    </row>
    <row r="7" spans="1:9" ht="15.75" customHeight="1" thickBot="1">
      <c r="A7" s="798" t="s">
        <v>51</v>
      </c>
      <c r="B7" s="799"/>
      <c r="C7" s="800"/>
      <c r="D7" s="801"/>
      <c r="E7" s="812"/>
      <c r="F7" s="813"/>
      <c r="G7" s="813"/>
      <c r="H7" s="813"/>
      <c r="I7" s="814"/>
    </row>
    <row r="8" spans="1:9" ht="15.75" customHeight="1" thickBot="1">
      <c r="A8" s="815" t="s">
        <v>18</v>
      </c>
      <c r="B8" s="816"/>
      <c r="C8" s="816"/>
      <c r="D8" s="817"/>
      <c r="E8" s="809"/>
      <c r="F8" s="810"/>
      <c r="G8" s="810"/>
      <c r="H8" s="810"/>
      <c r="I8" s="811"/>
    </row>
    <row r="9" spans="1:9" ht="15.75" customHeight="1" thickBot="1">
      <c r="C9" s="382"/>
      <c r="D9" s="381" t="s">
        <v>195</v>
      </c>
      <c r="E9" s="382"/>
      <c r="F9" s="383"/>
      <c r="G9" s="383"/>
      <c r="H9" s="384"/>
      <c r="I9" s="385"/>
    </row>
    <row r="10" spans="1:9" ht="15.75" customHeight="1" thickBot="1">
      <c r="A10" s="798" t="s">
        <v>79</v>
      </c>
      <c r="B10" s="818"/>
      <c r="C10" s="801"/>
      <c r="D10" s="386"/>
      <c r="E10" s="387"/>
      <c r="F10" s="819" t="s">
        <v>80</v>
      </c>
      <c r="G10" s="820"/>
      <c r="H10" s="821"/>
      <c r="I10" s="388"/>
    </row>
    <row r="11" spans="1:9" ht="15.75" customHeight="1" thickBot="1">
      <c r="A11" s="798" t="s">
        <v>196</v>
      </c>
      <c r="B11" s="818"/>
      <c r="C11" s="801"/>
      <c r="D11" s="386"/>
      <c r="E11" s="387"/>
      <c r="F11" s="822" t="s">
        <v>197</v>
      </c>
      <c r="G11" s="823"/>
      <c r="H11" s="824"/>
      <c r="I11" s="389"/>
    </row>
    <row r="12" spans="1:9" ht="15.75" customHeight="1" thickBot="1">
      <c r="A12" s="825" t="s">
        <v>198</v>
      </c>
      <c r="B12" s="818"/>
      <c r="C12" s="826"/>
      <c r="D12" s="386"/>
      <c r="E12" s="387"/>
      <c r="F12" s="827" t="s">
        <v>199</v>
      </c>
      <c r="G12" s="828"/>
      <c r="H12" s="829"/>
      <c r="I12" s="390"/>
    </row>
    <row r="13" spans="1:9" ht="15.75" customHeight="1" thickBot="1">
      <c r="A13" s="391"/>
      <c r="B13" s="391"/>
      <c r="C13" s="391"/>
      <c r="D13" s="391"/>
      <c r="E13" s="391"/>
      <c r="F13" s="830" t="s">
        <v>200</v>
      </c>
      <c r="G13" s="831"/>
      <c r="H13" s="832"/>
      <c r="I13" s="392"/>
    </row>
    <row r="14" spans="1:9" ht="15.75" customHeight="1" thickBot="1">
      <c r="A14" s="391"/>
      <c r="B14" s="391"/>
      <c r="C14" s="391"/>
      <c r="D14" s="391"/>
      <c r="E14" s="380"/>
      <c r="F14" s="380"/>
      <c r="G14" s="380"/>
      <c r="H14" s="380"/>
      <c r="I14" s="380"/>
    </row>
    <row r="15" spans="1:9" ht="15.75" customHeight="1" thickBot="1">
      <c r="A15" s="833" t="s">
        <v>201</v>
      </c>
      <c r="B15" s="834"/>
      <c r="C15" s="834"/>
      <c r="D15" s="834"/>
      <c r="E15" s="834"/>
      <c r="F15" s="834"/>
      <c r="G15" s="834"/>
      <c r="H15" s="834"/>
      <c r="I15" s="835"/>
    </row>
    <row r="16" spans="1:9" ht="30.75" customHeight="1" thickBot="1">
      <c r="A16" s="393" t="s">
        <v>202</v>
      </c>
      <c r="B16" s="393" t="s">
        <v>203</v>
      </c>
      <c r="C16" s="394" t="s">
        <v>204</v>
      </c>
      <c r="D16" s="836" t="s">
        <v>205</v>
      </c>
      <c r="E16" s="837"/>
      <c r="F16" s="837"/>
      <c r="G16" s="837"/>
      <c r="H16" s="837"/>
      <c r="I16" s="838"/>
    </row>
    <row r="17" spans="1:9" ht="18" customHeight="1">
      <c r="A17" s="395" t="s">
        <v>206</v>
      </c>
      <c r="B17" s="396"/>
      <c r="C17" s="397"/>
      <c r="D17" s="839"/>
      <c r="E17" s="840"/>
      <c r="F17" s="840"/>
      <c r="G17" s="840"/>
      <c r="H17" s="840"/>
      <c r="I17" s="841"/>
    </row>
    <row r="18" spans="1:9" ht="18" customHeight="1">
      <c r="A18" s="398" t="s">
        <v>207</v>
      </c>
      <c r="B18" s="399"/>
      <c r="C18" s="400"/>
      <c r="D18" s="842"/>
      <c r="E18" s="843"/>
      <c r="F18" s="843"/>
      <c r="G18" s="843"/>
      <c r="H18" s="843"/>
      <c r="I18" s="844"/>
    </row>
    <row r="19" spans="1:9" ht="18" customHeight="1">
      <c r="A19" s="398" t="s">
        <v>208</v>
      </c>
      <c r="B19" s="399"/>
      <c r="C19" s="400"/>
      <c r="D19" s="842"/>
      <c r="E19" s="843"/>
      <c r="F19" s="843"/>
      <c r="G19" s="843"/>
      <c r="H19" s="843"/>
      <c r="I19" s="844"/>
    </row>
    <row r="20" spans="1:9" ht="18" customHeight="1">
      <c r="A20" s="398" t="s">
        <v>209</v>
      </c>
      <c r="B20" s="399"/>
      <c r="C20" s="400"/>
      <c r="D20" s="842"/>
      <c r="E20" s="842"/>
      <c r="F20" s="842"/>
      <c r="G20" s="842"/>
      <c r="H20" s="842"/>
      <c r="I20" s="845"/>
    </row>
    <row r="21" spans="1:9" ht="18" customHeight="1">
      <c r="A21" s="398" t="s">
        <v>210</v>
      </c>
      <c r="B21" s="399"/>
      <c r="C21" s="400"/>
      <c r="D21" s="842"/>
      <c r="E21" s="842"/>
      <c r="F21" s="842"/>
      <c r="G21" s="842"/>
      <c r="H21" s="842"/>
      <c r="I21" s="845"/>
    </row>
    <row r="22" spans="1:9" ht="18" customHeight="1">
      <c r="A22" s="398" t="s">
        <v>211</v>
      </c>
      <c r="B22" s="399"/>
      <c r="C22" s="400"/>
      <c r="D22" s="842"/>
      <c r="E22" s="842"/>
      <c r="F22" s="842"/>
      <c r="G22" s="842"/>
      <c r="H22" s="842"/>
      <c r="I22" s="845"/>
    </row>
    <row r="23" spans="1:9" ht="18" customHeight="1">
      <c r="A23" s="398" t="s">
        <v>212</v>
      </c>
      <c r="B23" s="399"/>
      <c r="C23" s="400"/>
      <c r="D23" s="842"/>
      <c r="E23" s="842"/>
      <c r="F23" s="842"/>
      <c r="G23" s="842"/>
      <c r="H23" s="842"/>
      <c r="I23" s="845"/>
    </row>
    <row r="24" spans="1:9" ht="18" customHeight="1">
      <c r="A24" s="398" t="s">
        <v>213</v>
      </c>
      <c r="B24" s="399"/>
      <c r="C24" s="400"/>
      <c r="D24" s="842"/>
      <c r="E24" s="842"/>
      <c r="F24" s="842"/>
      <c r="G24" s="842"/>
      <c r="H24" s="842"/>
      <c r="I24" s="845"/>
    </row>
    <row r="25" spans="1:9" ht="18" customHeight="1">
      <c r="A25" s="398" t="s">
        <v>214</v>
      </c>
      <c r="B25" s="399"/>
      <c r="C25" s="400"/>
      <c r="D25" s="842"/>
      <c r="E25" s="842"/>
      <c r="F25" s="842"/>
      <c r="G25" s="842"/>
      <c r="H25" s="842"/>
      <c r="I25" s="845"/>
    </row>
    <row r="26" spans="1:9" ht="18" customHeight="1">
      <c r="A26" s="398" t="s">
        <v>215</v>
      </c>
      <c r="B26" s="399"/>
      <c r="C26" s="400"/>
      <c r="D26" s="842"/>
      <c r="E26" s="842"/>
      <c r="F26" s="842"/>
      <c r="G26" s="842"/>
      <c r="H26" s="842"/>
      <c r="I26" s="845"/>
    </row>
    <row r="27" spans="1:9" ht="18" customHeight="1">
      <c r="A27" s="398" t="s">
        <v>216</v>
      </c>
      <c r="B27" s="399"/>
      <c r="C27" s="400"/>
      <c r="D27" s="842"/>
      <c r="E27" s="842"/>
      <c r="F27" s="842"/>
      <c r="G27" s="842"/>
      <c r="H27" s="842"/>
      <c r="I27" s="845"/>
    </row>
    <row r="28" spans="1:9" ht="18" customHeight="1">
      <c r="A28" s="398" t="s">
        <v>217</v>
      </c>
      <c r="B28" s="399"/>
      <c r="C28" s="400"/>
      <c r="D28" s="842"/>
      <c r="E28" s="842"/>
      <c r="F28" s="842"/>
      <c r="G28" s="842"/>
      <c r="H28" s="842"/>
      <c r="I28" s="845"/>
    </row>
    <row r="29" spans="1:9" ht="18" customHeight="1">
      <c r="A29" s="398" t="s">
        <v>218</v>
      </c>
      <c r="B29" s="399"/>
      <c r="C29" s="400"/>
      <c r="D29" s="842"/>
      <c r="E29" s="842"/>
      <c r="F29" s="842"/>
      <c r="G29" s="842"/>
      <c r="H29" s="842"/>
      <c r="I29" s="845"/>
    </row>
    <row r="30" spans="1:9" ht="18" customHeight="1">
      <c r="A30" s="398" t="s">
        <v>219</v>
      </c>
      <c r="B30" s="399"/>
      <c r="C30" s="400"/>
      <c r="D30" s="842"/>
      <c r="E30" s="842"/>
      <c r="F30" s="842"/>
      <c r="G30" s="842"/>
      <c r="H30" s="842"/>
      <c r="I30" s="845"/>
    </row>
    <row r="31" spans="1:9" ht="18" customHeight="1">
      <c r="A31" s="398" t="s">
        <v>220</v>
      </c>
      <c r="B31" s="399"/>
      <c r="C31" s="400"/>
      <c r="D31" s="842"/>
      <c r="E31" s="842"/>
      <c r="F31" s="842"/>
      <c r="G31" s="842"/>
      <c r="H31" s="842"/>
      <c r="I31" s="845"/>
    </row>
    <row r="32" spans="1:9" ht="18" customHeight="1">
      <c r="A32" s="398" t="s">
        <v>221</v>
      </c>
      <c r="B32" s="399"/>
      <c r="C32" s="400"/>
      <c r="D32" s="842"/>
      <c r="E32" s="842"/>
      <c r="F32" s="842"/>
      <c r="G32" s="842"/>
      <c r="H32" s="842"/>
      <c r="I32" s="845"/>
    </row>
    <row r="33" spans="1:9" ht="18" customHeight="1">
      <c r="A33" s="398" t="s">
        <v>222</v>
      </c>
      <c r="B33" s="399"/>
      <c r="C33" s="400"/>
      <c r="D33" s="842"/>
      <c r="E33" s="842"/>
      <c r="F33" s="842"/>
      <c r="G33" s="842"/>
      <c r="H33" s="842"/>
      <c r="I33" s="845"/>
    </row>
    <row r="34" spans="1:9" ht="18" customHeight="1">
      <c r="A34" s="398" t="s">
        <v>223</v>
      </c>
      <c r="B34" s="399"/>
      <c r="C34" s="400"/>
      <c r="D34" s="843"/>
      <c r="E34" s="843"/>
      <c r="F34" s="843"/>
      <c r="G34" s="843"/>
      <c r="H34" s="843"/>
      <c r="I34" s="844"/>
    </row>
    <row r="35" spans="1:9" ht="18" customHeight="1">
      <c r="A35" s="398" t="s">
        <v>224</v>
      </c>
      <c r="B35" s="399"/>
      <c r="C35" s="400"/>
      <c r="D35" s="842"/>
      <c r="E35" s="842"/>
      <c r="F35" s="842"/>
      <c r="G35" s="842"/>
      <c r="H35" s="842"/>
      <c r="I35" s="845"/>
    </row>
    <row r="36" spans="1:9" ht="18" customHeight="1">
      <c r="A36" s="398" t="s">
        <v>225</v>
      </c>
      <c r="B36" s="399"/>
      <c r="C36" s="400"/>
      <c r="D36" s="842"/>
      <c r="E36" s="842"/>
      <c r="F36" s="842"/>
      <c r="G36" s="842"/>
      <c r="H36" s="842"/>
      <c r="I36" s="845"/>
    </row>
    <row r="37" spans="1:9" ht="18" customHeight="1">
      <c r="A37" s="398" t="s">
        <v>226</v>
      </c>
      <c r="B37" s="399"/>
      <c r="C37" s="400"/>
      <c r="D37" s="842"/>
      <c r="E37" s="842"/>
      <c r="F37" s="842"/>
      <c r="G37" s="842"/>
      <c r="H37" s="842"/>
      <c r="I37" s="845"/>
    </row>
    <row r="38" spans="1:9" ht="18" customHeight="1">
      <c r="A38" s="398" t="s">
        <v>227</v>
      </c>
      <c r="B38" s="399"/>
      <c r="C38" s="400"/>
      <c r="D38" s="842"/>
      <c r="E38" s="842"/>
      <c r="F38" s="842"/>
      <c r="G38" s="842"/>
      <c r="H38" s="842"/>
      <c r="I38" s="845"/>
    </row>
    <row r="39" spans="1:9" ht="18" customHeight="1">
      <c r="A39" s="398" t="s">
        <v>228</v>
      </c>
      <c r="B39" s="399"/>
      <c r="C39" s="400"/>
      <c r="D39" s="842"/>
      <c r="E39" s="842"/>
      <c r="F39" s="842"/>
      <c r="G39" s="842"/>
      <c r="H39" s="842"/>
      <c r="I39" s="845"/>
    </row>
    <row r="40" spans="1:9" ht="18" customHeight="1">
      <c r="A40" s="398" t="s">
        <v>229</v>
      </c>
      <c r="B40" s="399"/>
      <c r="C40" s="400"/>
      <c r="D40" s="842"/>
      <c r="E40" s="842"/>
      <c r="F40" s="842"/>
      <c r="G40" s="842"/>
      <c r="H40" s="842"/>
      <c r="I40" s="845"/>
    </row>
    <row r="41" spans="1:9" ht="18" customHeight="1">
      <c r="A41" s="398" t="s">
        <v>230</v>
      </c>
      <c r="B41" s="399"/>
      <c r="C41" s="401"/>
      <c r="D41" s="842"/>
      <c r="E41" s="842"/>
      <c r="F41" s="842"/>
      <c r="G41" s="842"/>
      <c r="H41" s="842"/>
      <c r="I41" s="845"/>
    </row>
    <row r="42" spans="1:9" ht="18" customHeight="1">
      <c r="A42" s="398" t="s">
        <v>231</v>
      </c>
      <c r="B42" s="399"/>
      <c r="C42" s="401"/>
      <c r="D42" s="842"/>
      <c r="E42" s="842"/>
      <c r="F42" s="842"/>
      <c r="G42" s="842"/>
      <c r="H42" s="842"/>
      <c r="I42" s="845"/>
    </row>
    <row r="43" spans="1:9" ht="18" customHeight="1">
      <c r="A43" s="398" t="s">
        <v>232</v>
      </c>
      <c r="B43" s="399"/>
      <c r="C43" s="401"/>
      <c r="D43" s="842"/>
      <c r="E43" s="842"/>
      <c r="F43" s="842"/>
      <c r="G43" s="842"/>
      <c r="H43" s="842"/>
      <c r="I43" s="845"/>
    </row>
    <row r="44" spans="1:9" ht="18" customHeight="1">
      <c r="A44" s="398" t="s">
        <v>233</v>
      </c>
      <c r="B44" s="399"/>
      <c r="C44" s="401"/>
      <c r="D44" s="842"/>
      <c r="E44" s="842"/>
      <c r="F44" s="842"/>
      <c r="G44" s="842"/>
      <c r="H44" s="842"/>
      <c r="I44" s="845"/>
    </row>
    <row r="45" spans="1:9" ht="18" customHeight="1">
      <c r="A45" s="398" t="s">
        <v>234</v>
      </c>
      <c r="B45" s="399"/>
      <c r="C45" s="401"/>
      <c r="D45" s="842"/>
      <c r="E45" s="842"/>
      <c r="F45" s="842"/>
      <c r="G45" s="842"/>
      <c r="H45" s="842"/>
      <c r="I45" s="845"/>
    </row>
    <row r="46" spans="1:9" ht="18" customHeight="1">
      <c r="A46" s="398" t="s">
        <v>235</v>
      </c>
      <c r="B46" s="399"/>
      <c r="C46" s="401"/>
      <c r="D46" s="842"/>
      <c r="E46" s="842"/>
      <c r="F46" s="842"/>
      <c r="G46" s="842"/>
      <c r="H46" s="842"/>
      <c r="I46" s="845"/>
    </row>
    <row r="47" spans="1:9" ht="18" customHeight="1">
      <c r="A47" s="398" t="s">
        <v>236</v>
      </c>
      <c r="B47" s="399"/>
      <c r="C47" s="401"/>
      <c r="D47" s="842"/>
      <c r="E47" s="842"/>
      <c r="F47" s="842"/>
      <c r="G47" s="842"/>
      <c r="H47" s="842"/>
      <c r="I47" s="845"/>
    </row>
    <row r="48" spans="1:9" ht="15.75" customHeight="1" thickBot="1">
      <c r="A48" s="402" t="s">
        <v>26</v>
      </c>
      <c r="B48" s="403"/>
      <c r="C48" s="846">
        <f>SUM(C17:C31,C32:C47)</f>
        <v>0</v>
      </c>
      <c r="D48" s="846"/>
      <c r="E48" s="846"/>
      <c r="F48" s="846"/>
      <c r="G48" s="846"/>
      <c r="H48" s="847" t="s">
        <v>237</v>
      </c>
      <c r="I48" s="848"/>
    </row>
    <row r="49" spans="1:9" ht="15.75" customHeight="1" thickBot="1">
      <c r="A49" s="849"/>
      <c r="B49" s="849"/>
      <c r="C49" s="849"/>
      <c r="D49" s="849"/>
      <c r="E49" s="849"/>
      <c r="F49" s="849"/>
      <c r="G49" s="849"/>
      <c r="H49" s="849"/>
      <c r="I49" s="849"/>
    </row>
    <row r="50" spans="1:9" ht="15.75" customHeight="1" thickBot="1">
      <c r="A50" s="825" t="s">
        <v>238</v>
      </c>
      <c r="B50" s="818"/>
      <c r="C50" s="818"/>
      <c r="D50" s="826"/>
      <c r="E50" s="404"/>
      <c r="F50" s="825" t="s">
        <v>239</v>
      </c>
      <c r="G50" s="818"/>
      <c r="H50" s="818"/>
      <c r="I50" s="826"/>
    </row>
    <row r="51" spans="1:9" ht="15.75" customHeight="1">
      <c r="A51" s="850" t="s">
        <v>240</v>
      </c>
      <c r="B51" s="851"/>
      <c r="C51" s="852"/>
      <c r="D51" s="405"/>
      <c r="E51" s="406"/>
      <c r="F51" s="850" t="s">
        <v>241</v>
      </c>
      <c r="G51" s="852"/>
      <c r="H51" s="853"/>
      <c r="I51" s="854"/>
    </row>
    <row r="52" spans="1:9" ht="15.75" customHeight="1">
      <c r="A52" s="407" t="s">
        <v>242</v>
      </c>
      <c r="B52" s="408"/>
      <c r="C52" s="409"/>
      <c r="D52" s="410"/>
      <c r="E52" s="406"/>
      <c r="F52" s="855" t="s">
        <v>242</v>
      </c>
      <c r="G52" s="856"/>
      <c r="H52" s="857"/>
      <c r="I52" s="858"/>
    </row>
    <row r="53" spans="1:9" ht="15.75" customHeight="1">
      <c r="A53" s="859" t="s">
        <v>243</v>
      </c>
      <c r="B53" s="860"/>
      <c r="C53" s="861"/>
      <c r="D53" s="411"/>
      <c r="E53" s="406"/>
      <c r="F53" s="859" t="s">
        <v>244</v>
      </c>
      <c r="G53" s="861"/>
      <c r="H53" s="862"/>
      <c r="I53" s="863"/>
    </row>
    <row r="54" spans="1:9" ht="50.25" customHeight="1" thickBot="1">
      <c r="A54" s="864" t="s">
        <v>245</v>
      </c>
      <c r="B54" s="865"/>
      <c r="C54" s="866"/>
      <c r="D54" s="412"/>
      <c r="E54" s="406"/>
      <c r="F54" s="864" t="s">
        <v>246</v>
      </c>
      <c r="G54" s="866"/>
      <c r="H54" s="867"/>
      <c r="I54" s="868"/>
    </row>
    <row r="55" spans="1:9" ht="15.75" customHeight="1" thickBot="1">
      <c r="A55" s="869"/>
      <c r="B55" s="869"/>
      <c r="C55" s="869"/>
      <c r="D55" s="869"/>
      <c r="E55" s="869"/>
      <c r="F55" s="869"/>
      <c r="G55" s="869"/>
      <c r="H55" s="869"/>
      <c r="I55" s="869"/>
    </row>
    <row r="56" spans="1:9" ht="15.75" customHeight="1" thickBot="1">
      <c r="A56" s="833" t="s">
        <v>247</v>
      </c>
      <c r="B56" s="834"/>
      <c r="C56" s="834"/>
      <c r="D56" s="834"/>
      <c r="E56" s="413"/>
      <c r="F56" s="870">
        <f>SUM(C48,H54,D54)</f>
        <v>0</v>
      </c>
      <c r="G56" s="870"/>
      <c r="H56" s="870"/>
      <c r="I56" s="414" t="s">
        <v>237</v>
      </c>
    </row>
    <row r="57" spans="1:9" ht="15.75" customHeight="1" thickBot="1">
      <c r="A57" s="415" t="s">
        <v>248</v>
      </c>
      <c r="B57" s="413"/>
      <c r="C57" s="413"/>
      <c r="D57" s="413"/>
      <c r="E57" s="414"/>
      <c r="F57" s="872"/>
      <c r="G57" s="872"/>
      <c r="H57" s="872"/>
      <c r="I57" s="414" t="s">
        <v>237</v>
      </c>
    </row>
    <row r="58" spans="1:9" s="418" customFormat="1" ht="15.75" customHeight="1">
      <c r="A58" s="416"/>
      <c r="B58" s="416"/>
      <c r="C58" s="416"/>
      <c r="D58" s="416"/>
      <c r="E58" s="416"/>
      <c r="F58" s="417"/>
      <c r="G58" s="417"/>
      <c r="H58" s="417"/>
      <c r="I58" s="416"/>
    </row>
    <row r="59" spans="1:9" s="418" customFormat="1" ht="15.75" customHeight="1">
      <c r="A59" s="873" t="s">
        <v>249</v>
      </c>
      <c r="B59" s="873"/>
      <c r="C59" s="873"/>
      <c r="D59" s="873"/>
      <c r="E59" s="873"/>
      <c r="F59" s="873"/>
      <c r="G59" s="873"/>
      <c r="H59" s="873"/>
      <c r="I59" s="873"/>
    </row>
    <row r="60" spans="1:9" s="418" customFormat="1" ht="15.75" customHeight="1">
      <c r="A60" s="873"/>
      <c r="B60" s="873"/>
      <c r="C60" s="873"/>
      <c r="D60" s="873"/>
      <c r="E60" s="873"/>
      <c r="F60" s="873"/>
      <c r="G60" s="873"/>
      <c r="H60" s="873"/>
      <c r="I60" s="873"/>
    </row>
    <row r="61" spans="1:9" s="418" customFormat="1" ht="15.75" customHeight="1">
      <c r="A61" s="873"/>
      <c r="B61" s="873"/>
      <c r="C61" s="873"/>
      <c r="D61" s="873"/>
      <c r="E61" s="873"/>
      <c r="F61" s="873"/>
      <c r="G61" s="873"/>
      <c r="H61" s="873"/>
      <c r="I61" s="873"/>
    </row>
    <row r="62" spans="1:9" ht="15.75" customHeight="1" thickBot="1">
      <c r="A62" s="406"/>
      <c r="B62" s="406"/>
      <c r="C62" s="406"/>
      <c r="D62" s="406"/>
      <c r="E62" s="406"/>
      <c r="F62" s="406"/>
      <c r="G62" s="406"/>
      <c r="H62" s="406"/>
      <c r="I62" s="406"/>
    </row>
    <row r="63" spans="1:9" ht="15.75" customHeight="1" thickBot="1">
      <c r="A63" s="825" t="s">
        <v>13</v>
      </c>
      <c r="B63" s="818"/>
      <c r="C63" s="826"/>
      <c r="D63" s="419"/>
      <c r="E63" s="420"/>
      <c r="F63" s="874" t="s">
        <v>13</v>
      </c>
      <c r="G63" s="875"/>
      <c r="H63" s="876"/>
      <c r="I63" s="419"/>
    </row>
    <row r="64" spans="1:9" ht="15.75" customHeight="1" thickBot="1">
      <c r="A64" s="421"/>
      <c r="B64" s="421"/>
      <c r="C64" s="421"/>
      <c r="D64" s="422"/>
      <c r="E64" s="406"/>
      <c r="F64" s="877"/>
      <c r="G64" s="877"/>
      <c r="H64" s="877"/>
      <c r="I64" s="422"/>
    </row>
    <row r="65" spans="1:9" ht="27" customHeight="1" thickBot="1">
      <c r="A65" s="825" t="s">
        <v>250</v>
      </c>
      <c r="B65" s="818"/>
      <c r="C65" s="826"/>
      <c r="D65" s="423"/>
      <c r="E65" s="406"/>
      <c r="F65" s="825" t="s">
        <v>251</v>
      </c>
      <c r="G65" s="818"/>
      <c r="H65" s="826"/>
      <c r="I65" s="423"/>
    </row>
    <row r="66" spans="1:9" ht="15.75" customHeight="1"/>
    <row r="67" spans="1:9" ht="15.75" customHeight="1">
      <c r="A67" s="25" t="s">
        <v>377</v>
      </c>
      <c r="B67" s="424"/>
      <c r="E67" s="380"/>
      <c r="F67" s="380"/>
      <c r="G67" s="380"/>
      <c r="H67" s="380"/>
      <c r="I67" s="380"/>
    </row>
    <row r="70" spans="1:9">
      <c r="A70" s="380"/>
      <c r="B70" s="380"/>
      <c r="C70" s="380"/>
      <c r="D70" s="380"/>
      <c r="E70" s="380"/>
      <c r="F70" s="380"/>
      <c r="G70" s="380"/>
      <c r="H70" s="380"/>
      <c r="I70" s="380"/>
    </row>
    <row r="71" spans="1:9">
      <c r="A71" s="380"/>
      <c r="B71" s="380"/>
      <c r="C71" s="380"/>
      <c r="D71" s="380"/>
      <c r="E71" s="380"/>
      <c r="F71" s="380"/>
      <c r="G71" s="380"/>
      <c r="H71" s="380"/>
      <c r="I71" s="380"/>
    </row>
    <row r="72" spans="1:9">
      <c r="A72" s="380"/>
      <c r="B72" s="380"/>
      <c r="C72" s="380"/>
      <c r="D72" s="380"/>
      <c r="E72" s="380"/>
      <c r="F72" s="380"/>
      <c r="G72" s="380"/>
      <c r="H72" s="380"/>
      <c r="I72" s="380"/>
    </row>
    <row r="73" spans="1:9">
      <c r="A73" s="871"/>
      <c r="B73" s="871"/>
      <c r="C73" s="871"/>
      <c r="D73" s="871"/>
      <c r="E73" s="871"/>
      <c r="F73" s="871"/>
      <c r="G73" s="871"/>
      <c r="H73" s="871"/>
      <c r="I73" s="871"/>
    </row>
    <row r="74" spans="1:9">
      <c r="A74" s="871"/>
      <c r="B74" s="871"/>
      <c r="C74" s="871"/>
      <c r="D74" s="871"/>
      <c r="E74" s="871"/>
      <c r="F74" s="871"/>
      <c r="G74" s="871"/>
      <c r="H74" s="871"/>
      <c r="I74" s="871"/>
    </row>
    <row r="75" spans="1:9">
      <c r="A75" s="871"/>
      <c r="B75" s="871"/>
      <c r="C75" s="871"/>
      <c r="D75" s="871"/>
      <c r="E75" s="871"/>
      <c r="F75" s="871"/>
      <c r="G75" s="871"/>
      <c r="H75" s="871"/>
      <c r="I75" s="871"/>
    </row>
  </sheetData>
  <mergeCells count="77">
    <mergeCell ref="A73:I75"/>
    <mergeCell ref="F57:H57"/>
    <mergeCell ref="A59:I61"/>
    <mergeCell ref="A63:C63"/>
    <mergeCell ref="F63:H63"/>
    <mergeCell ref="F64:H64"/>
    <mergeCell ref="A65:C65"/>
    <mergeCell ref="F65:H65"/>
    <mergeCell ref="A54:C54"/>
    <mergeCell ref="F54:G54"/>
    <mergeCell ref="H54:I54"/>
    <mergeCell ref="A55:I55"/>
    <mergeCell ref="A56:D56"/>
    <mergeCell ref="F56:H56"/>
    <mergeCell ref="F52:G52"/>
    <mergeCell ref="H52:I52"/>
    <mergeCell ref="A53:C53"/>
    <mergeCell ref="F53:G53"/>
    <mergeCell ref="H53:I53"/>
    <mergeCell ref="A49:I49"/>
    <mergeCell ref="A50:D50"/>
    <mergeCell ref="F50:I50"/>
    <mergeCell ref="A51:C51"/>
    <mergeCell ref="F51:G51"/>
    <mergeCell ref="H51:I51"/>
    <mergeCell ref="D45:I45"/>
    <mergeCell ref="D46:I46"/>
    <mergeCell ref="D47:I47"/>
    <mergeCell ref="C48:G48"/>
    <mergeCell ref="H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A15:I15"/>
    <mergeCell ref="D16:I16"/>
    <mergeCell ref="D17:I17"/>
    <mergeCell ref="D18:I18"/>
    <mergeCell ref="D19:I19"/>
    <mergeCell ref="A11:C11"/>
    <mergeCell ref="F11:H11"/>
    <mergeCell ref="A12:C12"/>
    <mergeCell ref="F12:H12"/>
    <mergeCell ref="F13:H13"/>
    <mergeCell ref="A7:D7"/>
    <mergeCell ref="E7:I7"/>
    <mergeCell ref="A8:D8"/>
    <mergeCell ref="E8:I8"/>
    <mergeCell ref="A10:C10"/>
    <mergeCell ref="F10:H10"/>
    <mergeCell ref="A1:I1"/>
    <mergeCell ref="A4:I4"/>
    <mergeCell ref="A5:D5"/>
    <mergeCell ref="E5:I5"/>
    <mergeCell ref="A6:D6"/>
    <mergeCell ref="E6:I6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topLeftCell="A16" zoomScale="90" zoomScaleNormal="100" zoomScaleSheetLayoutView="90" workbookViewId="0">
      <selection activeCell="A41" sqref="A41"/>
    </sheetView>
  </sheetViews>
  <sheetFormatPr defaultRowHeight="12.75"/>
  <cols>
    <col min="1" max="1" width="38.140625" style="2" customWidth="1"/>
    <col min="2" max="2" width="20.140625" style="2" customWidth="1"/>
    <col min="3" max="3" width="17.42578125" style="2" customWidth="1"/>
    <col min="4" max="4" width="17" style="2" customWidth="1"/>
    <col min="5" max="5" width="24.85546875" style="2" customWidth="1"/>
    <col min="6" max="6" width="12.28515625" style="2" customWidth="1"/>
    <col min="7" max="7" width="16.5703125" style="2" customWidth="1"/>
    <col min="8" max="9" width="17.7109375" style="2" customWidth="1"/>
    <col min="10" max="10" width="16.28515625" style="2" customWidth="1"/>
    <col min="11" max="11" width="17.140625" style="2" customWidth="1"/>
    <col min="12" max="12" width="13.42578125" style="2" customWidth="1"/>
    <col min="13" max="13" width="27.5703125" style="2" customWidth="1"/>
    <col min="14" max="16384" width="9.140625" style="2"/>
  </cols>
  <sheetData>
    <row r="1" spans="1:16" ht="15.75" customHeight="1">
      <c r="A1" s="556" t="s">
        <v>81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</row>
    <row r="2" spans="1:16" ht="105" customHeight="1">
      <c r="A2" s="886"/>
      <c r="B2" s="886"/>
      <c r="C2" s="886"/>
      <c r="D2" s="887"/>
      <c r="E2" s="887"/>
      <c r="F2" s="887"/>
      <c r="G2" s="887"/>
      <c r="H2" s="887"/>
      <c r="I2" s="887"/>
      <c r="J2" s="887"/>
      <c r="K2" s="887"/>
      <c r="L2" s="887"/>
      <c r="M2" s="887"/>
    </row>
    <row r="3" spans="1:16" ht="15.75" customHeight="1">
      <c r="A3" s="888"/>
      <c r="B3" s="888"/>
      <c r="C3" s="888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2"/>
      <c r="O3" s="882"/>
      <c r="P3" s="882"/>
    </row>
    <row r="4" spans="1:16" ht="18" customHeight="1" thickBot="1">
      <c r="A4" s="602" t="s">
        <v>82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</row>
    <row r="5" spans="1:16" ht="15.75" customHeight="1" thickBot="1">
      <c r="A5" s="560" t="s">
        <v>2</v>
      </c>
      <c r="B5" s="883"/>
      <c r="C5" s="883"/>
      <c r="D5" s="561"/>
      <c r="E5" s="592"/>
      <c r="F5" s="884"/>
      <c r="G5" s="884"/>
      <c r="H5" s="884"/>
      <c r="I5" s="884"/>
      <c r="J5" s="884"/>
      <c r="K5" s="884"/>
      <c r="L5" s="884"/>
      <c r="M5" s="885"/>
    </row>
    <row r="6" spans="1:16" ht="15.75" customHeight="1" thickBot="1">
      <c r="A6" s="560" t="s">
        <v>3</v>
      </c>
      <c r="B6" s="883"/>
      <c r="C6" s="883"/>
      <c r="D6" s="561"/>
      <c r="E6" s="592"/>
      <c r="F6" s="884"/>
      <c r="G6" s="884"/>
      <c r="H6" s="884"/>
      <c r="I6" s="884"/>
      <c r="J6" s="884"/>
      <c r="K6" s="884"/>
      <c r="L6" s="884"/>
      <c r="M6" s="885"/>
    </row>
    <row r="7" spans="1:16" ht="15.75" customHeight="1" thickBot="1">
      <c r="A7" s="560" t="s">
        <v>45</v>
      </c>
      <c r="B7" s="883"/>
      <c r="C7" s="883"/>
      <c r="D7" s="561"/>
      <c r="E7" s="592"/>
      <c r="F7" s="884"/>
      <c r="G7" s="884"/>
      <c r="H7" s="884"/>
      <c r="I7" s="884"/>
      <c r="J7" s="884"/>
      <c r="K7" s="884"/>
      <c r="L7" s="884"/>
      <c r="M7" s="885"/>
    </row>
    <row r="8" spans="1:16" ht="15.75" customHeight="1" thickBot="1">
      <c r="A8" s="878" t="s">
        <v>18</v>
      </c>
      <c r="B8" s="878"/>
      <c r="C8" s="878"/>
      <c r="D8" s="879"/>
      <c r="E8" s="587"/>
      <c r="F8" s="571"/>
      <c r="G8" s="571"/>
      <c r="H8" s="571"/>
      <c r="I8" s="571"/>
      <c r="J8" s="571"/>
      <c r="K8" s="571"/>
      <c r="L8" s="571"/>
      <c r="M8" s="572"/>
    </row>
    <row r="9" spans="1:16" ht="15.75" customHeight="1" thickBot="1">
      <c r="A9" s="560" t="s">
        <v>109</v>
      </c>
      <c r="B9" s="883"/>
      <c r="C9" s="883"/>
      <c r="D9" s="561"/>
      <c r="E9" s="587"/>
      <c r="F9" s="588"/>
      <c r="G9" s="588"/>
      <c r="H9" s="588"/>
      <c r="I9" s="588"/>
      <c r="J9" s="588"/>
      <c r="K9" s="588"/>
      <c r="L9" s="588"/>
      <c r="M9" s="589"/>
    </row>
    <row r="10" spans="1:16" ht="15.75" customHeight="1" thickBot="1">
      <c r="A10" s="890"/>
      <c r="B10" s="891"/>
      <c r="C10" s="891"/>
      <c r="D10" s="892"/>
      <c r="E10" s="892"/>
      <c r="F10" s="892"/>
      <c r="G10" s="892"/>
      <c r="H10" s="892"/>
      <c r="I10" s="892"/>
      <c r="J10" s="893"/>
      <c r="K10" s="893"/>
      <c r="L10" s="893"/>
      <c r="M10" s="892"/>
    </row>
    <row r="11" spans="1:16" ht="76.5" customHeight="1" thickBot="1">
      <c r="A11" s="124" t="s">
        <v>79</v>
      </c>
      <c r="B11" s="124" t="s">
        <v>74</v>
      </c>
      <c r="C11" s="124" t="s">
        <v>83</v>
      </c>
      <c r="D11" s="125" t="s">
        <v>80</v>
      </c>
      <c r="E11" s="126" t="s">
        <v>84</v>
      </c>
      <c r="F11" s="127" t="s">
        <v>85</v>
      </c>
      <c r="G11" s="128" t="s">
        <v>86</v>
      </c>
      <c r="H11" s="127" t="s">
        <v>87</v>
      </c>
      <c r="I11" s="124" t="s">
        <v>88</v>
      </c>
      <c r="J11" s="127" t="s">
        <v>89</v>
      </c>
      <c r="K11" s="129" t="s">
        <v>90</v>
      </c>
      <c r="L11" s="127" t="s">
        <v>91</v>
      </c>
      <c r="M11" s="130" t="s">
        <v>92</v>
      </c>
    </row>
    <row r="12" spans="1:16" ht="15.75" customHeight="1" thickBot="1">
      <c r="A12" s="131"/>
      <c r="B12" s="131"/>
      <c r="C12" s="132"/>
      <c r="D12" s="133"/>
      <c r="E12" s="134"/>
      <c r="F12" s="135"/>
      <c r="G12" s="136"/>
      <c r="H12" s="137"/>
      <c r="I12" s="137"/>
      <c r="J12" s="138"/>
      <c r="K12" s="137"/>
      <c r="L12" s="139"/>
      <c r="M12" s="140">
        <f>E12+H12+I12+L12+J12+K12</f>
        <v>0</v>
      </c>
    </row>
    <row r="13" spans="1:16" ht="15.75" customHeight="1" thickBot="1">
      <c r="A13" s="141"/>
      <c r="B13" s="141"/>
      <c r="C13" s="142"/>
      <c r="D13" s="143"/>
      <c r="E13" s="144"/>
      <c r="F13" s="145"/>
      <c r="G13" s="136"/>
      <c r="H13" s="146"/>
      <c r="I13" s="146"/>
      <c r="J13" s="138"/>
      <c r="K13" s="147"/>
      <c r="L13" s="148"/>
      <c r="M13" s="140">
        <f t="shared" ref="M13:M33" si="0">E13+H13+I13+L13+J13+K13</f>
        <v>0</v>
      </c>
    </row>
    <row r="14" spans="1:16" ht="15.75" customHeight="1" thickBot="1">
      <c r="A14" s="141"/>
      <c r="B14" s="141"/>
      <c r="C14" s="142"/>
      <c r="D14" s="143"/>
      <c r="E14" s="144"/>
      <c r="F14" s="145"/>
      <c r="G14" s="136"/>
      <c r="H14" s="146"/>
      <c r="I14" s="146"/>
      <c r="J14" s="138"/>
      <c r="K14" s="147"/>
      <c r="L14" s="148"/>
      <c r="M14" s="140">
        <f t="shared" si="0"/>
        <v>0</v>
      </c>
    </row>
    <row r="15" spans="1:16" ht="15.75" customHeight="1" thickBot="1">
      <c r="A15" s="141"/>
      <c r="B15" s="141"/>
      <c r="C15" s="142"/>
      <c r="D15" s="143"/>
      <c r="E15" s="144"/>
      <c r="F15" s="145"/>
      <c r="G15" s="136"/>
      <c r="H15" s="146"/>
      <c r="I15" s="146"/>
      <c r="J15" s="138"/>
      <c r="K15" s="147"/>
      <c r="L15" s="148"/>
      <c r="M15" s="140">
        <f t="shared" si="0"/>
        <v>0</v>
      </c>
    </row>
    <row r="16" spans="1:16" ht="15.75" customHeight="1" thickBot="1">
      <c r="A16" s="141"/>
      <c r="B16" s="141"/>
      <c r="C16" s="142"/>
      <c r="D16" s="143"/>
      <c r="E16" s="144"/>
      <c r="F16" s="145"/>
      <c r="G16" s="136"/>
      <c r="H16" s="146"/>
      <c r="I16" s="146"/>
      <c r="J16" s="138"/>
      <c r="K16" s="147"/>
      <c r="L16" s="148"/>
      <c r="M16" s="140">
        <f t="shared" si="0"/>
        <v>0</v>
      </c>
    </row>
    <row r="17" spans="1:13" ht="15.75" customHeight="1" thickBot="1">
      <c r="A17" s="141"/>
      <c r="B17" s="141"/>
      <c r="C17" s="142"/>
      <c r="D17" s="143"/>
      <c r="E17" s="144"/>
      <c r="F17" s="145"/>
      <c r="G17" s="136"/>
      <c r="H17" s="146"/>
      <c r="I17" s="146"/>
      <c r="J17" s="138"/>
      <c r="K17" s="147"/>
      <c r="L17" s="148"/>
      <c r="M17" s="140">
        <f t="shared" si="0"/>
        <v>0</v>
      </c>
    </row>
    <row r="18" spans="1:13" ht="15.75" customHeight="1" thickBot="1">
      <c r="A18" s="141"/>
      <c r="B18" s="141"/>
      <c r="C18" s="142"/>
      <c r="D18" s="143"/>
      <c r="E18" s="144"/>
      <c r="F18" s="145"/>
      <c r="G18" s="136"/>
      <c r="H18" s="146"/>
      <c r="I18" s="146"/>
      <c r="J18" s="138"/>
      <c r="K18" s="147"/>
      <c r="L18" s="148"/>
      <c r="M18" s="140">
        <f t="shared" si="0"/>
        <v>0</v>
      </c>
    </row>
    <row r="19" spans="1:13" ht="15.75" customHeight="1" thickBot="1">
      <c r="A19" s="141"/>
      <c r="B19" s="141"/>
      <c r="C19" s="142"/>
      <c r="D19" s="143"/>
      <c r="E19" s="144"/>
      <c r="F19" s="145"/>
      <c r="G19" s="136"/>
      <c r="H19" s="146"/>
      <c r="I19" s="146"/>
      <c r="J19" s="138"/>
      <c r="K19" s="147"/>
      <c r="L19" s="148"/>
      <c r="M19" s="140">
        <f t="shared" si="0"/>
        <v>0</v>
      </c>
    </row>
    <row r="20" spans="1:13" ht="15.75" customHeight="1" thickBot="1">
      <c r="A20" s="141"/>
      <c r="B20" s="141"/>
      <c r="C20" s="142"/>
      <c r="D20" s="143"/>
      <c r="E20" s="144"/>
      <c r="F20" s="145"/>
      <c r="G20" s="136"/>
      <c r="H20" s="146"/>
      <c r="I20" s="146"/>
      <c r="J20" s="138"/>
      <c r="K20" s="147"/>
      <c r="L20" s="148"/>
      <c r="M20" s="140">
        <f t="shared" si="0"/>
        <v>0</v>
      </c>
    </row>
    <row r="21" spans="1:13" ht="15.75" customHeight="1" thickBot="1">
      <c r="A21" s="141"/>
      <c r="B21" s="141"/>
      <c r="C21" s="142"/>
      <c r="D21" s="143"/>
      <c r="E21" s="144"/>
      <c r="F21" s="145"/>
      <c r="G21" s="136"/>
      <c r="H21" s="146"/>
      <c r="I21" s="146"/>
      <c r="J21" s="138"/>
      <c r="K21" s="147"/>
      <c r="L21" s="148"/>
      <c r="M21" s="140">
        <f t="shared" si="0"/>
        <v>0</v>
      </c>
    </row>
    <row r="22" spans="1:13" ht="15.75" customHeight="1" thickBot="1">
      <c r="A22" s="141"/>
      <c r="B22" s="141"/>
      <c r="C22" s="142"/>
      <c r="D22" s="143"/>
      <c r="E22" s="144"/>
      <c r="F22" s="145"/>
      <c r="G22" s="136"/>
      <c r="H22" s="146"/>
      <c r="I22" s="146"/>
      <c r="J22" s="138"/>
      <c r="K22" s="147"/>
      <c r="L22" s="148"/>
      <c r="M22" s="140">
        <f t="shared" si="0"/>
        <v>0</v>
      </c>
    </row>
    <row r="23" spans="1:13" ht="15.75" customHeight="1" thickBot="1">
      <c r="A23" s="141"/>
      <c r="B23" s="141"/>
      <c r="C23" s="142"/>
      <c r="D23" s="143"/>
      <c r="E23" s="144"/>
      <c r="F23" s="145"/>
      <c r="G23" s="136"/>
      <c r="H23" s="146"/>
      <c r="I23" s="146"/>
      <c r="J23" s="138"/>
      <c r="K23" s="147"/>
      <c r="L23" s="148"/>
      <c r="M23" s="140">
        <f t="shared" si="0"/>
        <v>0</v>
      </c>
    </row>
    <row r="24" spans="1:13" ht="15.75" customHeight="1" thickBot="1">
      <c r="A24" s="141"/>
      <c r="B24" s="141"/>
      <c r="C24" s="142"/>
      <c r="D24" s="143"/>
      <c r="E24" s="144"/>
      <c r="F24" s="145"/>
      <c r="G24" s="136"/>
      <c r="H24" s="146"/>
      <c r="I24" s="146"/>
      <c r="J24" s="138"/>
      <c r="K24" s="147"/>
      <c r="L24" s="148"/>
      <c r="M24" s="140">
        <f t="shared" si="0"/>
        <v>0</v>
      </c>
    </row>
    <row r="25" spans="1:13" ht="15.75" customHeight="1" thickBot="1">
      <c r="A25" s="141"/>
      <c r="B25" s="141"/>
      <c r="C25" s="142"/>
      <c r="D25" s="143"/>
      <c r="E25" s="144"/>
      <c r="F25" s="145"/>
      <c r="G25" s="136"/>
      <c r="H25" s="146"/>
      <c r="I25" s="146"/>
      <c r="J25" s="138"/>
      <c r="K25" s="147"/>
      <c r="L25" s="148"/>
      <c r="M25" s="140">
        <f t="shared" si="0"/>
        <v>0</v>
      </c>
    </row>
    <row r="26" spans="1:13" ht="15.75" customHeight="1" thickBot="1">
      <c r="A26" s="141"/>
      <c r="B26" s="141"/>
      <c r="C26" s="142"/>
      <c r="D26" s="143"/>
      <c r="E26" s="144"/>
      <c r="F26" s="145"/>
      <c r="G26" s="136" t="str">
        <f t="shared" ref="G26:G33" si="1">IF(F26=0,"",E26/F26)</f>
        <v/>
      </c>
      <c r="H26" s="146"/>
      <c r="I26" s="146"/>
      <c r="J26" s="138"/>
      <c r="K26" s="147"/>
      <c r="L26" s="148"/>
      <c r="M26" s="140">
        <f t="shared" si="0"/>
        <v>0</v>
      </c>
    </row>
    <row r="27" spans="1:13" ht="15.75" customHeight="1" thickBot="1">
      <c r="A27" s="141"/>
      <c r="B27" s="141"/>
      <c r="C27" s="142"/>
      <c r="D27" s="143"/>
      <c r="E27" s="144"/>
      <c r="F27" s="145"/>
      <c r="G27" s="136" t="str">
        <f t="shared" si="1"/>
        <v/>
      </c>
      <c r="H27" s="146"/>
      <c r="I27" s="146"/>
      <c r="J27" s="138"/>
      <c r="K27" s="147"/>
      <c r="L27" s="148"/>
      <c r="M27" s="140">
        <f t="shared" si="0"/>
        <v>0</v>
      </c>
    </row>
    <row r="28" spans="1:13" ht="15.75" customHeight="1" thickBot="1">
      <c r="A28" s="141"/>
      <c r="B28" s="141"/>
      <c r="C28" s="142"/>
      <c r="D28" s="143"/>
      <c r="E28" s="144"/>
      <c r="F28" s="145"/>
      <c r="G28" s="136" t="str">
        <f t="shared" si="1"/>
        <v/>
      </c>
      <c r="H28" s="146"/>
      <c r="I28" s="146"/>
      <c r="J28" s="138"/>
      <c r="K28" s="147"/>
      <c r="L28" s="148"/>
      <c r="M28" s="140">
        <f t="shared" si="0"/>
        <v>0</v>
      </c>
    </row>
    <row r="29" spans="1:13" ht="15.75" customHeight="1" thickBot="1">
      <c r="A29" s="141"/>
      <c r="B29" s="141"/>
      <c r="C29" s="142"/>
      <c r="D29" s="143"/>
      <c r="E29" s="144"/>
      <c r="F29" s="145"/>
      <c r="G29" s="136" t="str">
        <f t="shared" si="1"/>
        <v/>
      </c>
      <c r="H29" s="146"/>
      <c r="I29" s="146"/>
      <c r="J29" s="138"/>
      <c r="K29" s="147"/>
      <c r="L29" s="148"/>
      <c r="M29" s="140">
        <f t="shared" si="0"/>
        <v>0</v>
      </c>
    </row>
    <row r="30" spans="1:13" ht="15.75" customHeight="1" thickBot="1">
      <c r="A30" s="141"/>
      <c r="B30" s="141"/>
      <c r="C30" s="142"/>
      <c r="D30" s="143"/>
      <c r="E30" s="144"/>
      <c r="F30" s="145"/>
      <c r="G30" s="136" t="str">
        <f t="shared" si="1"/>
        <v/>
      </c>
      <c r="H30" s="146"/>
      <c r="I30" s="146"/>
      <c r="J30" s="138"/>
      <c r="K30" s="147"/>
      <c r="L30" s="148"/>
      <c r="M30" s="140">
        <f t="shared" si="0"/>
        <v>0</v>
      </c>
    </row>
    <row r="31" spans="1:13" ht="15.75" customHeight="1" thickBot="1">
      <c r="A31" s="141"/>
      <c r="B31" s="141"/>
      <c r="C31" s="142"/>
      <c r="D31" s="143"/>
      <c r="E31" s="144"/>
      <c r="F31" s="145"/>
      <c r="G31" s="136" t="str">
        <f t="shared" si="1"/>
        <v/>
      </c>
      <c r="H31" s="146"/>
      <c r="I31" s="146"/>
      <c r="J31" s="138"/>
      <c r="K31" s="147"/>
      <c r="L31" s="148"/>
      <c r="M31" s="140">
        <f t="shared" si="0"/>
        <v>0</v>
      </c>
    </row>
    <row r="32" spans="1:13" ht="15.75" customHeight="1" thickBot="1">
      <c r="A32" s="141"/>
      <c r="B32" s="141"/>
      <c r="C32" s="142"/>
      <c r="D32" s="143"/>
      <c r="E32" s="144"/>
      <c r="F32" s="145"/>
      <c r="G32" s="136" t="str">
        <f t="shared" si="1"/>
        <v/>
      </c>
      <c r="H32" s="147"/>
      <c r="I32" s="147"/>
      <c r="J32" s="138"/>
      <c r="K32" s="147"/>
      <c r="L32" s="148"/>
      <c r="M32" s="140">
        <f t="shared" si="0"/>
        <v>0</v>
      </c>
    </row>
    <row r="33" spans="1:13" ht="15.75" customHeight="1" thickBot="1">
      <c r="A33" s="141"/>
      <c r="B33" s="149"/>
      <c r="C33" s="150"/>
      <c r="D33" s="151"/>
      <c r="E33" s="152"/>
      <c r="F33" s="145"/>
      <c r="G33" s="136" t="str">
        <f t="shared" si="1"/>
        <v/>
      </c>
      <c r="H33" s="153"/>
      <c r="I33" s="153"/>
      <c r="J33" s="154"/>
      <c r="K33" s="155"/>
      <c r="L33" s="156"/>
      <c r="M33" s="140">
        <f t="shared" si="0"/>
        <v>0</v>
      </c>
    </row>
    <row r="34" spans="1:13" ht="15.75" customHeight="1" thickBot="1">
      <c r="A34" s="157" t="s">
        <v>26</v>
      </c>
      <c r="B34" s="158"/>
      <c r="C34" s="158"/>
      <c r="D34" s="158"/>
      <c r="E34" s="159">
        <f>SUM(E12:E33)</f>
        <v>0</v>
      </c>
      <c r="F34" s="160"/>
      <c r="G34" s="160"/>
      <c r="H34" s="161">
        <f t="shared" ref="H34:M34" si="2">SUM(H12:H33)</f>
        <v>0</v>
      </c>
      <c r="I34" s="162">
        <f t="shared" si="2"/>
        <v>0</v>
      </c>
      <c r="J34" s="163">
        <f t="shared" si="2"/>
        <v>0</v>
      </c>
      <c r="K34" s="163">
        <f t="shared" si="2"/>
        <v>0</v>
      </c>
      <c r="L34" s="163">
        <f t="shared" si="2"/>
        <v>0</v>
      </c>
      <c r="M34" s="164">
        <f t="shared" si="2"/>
        <v>0</v>
      </c>
    </row>
    <row r="35" spans="1:13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customHeight="1">
      <c r="A36" s="117" t="s">
        <v>93</v>
      </c>
      <c r="B36" s="117"/>
      <c r="C36" s="117"/>
      <c r="D36" s="117"/>
      <c r="E36" s="117"/>
      <c r="F36" s="117"/>
      <c r="G36" s="22"/>
      <c r="H36" s="22"/>
      <c r="I36" s="22"/>
      <c r="J36" s="22"/>
      <c r="K36" s="22"/>
      <c r="L36" s="22"/>
      <c r="M36" s="22"/>
    </row>
    <row r="37" spans="1:13" ht="15.75" customHeight="1">
      <c r="A37" s="117" t="s">
        <v>180</v>
      </c>
      <c r="B37" s="117"/>
      <c r="C37" s="117"/>
      <c r="D37" s="117"/>
      <c r="E37" s="117"/>
      <c r="F37" s="117"/>
      <c r="G37" s="22"/>
      <c r="H37" s="22"/>
      <c r="I37" s="22"/>
      <c r="J37" s="22"/>
      <c r="K37" s="22"/>
      <c r="L37" s="22"/>
      <c r="M37" s="22"/>
    </row>
    <row r="38" spans="1:13" ht="15.75" customHeight="1" thickBot="1">
      <c r="A38" s="22"/>
      <c r="B38" s="22"/>
      <c r="C38" s="22"/>
      <c r="D38" s="22"/>
      <c r="E38" s="22"/>
      <c r="F38" s="22"/>
      <c r="G38" s="20"/>
      <c r="H38" s="20"/>
      <c r="M38" s="22"/>
    </row>
    <row r="39" spans="1:13" ht="27" customHeight="1" thickBot="1">
      <c r="A39" s="308" t="s">
        <v>94</v>
      </c>
      <c r="B39" s="880"/>
      <c r="C39" s="880"/>
      <c r="D39" s="881"/>
      <c r="E39" s="22"/>
      <c r="I39" s="560" t="s">
        <v>14</v>
      </c>
      <c r="J39" s="561"/>
      <c r="K39" s="894"/>
      <c r="L39" s="895"/>
      <c r="M39" s="26"/>
    </row>
    <row r="40" spans="1:13" ht="15.75" customHeight="1">
      <c r="A40" s="22"/>
      <c r="B40" s="22"/>
      <c r="C40" s="22"/>
      <c r="D40" s="22"/>
      <c r="E40" s="22"/>
      <c r="F40" s="22"/>
      <c r="G40" s="20"/>
      <c r="H40" s="20"/>
      <c r="I40" s="22"/>
      <c r="J40" s="22"/>
      <c r="K40" s="22"/>
      <c r="L40" s="22"/>
      <c r="M40" s="22"/>
    </row>
    <row r="41" spans="1:13" ht="15.75" customHeight="1">
      <c r="A41" s="25" t="s">
        <v>377</v>
      </c>
      <c r="B41" s="25"/>
      <c r="C41" s="25"/>
      <c r="D41" s="22"/>
      <c r="E41" s="22"/>
      <c r="F41" s="22"/>
      <c r="G41" s="20"/>
      <c r="H41" s="20"/>
      <c r="I41" s="22"/>
      <c r="J41" s="22"/>
      <c r="K41" s="22"/>
      <c r="L41" s="22"/>
      <c r="M41" s="22"/>
    </row>
    <row r="42" spans="1:13" ht="15.75" customHeight="1"/>
  </sheetData>
  <mergeCells count="19">
    <mergeCell ref="A1:M1"/>
    <mergeCell ref="A2:M2"/>
    <mergeCell ref="A3:M3"/>
    <mergeCell ref="A5:D5"/>
    <mergeCell ref="E5:M5"/>
    <mergeCell ref="A8:D8"/>
    <mergeCell ref="E8:M8"/>
    <mergeCell ref="B39:D39"/>
    <mergeCell ref="N3:P3"/>
    <mergeCell ref="A4:M4"/>
    <mergeCell ref="A6:D6"/>
    <mergeCell ref="E6:M6"/>
    <mergeCell ref="A7:D7"/>
    <mergeCell ref="E7:M7"/>
    <mergeCell ref="I39:J39"/>
    <mergeCell ref="A9:D9"/>
    <mergeCell ref="E9:M9"/>
    <mergeCell ref="A10:M10"/>
    <mergeCell ref="K39:L39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13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56" t="s">
        <v>133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231"/>
    </row>
    <row r="2" spans="1:12" ht="105" customHeight="1">
      <c r="A2" s="906"/>
      <c r="B2" s="906"/>
      <c r="C2" s="906"/>
      <c r="D2" s="906"/>
      <c r="E2" s="906"/>
      <c r="F2" s="906"/>
      <c r="G2" s="906"/>
      <c r="H2" s="906"/>
      <c r="I2" s="906"/>
      <c r="J2" s="906"/>
      <c r="K2" s="906"/>
    </row>
    <row r="3" spans="1:12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" customHeight="1" thickBot="1">
      <c r="A4" s="907" t="s">
        <v>184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</row>
    <row r="5" spans="1:12" ht="15.75" customHeight="1" thickBot="1">
      <c r="A5" s="560" t="s">
        <v>2</v>
      </c>
      <c r="B5" s="883"/>
      <c r="C5" s="561"/>
      <c r="D5" s="592"/>
      <c r="E5" s="593"/>
      <c r="F5" s="593"/>
      <c r="G5" s="593"/>
      <c r="H5" s="593"/>
      <c r="I5" s="593"/>
      <c r="J5" s="593"/>
      <c r="K5" s="594"/>
    </row>
    <row r="6" spans="1:12" ht="15.75" customHeight="1" thickBot="1">
      <c r="A6" s="560" t="s">
        <v>3</v>
      </c>
      <c r="B6" s="883"/>
      <c r="C6" s="561"/>
      <c r="D6" s="592"/>
      <c r="E6" s="593"/>
      <c r="F6" s="593"/>
      <c r="G6" s="593"/>
      <c r="H6" s="593"/>
      <c r="I6" s="593"/>
      <c r="J6" s="593"/>
      <c r="K6" s="594"/>
    </row>
    <row r="7" spans="1:12" ht="15.75" customHeight="1" thickBot="1">
      <c r="A7" s="560" t="s">
        <v>45</v>
      </c>
      <c r="B7" s="883"/>
      <c r="C7" s="561"/>
      <c r="D7" s="592"/>
      <c r="E7" s="593"/>
      <c r="F7" s="593"/>
      <c r="G7" s="593"/>
      <c r="H7" s="593"/>
      <c r="I7" s="593"/>
      <c r="J7" s="593"/>
      <c r="K7" s="594"/>
    </row>
    <row r="8" spans="1:12" ht="15.75" customHeight="1" thickBot="1">
      <c r="A8" s="560" t="s">
        <v>18</v>
      </c>
      <c r="B8" s="883"/>
      <c r="C8" s="561"/>
      <c r="D8" s="592"/>
      <c r="E8" s="593"/>
      <c r="F8" s="593"/>
      <c r="G8" s="593"/>
      <c r="H8" s="593"/>
      <c r="I8" s="593"/>
      <c r="J8" s="593"/>
      <c r="K8" s="594"/>
    </row>
    <row r="9" spans="1:12" ht="15.75" customHeight="1" thickBot="1">
      <c r="A9" s="903" t="s">
        <v>97</v>
      </c>
      <c r="B9" s="904"/>
      <c r="C9" s="905"/>
      <c r="D9" s="587"/>
      <c r="E9" s="588"/>
      <c r="F9" s="588"/>
      <c r="G9" s="588"/>
      <c r="H9" s="588"/>
      <c r="I9" s="588"/>
      <c r="J9" s="588"/>
      <c r="K9" s="589"/>
    </row>
    <row r="10" spans="1:12" ht="15.75" customHeight="1" thickBot="1">
      <c r="A10" s="896"/>
      <c r="B10" s="897"/>
      <c r="C10" s="897"/>
      <c r="D10" s="897"/>
      <c r="E10" s="897"/>
      <c r="F10" s="897"/>
      <c r="G10" s="897"/>
      <c r="H10" s="897"/>
      <c r="I10" s="897"/>
      <c r="J10" s="897"/>
      <c r="K10" s="898"/>
    </row>
    <row r="11" spans="1:12" ht="60.75" customHeight="1" thickBot="1">
      <c r="A11" s="169" t="s">
        <v>32</v>
      </c>
      <c r="B11" s="232" t="s">
        <v>135</v>
      </c>
      <c r="C11" s="166" t="s">
        <v>79</v>
      </c>
      <c r="D11" s="232" t="s">
        <v>136</v>
      </c>
      <c r="E11" s="233" t="s">
        <v>137</v>
      </c>
      <c r="F11" s="166" t="s">
        <v>138</v>
      </c>
      <c r="G11" s="166" t="s">
        <v>181</v>
      </c>
      <c r="H11" s="166" t="s">
        <v>182</v>
      </c>
      <c r="I11" s="166" t="s">
        <v>139</v>
      </c>
      <c r="J11" s="234" t="s">
        <v>140</v>
      </c>
      <c r="K11" s="234" t="s">
        <v>141</v>
      </c>
    </row>
    <row r="12" spans="1:12" ht="15.75" customHeight="1">
      <c r="A12" s="235"/>
      <c r="B12" s="236"/>
      <c r="C12" s="237"/>
      <c r="D12" s="236"/>
      <c r="E12" s="237"/>
      <c r="F12" s="236"/>
      <c r="G12" s="238"/>
      <c r="H12" s="239"/>
      <c r="I12" s="238"/>
      <c r="J12" s="239"/>
      <c r="K12" s="240">
        <f>SUM(G12:J12)</f>
        <v>0</v>
      </c>
      <c r="L12" s="105"/>
    </row>
    <row r="13" spans="1:12" ht="15.75" customHeight="1">
      <c r="A13" s="241"/>
      <c r="B13" s="242"/>
      <c r="C13" s="243"/>
      <c r="D13" s="242"/>
      <c r="E13" s="243"/>
      <c r="F13" s="242"/>
      <c r="G13" s="244"/>
      <c r="H13" s="245"/>
      <c r="I13" s="244"/>
      <c r="J13" s="245"/>
      <c r="K13" s="246">
        <f t="shared" ref="K13:K27" si="0">SUM(G13:J13)</f>
        <v>0</v>
      </c>
      <c r="L13" s="105"/>
    </row>
    <row r="14" spans="1:12" ht="15.75" customHeight="1">
      <c r="A14" s="243"/>
      <c r="B14" s="242"/>
      <c r="C14" s="243"/>
      <c r="D14" s="242"/>
      <c r="E14" s="243"/>
      <c r="F14" s="242"/>
      <c r="G14" s="244"/>
      <c r="H14" s="245"/>
      <c r="I14" s="244"/>
      <c r="J14" s="245"/>
      <c r="K14" s="246">
        <f t="shared" si="0"/>
        <v>0</v>
      </c>
      <c r="L14" s="105"/>
    </row>
    <row r="15" spans="1:12" ht="15.75" customHeight="1">
      <c r="A15" s="243"/>
      <c r="B15" s="242"/>
      <c r="C15" s="243"/>
      <c r="D15" s="242"/>
      <c r="E15" s="243"/>
      <c r="F15" s="242"/>
      <c r="G15" s="244"/>
      <c r="H15" s="245"/>
      <c r="I15" s="244"/>
      <c r="J15" s="245"/>
      <c r="K15" s="246">
        <f t="shared" si="0"/>
        <v>0</v>
      </c>
      <c r="L15" s="105"/>
    </row>
    <row r="16" spans="1:12" ht="15.75" customHeight="1">
      <c r="A16" s="243"/>
      <c r="B16" s="242"/>
      <c r="C16" s="243"/>
      <c r="D16" s="242"/>
      <c r="E16" s="243"/>
      <c r="F16" s="242"/>
      <c r="G16" s="244"/>
      <c r="H16" s="245"/>
      <c r="I16" s="244"/>
      <c r="J16" s="245"/>
      <c r="K16" s="246">
        <f t="shared" si="0"/>
        <v>0</v>
      </c>
      <c r="L16" s="105"/>
    </row>
    <row r="17" spans="1:12" ht="15.75" customHeight="1">
      <c r="A17" s="243"/>
      <c r="B17" s="242"/>
      <c r="C17" s="243"/>
      <c r="D17" s="242"/>
      <c r="E17" s="243"/>
      <c r="F17" s="242"/>
      <c r="G17" s="244"/>
      <c r="H17" s="245"/>
      <c r="I17" s="244"/>
      <c r="J17" s="245"/>
      <c r="K17" s="246">
        <f t="shared" si="0"/>
        <v>0</v>
      </c>
      <c r="L17" s="105"/>
    </row>
    <row r="18" spans="1:12" ht="15.75" customHeight="1">
      <c r="A18" s="243"/>
      <c r="B18" s="242"/>
      <c r="C18" s="243"/>
      <c r="D18" s="242"/>
      <c r="E18" s="243"/>
      <c r="F18" s="242"/>
      <c r="G18" s="244"/>
      <c r="H18" s="245"/>
      <c r="I18" s="244"/>
      <c r="J18" s="245"/>
      <c r="K18" s="246">
        <f t="shared" si="0"/>
        <v>0</v>
      </c>
      <c r="L18" s="105"/>
    </row>
    <row r="19" spans="1:12" ht="15.75" customHeight="1">
      <c r="A19" s="243"/>
      <c r="B19" s="242"/>
      <c r="C19" s="243"/>
      <c r="D19" s="242"/>
      <c r="E19" s="243"/>
      <c r="F19" s="242"/>
      <c r="G19" s="244"/>
      <c r="H19" s="245"/>
      <c r="I19" s="244"/>
      <c r="J19" s="245"/>
      <c r="K19" s="246">
        <f t="shared" si="0"/>
        <v>0</v>
      </c>
      <c r="L19" s="105"/>
    </row>
    <row r="20" spans="1:12" ht="15.75" customHeight="1">
      <c r="A20" s="243"/>
      <c r="B20" s="242"/>
      <c r="C20" s="243"/>
      <c r="D20" s="242"/>
      <c r="E20" s="243"/>
      <c r="F20" s="242"/>
      <c r="G20" s="244"/>
      <c r="H20" s="245"/>
      <c r="I20" s="244"/>
      <c r="J20" s="245"/>
      <c r="K20" s="246">
        <f t="shared" si="0"/>
        <v>0</v>
      </c>
      <c r="L20" s="105"/>
    </row>
    <row r="21" spans="1:12" ht="15.75" customHeight="1">
      <c r="A21" s="243"/>
      <c r="B21" s="242"/>
      <c r="C21" s="243"/>
      <c r="D21" s="242"/>
      <c r="E21" s="243"/>
      <c r="F21" s="242"/>
      <c r="G21" s="244"/>
      <c r="H21" s="245"/>
      <c r="I21" s="244"/>
      <c r="J21" s="245"/>
      <c r="K21" s="246">
        <f t="shared" si="0"/>
        <v>0</v>
      </c>
      <c r="L21" s="105"/>
    </row>
    <row r="22" spans="1:12" ht="15.75" customHeight="1">
      <c r="A22" s="243"/>
      <c r="B22" s="242"/>
      <c r="C22" s="243"/>
      <c r="D22" s="242"/>
      <c r="E22" s="243"/>
      <c r="F22" s="242"/>
      <c r="G22" s="244"/>
      <c r="H22" s="245"/>
      <c r="I22" s="244"/>
      <c r="J22" s="245"/>
      <c r="K22" s="246">
        <f t="shared" si="0"/>
        <v>0</v>
      </c>
      <c r="L22" s="105"/>
    </row>
    <row r="23" spans="1:12" ht="15.75" customHeight="1">
      <c r="A23" s="243"/>
      <c r="B23" s="242"/>
      <c r="C23" s="243"/>
      <c r="D23" s="242"/>
      <c r="E23" s="243"/>
      <c r="F23" s="242"/>
      <c r="G23" s="244"/>
      <c r="H23" s="245"/>
      <c r="I23" s="244"/>
      <c r="J23" s="245"/>
      <c r="K23" s="246">
        <f t="shared" si="0"/>
        <v>0</v>
      </c>
      <c r="L23" s="105"/>
    </row>
    <row r="24" spans="1:12" ht="15.75" customHeight="1">
      <c r="A24" s="243"/>
      <c r="B24" s="242"/>
      <c r="C24" s="243"/>
      <c r="D24" s="242"/>
      <c r="E24" s="243"/>
      <c r="F24" s="242"/>
      <c r="G24" s="244"/>
      <c r="H24" s="245"/>
      <c r="I24" s="244"/>
      <c r="J24" s="245"/>
      <c r="K24" s="246">
        <f t="shared" si="0"/>
        <v>0</v>
      </c>
      <c r="L24" s="105"/>
    </row>
    <row r="25" spans="1:12" ht="15.75" customHeight="1">
      <c r="A25" s="243"/>
      <c r="B25" s="242"/>
      <c r="C25" s="243"/>
      <c r="D25" s="242"/>
      <c r="E25" s="243"/>
      <c r="F25" s="242"/>
      <c r="G25" s="244"/>
      <c r="H25" s="245"/>
      <c r="I25" s="244"/>
      <c r="J25" s="245"/>
      <c r="K25" s="246">
        <f t="shared" si="0"/>
        <v>0</v>
      </c>
      <c r="L25" s="105"/>
    </row>
    <row r="26" spans="1:12" ht="15.75" customHeight="1">
      <c r="A26" s="243"/>
      <c r="B26" s="242"/>
      <c r="C26" s="243"/>
      <c r="D26" s="242"/>
      <c r="E26" s="243"/>
      <c r="F26" s="242"/>
      <c r="G26" s="244"/>
      <c r="H26" s="245"/>
      <c r="I26" s="244"/>
      <c r="J26" s="245"/>
      <c r="K26" s="246">
        <f t="shared" si="0"/>
        <v>0</v>
      </c>
      <c r="L26" s="105"/>
    </row>
    <row r="27" spans="1:12" ht="15.75" customHeight="1" thickBot="1">
      <c r="A27" s="247"/>
      <c r="B27" s="248"/>
      <c r="C27" s="247"/>
      <c r="D27" s="248"/>
      <c r="E27" s="247"/>
      <c r="F27" s="248"/>
      <c r="G27" s="249"/>
      <c r="H27" s="250"/>
      <c r="I27" s="249"/>
      <c r="J27" s="250"/>
      <c r="K27" s="251">
        <f t="shared" si="0"/>
        <v>0</v>
      </c>
      <c r="L27" s="105"/>
    </row>
    <row r="28" spans="1:12" ht="15.75" customHeight="1" thickBot="1">
      <c r="A28" s="899" t="s">
        <v>26</v>
      </c>
      <c r="B28" s="900"/>
      <c r="C28" s="900"/>
      <c r="D28" s="900"/>
      <c r="E28" s="900"/>
      <c r="F28" s="900"/>
      <c r="G28" s="252"/>
      <c r="H28" s="252"/>
      <c r="I28" s="252"/>
      <c r="J28" s="253"/>
      <c r="K28" s="254">
        <f>SUM(K12:K27)</f>
        <v>0</v>
      </c>
      <c r="L28" s="255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185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180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56" t="s">
        <v>94</v>
      </c>
      <c r="B33" s="257"/>
      <c r="C33" s="22"/>
      <c r="G33" s="901" t="s">
        <v>14</v>
      </c>
      <c r="H33" s="902"/>
      <c r="I33" s="258"/>
      <c r="J33" s="259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377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6:C6"/>
    <mergeCell ref="D6:K6"/>
    <mergeCell ref="A1:K1"/>
    <mergeCell ref="A2:K2"/>
    <mergeCell ref="A4:K4"/>
    <mergeCell ref="A5:C5"/>
    <mergeCell ref="D5:K5"/>
    <mergeCell ref="A10:K10"/>
    <mergeCell ref="A28:F28"/>
    <mergeCell ref="G33:H33"/>
    <mergeCell ref="A7:C7"/>
    <mergeCell ref="D7:K7"/>
    <mergeCell ref="A8:C8"/>
    <mergeCell ref="D8:K8"/>
    <mergeCell ref="A9:C9"/>
    <mergeCell ref="D9:K9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13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56" t="s">
        <v>133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231"/>
    </row>
    <row r="2" spans="1:12" ht="105" customHeight="1">
      <c r="A2" s="906"/>
      <c r="B2" s="906"/>
      <c r="C2" s="906"/>
      <c r="D2" s="906"/>
      <c r="E2" s="906"/>
      <c r="F2" s="906"/>
      <c r="G2" s="906"/>
      <c r="H2" s="906"/>
      <c r="I2" s="906"/>
      <c r="J2" s="906"/>
      <c r="K2" s="906"/>
    </row>
    <row r="3" spans="1:12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" customHeight="1" thickBot="1">
      <c r="A4" s="907" t="s">
        <v>134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</row>
    <row r="5" spans="1:12" ht="15.75" customHeight="1" thickBot="1">
      <c r="A5" s="560" t="s">
        <v>2</v>
      </c>
      <c r="B5" s="883"/>
      <c r="C5" s="561"/>
      <c r="D5" s="592"/>
      <c r="E5" s="593"/>
      <c r="F5" s="593"/>
      <c r="G5" s="593"/>
      <c r="H5" s="593"/>
      <c r="I5" s="593"/>
      <c r="J5" s="593"/>
      <c r="K5" s="594"/>
    </row>
    <row r="6" spans="1:12" ht="15.75" customHeight="1" thickBot="1">
      <c r="A6" s="560" t="s">
        <v>3</v>
      </c>
      <c r="B6" s="883"/>
      <c r="C6" s="561"/>
      <c r="D6" s="592"/>
      <c r="E6" s="593"/>
      <c r="F6" s="593"/>
      <c r="G6" s="593"/>
      <c r="H6" s="593"/>
      <c r="I6" s="593"/>
      <c r="J6" s="593"/>
      <c r="K6" s="594"/>
    </row>
    <row r="7" spans="1:12" ht="15.75" customHeight="1" thickBot="1">
      <c r="A7" s="560" t="s">
        <v>45</v>
      </c>
      <c r="B7" s="883"/>
      <c r="C7" s="561"/>
      <c r="D7" s="592"/>
      <c r="E7" s="593"/>
      <c r="F7" s="593"/>
      <c r="G7" s="593"/>
      <c r="H7" s="593"/>
      <c r="I7" s="593"/>
      <c r="J7" s="593"/>
      <c r="K7" s="594"/>
    </row>
    <row r="8" spans="1:12" ht="15.75" customHeight="1" thickBot="1">
      <c r="A8" s="560" t="s">
        <v>18</v>
      </c>
      <c r="B8" s="883"/>
      <c r="C8" s="561"/>
      <c r="D8" s="592"/>
      <c r="E8" s="593"/>
      <c r="F8" s="593"/>
      <c r="G8" s="593"/>
      <c r="H8" s="593"/>
      <c r="I8" s="593"/>
      <c r="J8" s="593"/>
      <c r="K8" s="594"/>
    </row>
    <row r="9" spans="1:12" ht="15.75" customHeight="1" thickBot="1">
      <c r="A9" s="903" t="s">
        <v>97</v>
      </c>
      <c r="B9" s="904"/>
      <c r="C9" s="905"/>
      <c r="D9" s="587"/>
      <c r="E9" s="588"/>
      <c r="F9" s="588"/>
      <c r="G9" s="588"/>
      <c r="H9" s="588"/>
      <c r="I9" s="588"/>
      <c r="J9" s="588"/>
      <c r="K9" s="589"/>
    </row>
    <row r="10" spans="1:12" ht="15.75" customHeight="1" thickBot="1">
      <c r="A10" s="896"/>
      <c r="B10" s="897"/>
      <c r="C10" s="897"/>
      <c r="D10" s="897"/>
      <c r="E10" s="897"/>
      <c r="F10" s="897"/>
      <c r="G10" s="897"/>
      <c r="H10" s="897"/>
      <c r="I10" s="897"/>
      <c r="J10" s="897"/>
      <c r="K10" s="898"/>
    </row>
    <row r="11" spans="1:12" ht="60.75" customHeight="1" thickBot="1">
      <c r="A11" s="169" t="s">
        <v>32</v>
      </c>
      <c r="B11" s="232" t="s">
        <v>135</v>
      </c>
      <c r="C11" s="166" t="s">
        <v>79</v>
      </c>
      <c r="D11" s="232" t="s">
        <v>136</v>
      </c>
      <c r="E11" s="233" t="s">
        <v>137</v>
      </c>
      <c r="F11" s="166" t="s">
        <v>138</v>
      </c>
      <c r="G11" s="166" t="s">
        <v>181</v>
      </c>
      <c r="H11" s="166" t="s">
        <v>182</v>
      </c>
      <c r="I11" s="166" t="s">
        <v>139</v>
      </c>
      <c r="J11" s="234" t="s">
        <v>140</v>
      </c>
      <c r="K11" s="234" t="s">
        <v>141</v>
      </c>
    </row>
    <row r="12" spans="1:12" ht="15.75" customHeight="1">
      <c r="A12" s="235"/>
      <c r="B12" s="236"/>
      <c r="C12" s="237"/>
      <c r="D12" s="236"/>
      <c r="E12" s="237"/>
      <c r="F12" s="236"/>
      <c r="G12" s="238"/>
      <c r="H12" s="239"/>
      <c r="I12" s="238"/>
      <c r="J12" s="239"/>
      <c r="K12" s="240">
        <f>SUM(G12:J12)</f>
        <v>0</v>
      </c>
      <c r="L12" s="105"/>
    </row>
    <row r="13" spans="1:12" ht="15.75" customHeight="1">
      <c r="A13" s="241"/>
      <c r="B13" s="242"/>
      <c r="C13" s="243"/>
      <c r="D13" s="242"/>
      <c r="E13" s="243"/>
      <c r="F13" s="242"/>
      <c r="G13" s="244"/>
      <c r="H13" s="245"/>
      <c r="I13" s="244"/>
      <c r="J13" s="245"/>
      <c r="K13" s="246">
        <f t="shared" ref="K13:K27" si="0">SUM(G13:J13)</f>
        <v>0</v>
      </c>
      <c r="L13" s="105"/>
    </row>
    <row r="14" spans="1:12" ht="15.75" customHeight="1">
      <c r="A14" s="243"/>
      <c r="B14" s="242"/>
      <c r="C14" s="243"/>
      <c r="D14" s="242"/>
      <c r="E14" s="243"/>
      <c r="F14" s="242"/>
      <c r="G14" s="244"/>
      <c r="H14" s="245"/>
      <c r="I14" s="244"/>
      <c r="J14" s="245"/>
      <c r="K14" s="246">
        <f t="shared" si="0"/>
        <v>0</v>
      </c>
      <c r="L14" s="105"/>
    </row>
    <row r="15" spans="1:12" ht="15.75" customHeight="1">
      <c r="A15" s="243"/>
      <c r="B15" s="242"/>
      <c r="C15" s="243"/>
      <c r="D15" s="242"/>
      <c r="E15" s="243"/>
      <c r="F15" s="242"/>
      <c r="G15" s="244"/>
      <c r="H15" s="245"/>
      <c r="I15" s="244"/>
      <c r="J15" s="245"/>
      <c r="K15" s="246">
        <f t="shared" si="0"/>
        <v>0</v>
      </c>
      <c r="L15" s="105"/>
    </row>
    <row r="16" spans="1:12" ht="15.75" customHeight="1">
      <c r="A16" s="243"/>
      <c r="B16" s="242"/>
      <c r="C16" s="243"/>
      <c r="D16" s="242"/>
      <c r="E16" s="243"/>
      <c r="F16" s="242"/>
      <c r="G16" s="244"/>
      <c r="H16" s="245"/>
      <c r="I16" s="244"/>
      <c r="J16" s="245"/>
      <c r="K16" s="246">
        <f t="shared" si="0"/>
        <v>0</v>
      </c>
      <c r="L16" s="105"/>
    </row>
    <row r="17" spans="1:12" ht="15.75" customHeight="1">
      <c r="A17" s="243"/>
      <c r="B17" s="242"/>
      <c r="C17" s="243"/>
      <c r="D17" s="242"/>
      <c r="E17" s="243"/>
      <c r="F17" s="242"/>
      <c r="G17" s="244"/>
      <c r="H17" s="245"/>
      <c r="I17" s="244"/>
      <c r="J17" s="245"/>
      <c r="K17" s="246">
        <f t="shared" si="0"/>
        <v>0</v>
      </c>
      <c r="L17" s="105"/>
    </row>
    <row r="18" spans="1:12" ht="15.75" customHeight="1">
      <c r="A18" s="243"/>
      <c r="B18" s="242"/>
      <c r="C18" s="243"/>
      <c r="D18" s="242"/>
      <c r="E18" s="243"/>
      <c r="F18" s="242"/>
      <c r="G18" s="244"/>
      <c r="H18" s="245"/>
      <c r="I18" s="244"/>
      <c r="J18" s="245"/>
      <c r="K18" s="246">
        <f t="shared" si="0"/>
        <v>0</v>
      </c>
      <c r="L18" s="105"/>
    </row>
    <row r="19" spans="1:12" ht="15.75" customHeight="1">
      <c r="A19" s="243"/>
      <c r="B19" s="242"/>
      <c r="C19" s="243"/>
      <c r="D19" s="242"/>
      <c r="E19" s="243"/>
      <c r="F19" s="242"/>
      <c r="G19" s="244"/>
      <c r="H19" s="245"/>
      <c r="I19" s="244"/>
      <c r="J19" s="245"/>
      <c r="K19" s="246">
        <f t="shared" si="0"/>
        <v>0</v>
      </c>
      <c r="L19" s="105"/>
    </row>
    <row r="20" spans="1:12" ht="15.75" customHeight="1">
      <c r="A20" s="243"/>
      <c r="B20" s="242"/>
      <c r="C20" s="243"/>
      <c r="D20" s="242"/>
      <c r="E20" s="243"/>
      <c r="F20" s="242"/>
      <c r="G20" s="244"/>
      <c r="H20" s="245"/>
      <c r="I20" s="244"/>
      <c r="J20" s="245"/>
      <c r="K20" s="246">
        <f t="shared" si="0"/>
        <v>0</v>
      </c>
      <c r="L20" s="105"/>
    </row>
    <row r="21" spans="1:12" ht="15.75" customHeight="1">
      <c r="A21" s="243"/>
      <c r="B21" s="242"/>
      <c r="C21" s="243"/>
      <c r="D21" s="242"/>
      <c r="E21" s="243"/>
      <c r="F21" s="242"/>
      <c r="G21" s="244"/>
      <c r="H21" s="245"/>
      <c r="I21" s="244"/>
      <c r="J21" s="245"/>
      <c r="K21" s="246">
        <f t="shared" si="0"/>
        <v>0</v>
      </c>
      <c r="L21" s="105"/>
    </row>
    <row r="22" spans="1:12" ht="15.75" customHeight="1">
      <c r="A22" s="243"/>
      <c r="B22" s="242"/>
      <c r="C22" s="243"/>
      <c r="D22" s="242"/>
      <c r="E22" s="243"/>
      <c r="F22" s="242"/>
      <c r="G22" s="244"/>
      <c r="H22" s="245"/>
      <c r="I22" s="244"/>
      <c r="J22" s="245"/>
      <c r="K22" s="246">
        <f t="shared" si="0"/>
        <v>0</v>
      </c>
      <c r="L22" s="105"/>
    </row>
    <row r="23" spans="1:12" ht="15.75" customHeight="1">
      <c r="A23" s="243"/>
      <c r="B23" s="242"/>
      <c r="C23" s="243"/>
      <c r="D23" s="242"/>
      <c r="E23" s="243"/>
      <c r="F23" s="242"/>
      <c r="G23" s="244"/>
      <c r="H23" s="245"/>
      <c r="I23" s="244"/>
      <c r="J23" s="245"/>
      <c r="K23" s="246">
        <f t="shared" si="0"/>
        <v>0</v>
      </c>
      <c r="L23" s="105"/>
    </row>
    <row r="24" spans="1:12" ht="15.75" customHeight="1">
      <c r="A24" s="243"/>
      <c r="B24" s="242"/>
      <c r="C24" s="243"/>
      <c r="D24" s="242"/>
      <c r="E24" s="243"/>
      <c r="F24" s="242"/>
      <c r="G24" s="244"/>
      <c r="H24" s="245"/>
      <c r="I24" s="244"/>
      <c r="J24" s="245"/>
      <c r="K24" s="246">
        <f t="shared" si="0"/>
        <v>0</v>
      </c>
      <c r="L24" s="105"/>
    </row>
    <row r="25" spans="1:12" ht="15.75" customHeight="1">
      <c r="A25" s="243"/>
      <c r="B25" s="242"/>
      <c r="C25" s="243"/>
      <c r="D25" s="242"/>
      <c r="E25" s="243"/>
      <c r="F25" s="242"/>
      <c r="G25" s="244"/>
      <c r="H25" s="245"/>
      <c r="I25" s="244"/>
      <c r="J25" s="245"/>
      <c r="K25" s="246">
        <f t="shared" si="0"/>
        <v>0</v>
      </c>
      <c r="L25" s="105"/>
    </row>
    <row r="26" spans="1:12" ht="15.75" customHeight="1">
      <c r="A26" s="243"/>
      <c r="B26" s="242"/>
      <c r="C26" s="243"/>
      <c r="D26" s="242"/>
      <c r="E26" s="243"/>
      <c r="F26" s="242"/>
      <c r="G26" s="244"/>
      <c r="H26" s="245"/>
      <c r="I26" s="244"/>
      <c r="J26" s="245"/>
      <c r="K26" s="246">
        <f t="shared" si="0"/>
        <v>0</v>
      </c>
      <c r="L26" s="105"/>
    </row>
    <row r="27" spans="1:12" ht="15.75" customHeight="1" thickBot="1">
      <c r="A27" s="247"/>
      <c r="B27" s="248"/>
      <c r="C27" s="247"/>
      <c r="D27" s="248"/>
      <c r="E27" s="247"/>
      <c r="F27" s="248"/>
      <c r="G27" s="249"/>
      <c r="H27" s="250"/>
      <c r="I27" s="249"/>
      <c r="J27" s="250"/>
      <c r="K27" s="251">
        <f t="shared" si="0"/>
        <v>0</v>
      </c>
      <c r="L27" s="105"/>
    </row>
    <row r="28" spans="1:12" ht="15.75" customHeight="1" thickBot="1">
      <c r="A28" s="899" t="s">
        <v>26</v>
      </c>
      <c r="B28" s="900"/>
      <c r="C28" s="900"/>
      <c r="D28" s="900"/>
      <c r="E28" s="900"/>
      <c r="F28" s="900"/>
      <c r="G28" s="252"/>
      <c r="H28" s="252"/>
      <c r="I28" s="252"/>
      <c r="J28" s="253"/>
      <c r="K28" s="254">
        <f>SUM(K12:K27)</f>
        <v>0</v>
      </c>
      <c r="L28" s="255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185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180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56" t="s">
        <v>94</v>
      </c>
      <c r="B33" s="257"/>
      <c r="C33" s="22"/>
      <c r="G33" s="901" t="s">
        <v>14</v>
      </c>
      <c r="H33" s="902"/>
      <c r="I33" s="258"/>
      <c r="J33" s="259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377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1:K1"/>
    <mergeCell ref="A2:K2"/>
    <mergeCell ref="A4:K4"/>
    <mergeCell ref="A6:C6"/>
    <mergeCell ref="A5:C5"/>
    <mergeCell ref="D5:K5"/>
    <mergeCell ref="D6:K6"/>
    <mergeCell ref="A7:C7"/>
    <mergeCell ref="D7:K7"/>
    <mergeCell ref="D8:K8"/>
    <mergeCell ref="D9:K9"/>
    <mergeCell ref="G33:H33"/>
    <mergeCell ref="A10:K10"/>
    <mergeCell ref="A28:F28"/>
    <mergeCell ref="A8:C8"/>
    <mergeCell ref="A9:C9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topLeftCell="A10" zoomScaleNormal="100" zoomScaleSheetLayoutView="100" workbookViewId="0">
      <selection activeCell="H15" sqref="H15"/>
    </sheetView>
  </sheetViews>
  <sheetFormatPr defaultRowHeight="12.75"/>
  <cols>
    <col min="1" max="1" width="9.7109375" style="26" customWidth="1"/>
    <col min="2" max="2" width="23.5703125" style="26" customWidth="1"/>
    <col min="3" max="3" width="15.5703125" style="26" customWidth="1"/>
    <col min="4" max="4" width="24.42578125" style="26" customWidth="1"/>
    <col min="5" max="5" width="22.85546875" style="26" customWidth="1"/>
    <col min="6" max="6" width="18.42578125" style="26" customWidth="1"/>
    <col min="7" max="7" width="20.140625" style="26" customWidth="1"/>
    <col min="8" max="8" width="23.7109375" style="26" customWidth="1"/>
    <col min="9" max="9" width="17.7109375" style="26" customWidth="1"/>
    <col min="10" max="10" width="23.28515625" style="26" customWidth="1"/>
    <col min="11" max="16384" width="9.140625" style="26"/>
  </cols>
  <sheetData>
    <row r="1" spans="1:10" ht="16.5" customHeight="1">
      <c r="A1" s="556" t="s">
        <v>95</v>
      </c>
      <c r="B1" s="556"/>
      <c r="C1" s="556"/>
      <c r="D1" s="556"/>
      <c r="E1" s="556"/>
      <c r="F1" s="556"/>
      <c r="G1" s="556"/>
      <c r="H1" s="556"/>
      <c r="I1" s="556"/>
      <c r="J1" s="556"/>
    </row>
    <row r="2" spans="1:10" ht="10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5.75" customHeight="1">
      <c r="A3" s="928"/>
      <c r="B3" s="928"/>
      <c r="C3" s="928"/>
      <c r="D3" s="928"/>
      <c r="E3" s="928"/>
      <c r="F3" s="928"/>
      <c r="G3" s="928"/>
      <c r="H3" s="928"/>
      <c r="I3" s="928"/>
      <c r="J3" s="928"/>
    </row>
    <row r="4" spans="1:10" ht="18" customHeight="1" thickBot="1">
      <c r="A4" s="929" t="s">
        <v>96</v>
      </c>
      <c r="B4" s="929"/>
      <c r="C4" s="929"/>
      <c r="D4" s="929"/>
      <c r="E4" s="929"/>
      <c r="F4" s="929"/>
      <c r="G4" s="929"/>
      <c r="H4" s="929"/>
      <c r="I4" s="929"/>
      <c r="J4" s="929"/>
    </row>
    <row r="5" spans="1:10" ht="15.75" customHeight="1" thickBot="1">
      <c r="A5" s="918" t="s">
        <v>2</v>
      </c>
      <c r="B5" s="919"/>
      <c r="C5" s="920"/>
      <c r="D5" s="921"/>
      <c r="E5" s="921"/>
      <c r="F5" s="921"/>
      <c r="G5" s="921"/>
      <c r="H5" s="921"/>
      <c r="I5" s="921"/>
      <c r="J5" s="922"/>
    </row>
    <row r="6" spans="1:10" ht="15.75" customHeight="1" thickBot="1">
      <c r="A6" s="918" t="s">
        <v>3</v>
      </c>
      <c r="B6" s="919"/>
      <c r="C6" s="920"/>
      <c r="D6" s="921"/>
      <c r="E6" s="921"/>
      <c r="F6" s="921"/>
      <c r="G6" s="921"/>
      <c r="H6" s="921"/>
      <c r="I6" s="921"/>
      <c r="J6" s="922"/>
    </row>
    <row r="7" spans="1:10" ht="15.75" customHeight="1" thickBot="1">
      <c r="A7" s="918" t="s">
        <v>51</v>
      </c>
      <c r="B7" s="919"/>
      <c r="C7" s="920"/>
      <c r="D7" s="921"/>
      <c r="E7" s="921"/>
      <c r="F7" s="921"/>
      <c r="G7" s="921"/>
      <c r="H7" s="921"/>
      <c r="I7" s="921"/>
      <c r="J7" s="922"/>
    </row>
    <row r="8" spans="1:10" ht="15.75" customHeight="1" thickBot="1">
      <c r="A8" s="923" t="s">
        <v>18</v>
      </c>
      <c r="B8" s="924"/>
      <c r="C8" s="925"/>
      <c r="D8" s="921"/>
      <c r="E8" s="921"/>
      <c r="F8" s="921"/>
      <c r="G8" s="921"/>
      <c r="H8" s="921"/>
      <c r="I8" s="921"/>
      <c r="J8" s="922"/>
    </row>
    <row r="9" spans="1:10" ht="15.75" customHeight="1" thickBot="1">
      <c r="A9" s="923" t="s">
        <v>97</v>
      </c>
      <c r="B9" s="924"/>
      <c r="C9" s="925"/>
      <c r="D9" s="926"/>
      <c r="E9" s="926"/>
      <c r="F9" s="926"/>
      <c r="G9" s="926"/>
      <c r="H9" s="926"/>
      <c r="I9" s="926"/>
      <c r="J9" s="927"/>
    </row>
    <row r="10" spans="1:10" ht="15.75" customHeight="1" thickBot="1">
      <c r="A10" s="909"/>
      <c r="B10" s="910"/>
      <c r="C10" s="911"/>
      <c r="D10" s="912"/>
      <c r="E10" s="912"/>
      <c r="F10" s="912"/>
      <c r="G10" s="912"/>
      <c r="H10" s="912"/>
      <c r="I10" s="912"/>
      <c r="J10" s="912"/>
    </row>
    <row r="11" spans="1:10" ht="63.75" customHeight="1" thickBot="1">
      <c r="A11" s="166" t="s">
        <v>32</v>
      </c>
      <c r="B11" s="167" t="s">
        <v>98</v>
      </c>
      <c r="C11" s="166" t="s">
        <v>99</v>
      </c>
      <c r="D11" s="168" t="s">
        <v>100</v>
      </c>
      <c r="E11" s="167" t="s">
        <v>101</v>
      </c>
      <c r="F11" s="166" t="s">
        <v>102</v>
      </c>
      <c r="G11" s="166" t="s">
        <v>378</v>
      </c>
      <c r="H11" s="167" t="s">
        <v>379</v>
      </c>
      <c r="I11" s="166" t="s">
        <v>103</v>
      </c>
      <c r="J11" s="169" t="s">
        <v>104</v>
      </c>
    </row>
    <row r="12" spans="1:10" ht="15.75" customHeight="1">
      <c r="A12" s="170"/>
      <c r="B12" s="171"/>
      <c r="C12" s="172"/>
      <c r="D12" s="173"/>
      <c r="E12" s="174"/>
      <c r="F12" s="175"/>
      <c r="G12" s="175"/>
      <c r="H12" s="176"/>
      <c r="I12" s="177"/>
      <c r="J12" s="178" t="str">
        <f>IF(H12="","",(FLOOR(G12*H12/12*I12/100,1)))</f>
        <v/>
      </c>
    </row>
    <row r="13" spans="1:10" ht="15.75" customHeight="1">
      <c r="A13" s="179"/>
      <c r="B13" s="180"/>
      <c r="C13" s="181"/>
      <c r="D13" s="182"/>
      <c r="E13" s="183"/>
      <c r="F13" s="184"/>
      <c r="G13" s="184"/>
      <c r="H13" s="185"/>
      <c r="I13" s="186"/>
      <c r="J13" s="178" t="str">
        <f t="shared" ref="J13:J29" si="0">IF(H13="","",(FLOOR(G13*H13/12*I13/100,1)))</f>
        <v/>
      </c>
    </row>
    <row r="14" spans="1:10" ht="15.75" customHeight="1">
      <c r="A14" s="179"/>
      <c r="B14" s="180"/>
      <c r="C14" s="181"/>
      <c r="D14" s="182"/>
      <c r="E14" s="183"/>
      <c r="F14" s="184"/>
      <c r="G14" s="184"/>
      <c r="H14" s="185"/>
      <c r="I14" s="186"/>
      <c r="J14" s="178" t="str">
        <f t="shared" si="0"/>
        <v/>
      </c>
    </row>
    <row r="15" spans="1:10" ht="15.75" customHeight="1">
      <c r="A15" s="179"/>
      <c r="B15" s="180"/>
      <c r="C15" s="181"/>
      <c r="D15" s="182"/>
      <c r="E15" s="183"/>
      <c r="F15" s="184"/>
      <c r="G15" s="184"/>
      <c r="H15" s="185"/>
      <c r="I15" s="186"/>
      <c r="J15" s="178" t="str">
        <f t="shared" si="0"/>
        <v/>
      </c>
    </row>
    <row r="16" spans="1:10" ht="15.75" customHeight="1">
      <c r="A16" s="179"/>
      <c r="B16" s="180"/>
      <c r="C16" s="181"/>
      <c r="D16" s="182"/>
      <c r="E16" s="183"/>
      <c r="F16" s="184"/>
      <c r="G16" s="184"/>
      <c r="H16" s="185"/>
      <c r="I16" s="186"/>
      <c r="J16" s="178" t="str">
        <f t="shared" si="0"/>
        <v/>
      </c>
    </row>
    <row r="17" spans="1:10" ht="15.75" customHeight="1">
      <c r="A17" s="179"/>
      <c r="B17" s="180"/>
      <c r="C17" s="181"/>
      <c r="D17" s="182"/>
      <c r="E17" s="183"/>
      <c r="F17" s="184"/>
      <c r="G17" s="184"/>
      <c r="H17" s="185"/>
      <c r="I17" s="186"/>
      <c r="J17" s="178" t="str">
        <f t="shared" si="0"/>
        <v/>
      </c>
    </row>
    <row r="18" spans="1:10" ht="15.75" customHeight="1">
      <c r="A18" s="179"/>
      <c r="B18" s="180"/>
      <c r="C18" s="181"/>
      <c r="D18" s="182"/>
      <c r="E18" s="183"/>
      <c r="F18" s="184"/>
      <c r="G18" s="184"/>
      <c r="H18" s="185"/>
      <c r="I18" s="186"/>
      <c r="J18" s="178" t="str">
        <f t="shared" si="0"/>
        <v/>
      </c>
    </row>
    <row r="19" spans="1:10" ht="15.75" customHeight="1">
      <c r="A19" s="179"/>
      <c r="B19" s="180"/>
      <c r="C19" s="181"/>
      <c r="D19" s="182"/>
      <c r="E19" s="183"/>
      <c r="F19" s="184"/>
      <c r="G19" s="184"/>
      <c r="H19" s="185"/>
      <c r="I19" s="186"/>
      <c r="J19" s="178" t="str">
        <f t="shared" si="0"/>
        <v/>
      </c>
    </row>
    <row r="20" spans="1:10" ht="15.75" customHeight="1">
      <c r="A20" s="179"/>
      <c r="B20" s="180"/>
      <c r="C20" s="181"/>
      <c r="D20" s="182"/>
      <c r="E20" s="183"/>
      <c r="F20" s="184"/>
      <c r="G20" s="184"/>
      <c r="H20" s="185"/>
      <c r="I20" s="186"/>
      <c r="J20" s="178" t="str">
        <f t="shared" si="0"/>
        <v/>
      </c>
    </row>
    <row r="21" spans="1:10" ht="15.75" customHeight="1">
      <c r="A21" s="179"/>
      <c r="B21" s="180"/>
      <c r="C21" s="181"/>
      <c r="D21" s="182"/>
      <c r="E21" s="183"/>
      <c r="F21" s="184"/>
      <c r="G21" s="184"/>
      <c r="H21" s="185"/>
      <c r="I21" s="186"/>
      <c r="J21" s="178" t="str">
        <f t="shared" si="0"/>
        <v/>
      </c>
    </row>
    <row r="22" spans="1:10" ht="15.75" customHeight="1">
      <c r="A22" s="179"/>
      <c r="B22" s="180"/>
      <c r="C22" s="181"/>
      <c r="D22" s="182"/>
      <c r="E22" s="183"/>
      <c r="F22" s="184"/>
      <c r="G22" s="184"/>
      <c r="H22" s="185"/>
      <c r="I22" s="186"/>
      <c r="J22" s="178" t="str">
        <f t="shared" si="0"/>
        <v/>
      </c>
    </row>
    <row r="23" spans="1:10" ht="15.75" customHeight="1">
      <c r="A23" s="179"/>
      <c r="B23" s="180"/>
      <c r="C23" s="181"/>
      <c r="D23" s="182"/>
      <c r="E23" s="183"/>
      <c r="F23" s="184"/>
      <c r="G23" s="184"/>
      <c r="H23" s="185"/>
      <c r="I23" s="186"/>
      <c r="J23" s="178" t="str">
        <f t="shared" si="0"/>
        <v/>
      </c>
    </row>
    <row r="24" spans="1:10" ht="15.75" customHeight="1">
      <c r="A24" s="179"/>
      <c r="B24" s="180"/>
      <c r="C24" s="181"/>
      <c r="D24" s="182"/>
      <c r="E24" s="183"/>
      <c r="F24" s="184"/>
      <c r="G24" s="184"/>
      <c r="H24" s="185"/>
      <c r="I24" s="186"/>
      <c r="J24" s="178" t="str">
        <f t="shared" si="0"/>
        <v/>
      </c>
    </row>
    <row r="25" spans="1:10" ht="15.75" customHeight="1">
      <c r="A25" s="179"/>
      <c r="B25" s="180"/>
      <c r="C25" s="181"/>
      <c r="D25" s="182"/>
      <c r="E25" s="183"/>
      <c r="F25" s="184"/>
      <c r="G25" s="184"/>
      <c r="H25" s="185"/>
      <c r="I25" s="186"/>
      <c r="J25" s="178" t="str">
        <f t="shared" si="0"/>
        <v/>
      </c>
    </row>
    <row r="26" spans="1:10" ht="15.75" customHeight="1">
      <c r="A26" s="179"/>
      <c r="B26" s="180"/>
      <c r="C26" s="181"/>
      <c r="D26" s="182"/>
      <c r="E26" s="183"/>
      <c r="F26" s="184"/>
      <c r="G26" s="184"/>
      <c r="H26" s="185"/>
      <c r="I26" s="186"/>
      <c r="J26" s="178" t="str">
        <f t="shared" si="0"/>
        <v/>
      </c>
    </row>
    <row r="27" spans="1:10" ht="15.75" customHeight="1">
      <c r="A27" s="179"/>
      <c r="B27" s="180"/>
      <c r="C27" s="181"/>
      <c r="D27" s="187"/>
      <c r="E27" s="183"/>
      <c r="F27" s="184"/>
      <c r="G27" s="184"/>
      <c r="H27" s="185"/>
      <c r="I27" s="186"/>
      <c r="J27" s="178" t="str">
        <f t="shared" si="0"/>
        <v/>
      </c>
    </row>
    <row r="28" spans="1:10" ht="15.75" customHeight="1">
      <c r="A28" s="179"/>
      <c r="B28" s="180"/>
      <c r="C28" s="181"/>
      <c r="D28" s="182"/>
      <c r="E28" s="183"/>
      <c r="F28" s="184"/>
      <c r="G28" s="184"/>
      <c r="H28" s="185"/>
      <c r="I28" s="186"/>
      <c r="J28" s="178" t="str">
        <f t="shared" si="0"/>
        <v/>
      </c>
    </row>
    <row r="29" spans="1:10" ht="15.75" customHeight="1" thickBot="1">
      <c r="A29" s="188"/>
      <c r="B29" s="189"/>
      <c r="C29" s="190"/>
      <c r="D29" s="191"/>
      <c r="E29" s="192"/>
      <c r="F29" s="193"/>
      <c r="G29" s="193"/>
      <c r="H29" s="194"/>
      <c r="I29" s="195"/>
      <c r="J29" s="178" t="str">
        <f t="shared" si="0"/>
        <v/>
      </c>
    </row>
    <row r="30" spans="1:10" ht="15.75" customHeight="1" thickBot="1">
      <c r="A30" s="913" t="s">
        <v>26</v>
      </c>
      <c r="B30" s="914"/>
      <c r="C30" s="900"/>
      <c r="D30" s="914"/>
      <c r="E30" s="914"/>
      <c r="F30" s="914"/>
      <c r="G30" s="914"/>
      <c r="H30" s="914"/>
      <c r="I30" s="915"/>
      <c r="J30" s="196">
        <f>SUM(J12:J29)</f>
        <v>0</v>
      </c>
    </row>
    <row r="31" spans="1:10" ht="15.75" customHeight="1"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0" ht="15.75" customHeight="1">
      <c r="A32" s="117" t="s">
        <v>105</v>
      </c>
      <c r="B32" s="197"/>
      <c r="C32" s="197"/>
      <c r="D32" s="197"/>
      <c r="E32" s="197"/>
      <c r="F32" s="197"/>
      <c r="G32" s="197"/>
      <c r="H32" s="197"/>
      <c r="I32" s="197"/>
      <c r="J32" s="197"/>
    </row>
    <row r="33" spans="1:10" ht="15.75" customHeight="1">
      <c r="A33" s="117" t="s">
        <v>180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 thickBot="1">
      <c r="A34" s="117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7" customHeight="1" thickBot="1">
      <c r="A35" s="198" t="s">
        <v>13</v>
      </c>
      <c r="B35" s="916"/>
      <c r="C35" s="917"/>
      <c r="D35" s="22"/>
      <c r="F35" s="779" t="s">
        <v>14</v>
      </c>
      <c r="G35" s="784"/>
      <c r="H35" s="199"/>
      <c r="I35" s="200"/>
    </row>
    <row r="36" spans="1:10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.75" customHeight="1">
      <c r="A37" s="25" t="s">
        <v>377</v>
      </c>
      <c r="B37" s="25"/>
      <c r="C37" s="22"/>
      <c r="D37" s="22"/>
      <c r="E37" s="22"/>
      <c r="F37" s="22"/>
      <c r="G37" s="22"/>
      <c r="H37" s="22"/>
      <c r="I37" s="22"/>
      <c r="J37" s="2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6:C6"/>
    <mergeCell ref="D6:J6"/>
    <mergeCell ref="A1:J1"/>
    <mergeCell ref="A3:J3"/>
    <mergeCell ref="A4:J4"/>
    <mergeCell ref="A5:C5"/>
    <mergeCell ref="D5:J5"/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zoomScaleNormal="100" zoomScaleSheetLayoutView="100" workbookViewId="0">
      <selection activeCell="I14" sqref="I14"/>
    </sheetView>
  </sheetViews>
  <sheetFormatPr defaultRowHeight="12.75"/>
  <cols>
    <col min="1" max="1" width="10.140625" style="26" customWidth="1"/>
    <col min="2" max="2" width="28.85546875" style="26" customWidth="1"/>
    <col min="3" max="6" width="13.5703125" style="26" customWidth="1"/>
    <col min="7" max="7" width="22.42578125" style="26" customWidth="1"/>
    <col min="8" max="12" width="13.5703125" style="26" customWidth="1"/>
    <col min="13" max="13" width="15.7109375" style="26" customWidth="1"/>
    <col min="14" max="16384" width="9.140625" style="26"/>
  </cols>
  <sheetData>
    <row r="1" spans="1:17" ht="15.75" customHeight="1">
      <c r="A1" s="556" t="s">
        <v>106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</row>
    <row r="2" spans="1:17" ht="10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</row>
    <row r="3" spans="1:17" ht="15.75" customHeight="1">
      <c r="A3" s="948" t="s">
        <v>107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</row>
    <row r="4" spans="1:17" ht="18" customHeight="1" thickBot="1">
      <c r="A4" s="949" t="s">
        <v>108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Q4" s="202"/>
    </row>
    <row r="5" spans="1:17" ht="15.75" customHeight="1" thickBot="1">
      <c r="A5" s="937" t="s">
        <v>2</v>
      </c>
      <c r="B5" s="942"/>
      <c r="C5" s="592"/>
      <c r="D5" s="593"/>
      <c r="E5" s="593"/>
      <c r="F5" s="593"/>
      <c r="G5" s="593"/>
      <c r="H5" s="593"/>
      <c r="I5" s="593"/>
      <c r="J5" s="593"/>
      <c r="K5" s="593"/>
      <c r="L5" s="593"/>
      <c r="M5" s="594"/>
    </row>
    <row r="6" spans="1:17" ht="15.75" customHeight="1" thickBot="1">
      <c r="A6" s="946" t="s">
        <v>3</v>
      </c>
      <c r="B6" s="947"/>
      <c r="C6" s="592"/>
      <c r="D6" s="593"/>
      <c r="E6" s="593"/>
      <c r="F6" s="593"/>
      <c r="G6" s="593"/>
      <c r="H6" s="593"/>
      <c r="I6" s="593"/>
      <c r="J6" s="593"/>
      <c r="K6" s="593"/>
      <c r="L6" s="593"/>
      <c r="M6" s="594"/>
    </row>
    <row r="7" spans="1:17" ht="15.75" customHeight="1" thickBot="1">
      <c r="A7" s="937" t="s">
        <v>45</v>
      </c>
      <c r="B7" s="938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1"/>
    </row>
    <row r="8" spans="1:17" ht="15.75" customHeight="1" thickBot="1">
      <c r="A8" s="937" t="s">
        <v>18</v>
      </c>
      <c r="B8" s="942"/>
      <c r="C8" s="587"/>
      <c r="D8" s="588"/>
      <c r="E8" s="588"/>
      <c r="F8" s="588"/>
      <c r="G8" s="588"/>
      <c r="H8" s="588"/>
      <c r="I8" s="588"/>
      <c r="J8" s="588"/>
      <c r="K8" s="588"/>
      <c r="L8" s="588"/>
      <c r="M8" s="589"/>
    </row>
    <row r="9" spans="1:17" ht="15.75" customHeight="1" thickBot="1">
      <c r="A9" s="937" t="s">
        <v>109</v>
      </c>
      <c r="B9" s="942"/>
      <c r="C9" s="943"/>
      <c r="D9" s="944"/>
      <c r="E9" s="944"/>
      <c r="F9" s="944"/>
      <c r="G9" s="944"/>
      <c r="H9" s="944"/>
      <c r="I9" s="944"/>
      <c r="J9" s="944"/>
      <c r="K9" s="944"/>
      <c r="L9" s="944"/>
      <c r="M9" s="945"/>
    </row>
    <row r="10" spans="1:17" ht="15.75" customHeight="1" thickBot="1">
      <c r="A10" s="930"/>
      <c r="B10" s="931"/>
      <c r="C10" s="932"/>
      <c r="D10" s="932"/>
      <c r="E10" s="932"/>
      <c r="F10" s="932"/>
      <c r="G10" s="932"/>
      <c r="H10" s="932"/>
      <c r="I10" s="932"/>
      <c r="J10" s="932"/>
    </row>
    <row r="11" spans="1:17" ht="69.75" customHeight="1" thickBot="1">
      <c r="A11" s="166" t="s">
        <v>32</v>
      </c>
      <c r="B11" s="166" t="s">
        <v>110</v>
      </c>
      <c r="C11" s="166" t="s">
        <v>111</v>
      </c>
      <c r="D11" s="166" t="s">
        <v>112</v>
      </c>
      <c r="E11" s="166" t="s">
        <v>113</v>
      </c>
      <c r="F11" s="166" t="s">
        <v>114</v>
      </c>
      <c r="G11" s="166" t="s">
        <v>115</v>
      </c>
      <c r="H11" s="166" t="s">
        <v>116</v>
      </c>
      <c r="I11" s="166" t="s">
        <v>117</v>
      </c>
      <c r="J11" s="169" t="s">
        <v>118</v>
      </c>
      <c r="K11" s="166" t="s">
        <v>119</v>
      </c>
      <c r="L11" s="166" t="s">
        <v>120</v>
      </c>
      <c r="M11" s="166" t="s">
        <v>121</v>
      </c>
    </row>
    <row r="12" spans="1:17" ht="15.75" customHeight="1">
      <c r="A12" s="281"/>
      <c r="B12" s="218"/>
      <c r="C12" s="282"/>
      <c r="D12" s="283"/>
      <c r="E12" s="284"/>
      <c r="F12" s="285"/>
      <c r="G12" s="286"/>
      <c r="H12" s="287"/>
      <c r="I12" s="288"/>
      <c r="J12" s="309" t="str">
        <f t="shared" ref="J12:J23" si="0">IF(F12=0,"",(G12+H12+I12)/F12)</f>
        <v/>
      </c>
      <c r="K12" s="289"/>
      <c r="L12" s="309" t="str">
        <f t="shared" ref="L12:L23" si="1">IF(E12=0,"",IF(0.7*J12&gt;2*K12,2*K12,0.7*J12))</f>
        <v/>
      </c>
      <c r="M12" s="310" t="str">
        <f t="shared" ref="M12:M23" si="2">IF(E12=0,"",FLOOR((E12*L12),1))</f>
        <v/>
      </c>
    </row>
    <row r="13" spans="1:17" ht="15.75" customHeight="1">
      <c r="A13" s="290"/>
      <c r="B13" s="221"/>
      <c r="C13" s="291"/>
      <c r="D13" s="292"/>
      <c r="E13" s="293"/>
      <c r="F13" s="294"/>
      <c r="G13" s="295"/>
      <c r="H13" s="296"/>
      <c r="I13" s="297"/>
      <c r="J13" s="311" t="str">
        <f t="shared" si="0"/>
        <v/>
      </c>
      <c r="K13" s="298"/>
      <c r="L13" s="311" t="str">
        <f t="shared" si="1"/>
        <v/>
      </c>
      <c r="M13" s="312" t="str">
        <f t="shared" si="2"/>
        <v/>
      </c>
    </row>
    <row r="14" spans="1:17" ht="15.75" customHeight="1">
      <c r="A14" s="290"/>
      <c r="B14" s="221"/>
      <c r="C14" s="291"/>
      <c r="D14" s="292"/>
      <c r="E14" s="293"/>
      <c r="F14" s="294"/>
      <c r="G14" s="295"/>
      <c r="H14" s="296"/>
      <c r="I14" s="297"/>
      <c r="J14" s="311" t="str">
        <f t="shared" si="0"/>
        <v/>
      </c>
      <c r="K14" s="298"/>
      <c r="L14" s="311" t="str">
        <f t="shared" si="1"/>
        <v/>
      </c>
      <c r="M14" s="312" t="str">
        <f t="shared" si="2"/>
        <v/>
      </c>
    </row>
    <row r="15" spans="1:17" ht="15.75" customHeight="1">
      <c r="A15" s="290"/>
      <c r="B15" s="221"/>
      <c r="C15" s="291"/>
      <c r="D15" s="292"/>
      <c r="E15" s="293"/>
      <c r="F15" s="294"/>
      <c r="G15" s="295"/>
      <c r="H15" s="296"/>
      <c r="I15" s="297"/>
      <c r="J15" s="311" t="str">
        <f t="shared" si="0"/>
        <v/>
      </c>
      <c r="K15" s="298"/>
      <c r="L15" s="311" t="str">
        <f t="shared" si="1"/>
        <v/>
      </c>
      <c r="M15" s="312" t="str">
        <f t="shared" si="2"/>
        <v/>
      </c>
    </row>
    <row r="16" spans="1:17" ht="15.75" customHeight="1">
      <c r="A16" s="290"/>
      <c r="B16" s="221"/>
      <c r="C16" s="291"/>
      <c r="D16" s="292"/>
      <c r="E16" s="293"/>
      <c r="F16" s="294"/>
      <c r="G16" s="295"/>
      <c r="H16" s="296"/>
      <c r="I16" s="297"/>
      <c r="J16" s="311" t="str">
        <f t="shared" si="0"/>
        <v/>
      </c>
      <c r="K16" s="298"/>
      <c r="L16" s="311" t="str">
        <f t="shared" si="1"/>
        <v/>
      </c>
      <c r="M16" s="312" t="str">
        <f t="shared" si="2"/>
        <v/>
      </c>
    </row>
    <row r="17" spans="1:13" ht="15.75" customHeight="1">
      <c r="A17" s="290"/>
      <c r="B17" s="221"/>
      <c r="C17" s="291"/>
      <c r="D17" s="292"/>
      <c r="E17" s="293"/>
      <c r="F17" s="294"/>
      <c r="G17" s="295"/>
      <c r="H17" s="296"/>
      <c r="I17" s="297"/>
      <c r="J17" s="311" t="str">
        <f t="shared" si="0"/>
        <v/>
      </c>
      <c r="K17" s="298"/>
      <c r="L17" s="311" t="str">
        <f t="shared" si="1"/>
        <v/>
      </c>
      <c r="M17" s="312" t="str">
        <f t="shared" si="2"/>
        <v/>
      </c>
    </row>
    <row r="18" spans="1:13" ht="15.75" customHeight="1">
      <c r="A18" s="290"/>
      <c r="B18" s="221"/>
      <c r="C18" s="291"/>
      <c r="D18" s="292"/>
      <c r="E18" s="293"/>
      <c r="F18" s="294"/>
      <c r="G18" s="295"/>
      <c r="H18" s="296"/>
      <c r="I18" s="297"/>
      <c r="J18" s="311" t="str">
        <f t="shared" si="0"/>
        <v/>
      </c>
      <c r="K18" s="298"/>
      <c r="L18" s="311" t="str">
        <f t="shared" si="1"/>
        <v/>
      </c>
      <c r="M18" s="312" t="str">
        <f t="shared" si="2"/>
        <v/>
      </c>
    </row>
    <row r="19" spans="1:13" ht="15.75" customHeight="1">
      <c r="A19" s="290"/>
      <c r="B19" s="221"/>
      <c r="C19" s="291"/>
      <c r="D19" s="292"/>
      <c r="E19" s="293"/>
      <c r="F19" s="294"/>
      <c r="G19" s="295"/>
      <c r="H19" s="296"/>
      <c r="I19" s="297"/>
      <c r="J19" s="311" t="str">
        <f t="shared" si="0"/>
        <v/>
      </c>
      <c r="K19" s="298"/>
      <c r="L19" s="311" t="str">
        <f t="shared" si="1"/>
        <v/>
      </c>
      <c r="M19" s="312" t="str">
        <f t="shared" si="2"/>
        <v/>
      </c>
    </row>
    <row r="20" spans="1:13" ht="15.75" customHeight="1">
      <c r="A20" s="290"/>
      <c r="B20" s="221"/>
      <c r="C20" s="291"/>
      <c r="D20" s="292"/>
      <c r="E20" s="293"/>
      <c r="F20" s="294"/>
      <c r="G20" s="295"/>
      <c r="H20" s="296"/>
      <c r="I20" s="297"/>
      <c r="J20" s="311" t="str">
        <f t="shared" si="0"/>
        <v/>
      </c>
      <c r="K20" s="298"/>
      <c r="L20" s="311" t="str">
        <f t="shared" si="1"/>
        <v/>
      </c>
      <c r="M20" s="312" t="str">
        <f t="shared" si="2"/>
        <v/>
      </c>
    </row>
    <row r="21" spans="1:13" ht="15.75" customHeight="1">
      <c r="A21" s="290"/>
      <c r="B21" s="221"/>
      <c r="C21" s="291"/>
      <c r="D21" s="292"/>
      <c r="E21" s="293"/>
      <c r="F21" s="294"/>
      <c r="G21" s="295"/>
      <c r="H21" s="296"/>
      <c r="I21" s="297"/>
      <c r="J21" s="311" t="str">
        <f t="shared" si="0"/>
        <v/>
      </c>
      <c r="K21" s="298"/>
      <c r="L21" s="311" t="str">
        <f t="shared" si="1"/>
        <v/>
      </c>
      <c r="M21" s="312" t="str">
        <f t="shared" si="2"/>
        <v/>
      </c>
    </row>
    <row r="22" spans="1:13" ht="15.75" customHeight="1">
      <c r="A22" s="290"/>
      <c r="B22" s="221"/>
      <c r="C22" s="291"/>
      <c r="D22" s="292"/>
      <c r="E22" s="293"/>
      <c r="F22" s="294"/>
      <c r="G22" s="295"/>
      <c r="H22" s="296"/>
      <c r="I22" s="297"/>
      <c r="J22" s="311" t="str">
        <f t="shared" si="0"/>
        <v/>
      </c>
      <c r="K22" s="298"/>
      <c r="L22" s="311" t="str">
        <f t="shared" si="1"/>
        <v/>
      </c>
      <c r="M22" s="312" t="str">
        <f t="shared" si="2"/>
        <v/>
      </c>
    </row>
    <row r="23" spans="1:13" ht="15.75" customHeight="1" thickBot="1">
      <c r="A23" s="299"/>
      <c r="B23" s="224"/>
      <c r="C23" s="300"/>
      <c r="D23" s="301"/>
      <c r="E23" s="302"/>
      <c r="F23" s="303"/>
      <c r="G23" s="304"/>
      <c r="H23" s="305"/>
      <c r="I23" s="306"/>
      <c r="J23" s="313" t="str">
        <f t="shared" si="0"/>
        <v/>
      </c>
      <c r="K23" s="307"/>
      <c r="L23" s="313" t="str">
        <f t="shared" si="1"/>
        <v/>
      </c>
      <c r="M23" s="314" t="str">
        <f t="shared" si="2"/>
        <v/>
      </c>
    </row>
    <row r="24" spans="1:13" s="207" customFormat="1" ht="15.75" customHeight="1" thickBot="1">
      <c r="A24" s="203" t="s">
        <v>26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5"/>
      <c r="M24" s="206">
        <f>SUM(M12:M23)</f>
        <v>0</v>
      </c>
    </row>
    <row r="25" spans="1:13" s="210" customFormat="1" ht="15.7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9"/>
    </row>
    <row r="26" spans="1:13" ht="15.75" customHeight="1">
      <c r="A26" s="117" t="s">
        <v>122</v>
      </c>
      <c r="B26" s="117"/>
      <c r="C26" s="22"/>
      <c r="D26" s="22"/>
      <c r="E26" s="22"/>
      <c r="F26" s="22"/>
      <c r="G26" s="22"/>
      <c r="H26" s="22"/>
      <c r="I26" s="22"/>
      <c r="J26" s="22"/>
    </row>
    <row r="27" spans="1:13" ht="15.75" customHeight="1">
      <c r="A27" s="117" t="s">
        <v>180</v>
      </c>
      <c r="B27" s="117"/>
      <c r="C27" s="22"/>
      <c r="D27" s="22"/>
      <c r="E27" s="22"/>
      <c r="F27" s="22"/>
      <c r="G27" s="22"/>
      <c r="H27" s="22"/>
      <c r="I27" s="22"/>
      <c r="J27" s="22"/>
    </row>
    <row r="28" spans="1:13" ht="15.75" customHeight="1">
      <c r="A28" s="933" t="s">
        <v>123</v>
      </c>
      <c r="B28" s="933"/>
      <c r="C28" s="933"/>
      <c r="D28" s="933"/>
      <c r="E28" s="933"/>
      <c r="F28" s="933"/>
      <c r="G28" s="933"/>
      <c r="H28" s="933"/>
      <c r="I28" s="933"/>
      <c r="J28" s="933"/>
      <c r="K28" s="933"/>
      <c r="L28" s="933"/>
      <c r="M28" s="933"/>
    </row>
    <row r="29" spans="1:13" ht="15.7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3" ht="15.75" customHeight="1" thickBot="1">
      <c r="A30" s="22"/>
      <c r="B30" s="22"/>
      <c r="C30" s="22"/>
      <c r="D30" s="22"/>
      <c r="E30" s="20"/>
      <c r="F30" s="20"/>
      <c r="G30" s="22"/>
      <c r="H30" s="22"/>
      <c r="I30" s="22"/>
      <c r="J30" s="22"/>
    </row>
    <row r="31" spans="1:13" ht="27" customHeight="1" thickBot="1">
      <c r="A31" s="3" t="s">
        <v>94</v>
      </c>
      <c r="B31" s="212"/>
      <c r="C31" s="22"/>
      <c r="H31" s="560" t="s">
        <v>14</v>
      </c>
      <c r="I31" s="561"/>
      <c r="J31" s="934"/>
      <c r="K31" s="935"/>
      <c r="L31" s="936"/>
    </row>
    <row r="32" spans="1:13" ht="15.75" customHeight="1">
      <c r="A32" s="22"/>
      <c r="B32" s="22"/>
      <c r="C32" s="22"/>
      <c r="D32" s="22"/>
      <c r="E32" s="20"/>
      <c r="F32" s="20"/>
      <c r="G32" s="22"/>
      <c r="H32" s="22"/>
      <c r="I32" s="22"/>
      <c r="J32" s="22"/>
    </row>
    <row r="33" spans="1:10" ht="15.75" customHeight="1">
      <c r="A33" s="25" t="s">
        <v>377</v>
      </c>
      <c r="B33" s="22"/>
      <c r="C33" s="22"/>
      <c r="D33" s="22"/>
      <c r="E33" s="20"/>
      <c r="F33" s="20"/>
      <c r="G33" s="22"/>
      <c r="H33" s="22"/>
      <c r="I33" s="22"/>
      <c r="J33" s="22"/>
    </row>
    <row r="34" spans="1:10" ht="15" customHeight="1"/>
    <row r="35" spans="1:10" ht="12.75" customHeight="1"/>
    <row r="39" spans="1:10">
      <c r="C39" s="213"/>
    </row>
  </sheetData>
  <mergeCells count="17">
    <mergeCell ref="A6:B6"/>
    <mergeCell ref="C6:M6"/>
    <mergeCell ref="A1:M1"/>
    <mergeCell ref="A3:M3"/>
    <mergeCell ref="A4:M4"/>
    <mergeCell ref="A5:B5"/>
    <mergeCell ref="C5:M5"/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topLeftCell="A16" zoomScaleNormal="100" zoomScaleSheetLayoutView="100" workbookViewId="0">
      <selection activeCell="A38" sqref="A38"/>
    </sheetView>
  </sheetViews>
  <sheetFormatPr defaultRowHeight="12.75"/>
  <cols>
    <col min="1" max="1" width="25.5703125" style="26" customWidth="1"/>
    <col min="2" max="2" width="56.28515625" style="26" customWidth="1"/>
    <col min="3" max="3" width="18.5703125" style="26" customWidth="1"/>
    <col min="4" max="4" width="40.42578125" style="26" customWidth="1"/>
    <col min="5" max="5" width="46.85546875" style="26" customWidth="1"/>
    <col min="6" max="16384" width="9.140625" style="26"/>
  </cols>
  <sheetData>
    <row r="1" spans="1:6" ht="15.75" customHeight="1">
      <c r="A1" s="556" t="s">
        <v>124</v>
      </c>
      <c r="B1" s="556"/>
      <c r="C1" s="556"/>
      <c r="D1" s="556"/>
      <c r="E1" s="556"/>
      <c r="F1" s="2"/>
    </row>
    <row r="2" spans="1:6" ht="105" customHeight="1">
      <c r="A2" s="214"/>
      <c r="B2" s="214"/>
      <c r="C2" s="214"/>
      <c r="D2" s="214"/>
      <c r="E2" s="2"/>
      <c r="F2" s="2"/>
    </row>
    <row r="3" spans="1:6" ht="15.75" customHeight="1">
      <c r="A3" s="964" t="s">
        <v>125</v>
      </c>
      <c r="B3" s="964"/>
      <c r="C3" s="964"/>
      <c r="D3" s="964"/>
      <c r="E3" s="964"/>
      <c r="F3" s="2"/>
    </row>
    <row r="4" spans="1:6" ht="24" customHeight="1" thickBot="1">
      <c r="A4" s="603" t="s">
        <v>126</v>
      </c>
      <c r="B4" s="603"/>
      <c r="C4" s="603"/>
      <c r="D4" s="603"/>
      <c r="E4" s="603"/>
      <c r="F4" s="2"/>
    </row>
    <row r="5" spans="1:6" ht="15.75" customHeight="1" thickBot="1">
      <c r="A5" s="965" t="s">
        <v>2</v>
      </c>
      <c r="B5" s="966"/>
      <c r="C5" s="967"/>
      <c r="D5" s="968"/>
      <c r="E5" s="969"/>
      <c r="F5" s="2"/>
    </row>
    <row r="6" spans="1:6" ht="15.75" customHeight="1" thickBot="1">
      <c r="A6" s="878" t="s">
        <v>3</v>
      </c>
      <c r="B6" s="878"/>
      <c r="C6" s="592"/>
      <c r="D6" s="593"/>
      <c r="E6" s="594"/>
      <c r="F6" s="2"/>
    </row>
    <row r="7" spans="1:6" ht="15.75" customHeight="1" thickBot="1">
      <c r="A7" s="560" t="s">
        <v>45</v>
      </c>
      <c r="B7" s="561"/>
      <c r="C7" s="592"/>
      <c r="D7" s="593"/>
      <c r="E7" s="594"/>
      <c r="F7" s="2"/>
    </row>
    <row r="8" spans="1:6" ht="15.75" customHeight="1" thickBot="1">
      <c r="A8" s="878" t="s">
        <v>18</v>
      </c>
      <c r="B8" s="878"/>
      <c r="C8" s="592"/>
      <c r="D8" s="593"/>
      <c r="E8" s="594"/>
      <c r="F8" s="2"/>
    </row>
    <row r="9" spans="1:6" ht="15.75" customHeight="1" thickBot="1">
      <c r="A9" s="878" t="s">
        <v>97</v>
      </c>
      <c r="B9" s="878"/>
      <c r="C9" s="957"/>
      <c r="D9" s="958"/>
      <c r="E9" s="959"/>
      <c r="F9" s="2"/>
    </row>
    <row r="10" spans="1:6" ht="15.75" customHeight="1" thickBot="1">
      <c r="A10" s="2"/>
      <c r="B10" s="2"/>
      <c r="C10" s="2"/>
      <c r="D10" s="2"/>
      <c r="E10" s="2"/>
      <c r="F10" s="2"/>
    </row>
    <row r="11" spans="1:6" ht="34.5" customHeight="1" thickBot="1">
      <c r="A11" s="215" t="s">
        <v>127</v>
      </c>
      <c r="B11" s="215" t="s">
        <v>128</v>
      </c>
      <c r="C11" s="216" t="s">
        <v>129</v>
      </c>
      <c r="D11" s="960" t="s">
        <v>130</v>
      </c>
      <c r="E11" s="961"/>
      <c r="F11" s="2"/>
    </row>
    <row r="12" spans="1:6" ht="15.75" customHeight="1">
      <c r="A12" s="217"/>
      <c r="B12" s="218"/>
      <c r="C12" s="219"/>
      <c r="D12" s="962"/>
      <c r="E12" s="963"/>
      <c r="F12" s="2"/>
    </row>
    <row r="13" spans="1:6" ht="15.75" customHeight="1">
      <c r="A13" s="220"/>
      <c r="B13" s="221"/>
      <c r="C13" s="222"/>
      <c r="D13" s="953"/>
      <c r="E13" s="954"/>
      <c r="F13" s="2"/>
    </row>
    <row r="14" spans="1:6" ht="15.75" customHeight="1">
      <c r="A14" s="220"/>
      <c r="B14" s="221"/>
      <c r="C14" s="222"/>
      <c r="D14" s="953"/>
      <c r="E14" s="954"/>
      <c r="F14" s="2"/>
    </row>
    <row r="15" spans="1:6" ht="15.75" customHeight="1">
      <c r="A15" s="220"/>
      <c r="B15" s="221"/>
      <c r="C15" s="222"/>
      <c r="D15" s="953"/>
      <c r="E15" s="954"/>
      <c r="F15" s="2"/>
    </row>
    <row r="16" spans="1:6" ht="15.75" customHeight="1">
      <c r="A16" s="220"/>
      <c r="B16" s="221"/>
      <c r="C16" s="222"/>
      <c r="D16" s="953"/>
      <c r="E16" s="954"/>
      <c r="F16" s="2"/>
    </row>
    <row r="17" spans="1:6" ht="15.75" customHeight="1">
      <c r="A17" s="220"/>
      <c r="B17" s="221"/>
      <c r="C17" s="222"/>
      <c r="D17" s="953"/>
      <c r="E17" s="954"/>
      <c r="F17" s="2"/>
    </row>
    <row r="18" spans="1:6" ht="15.75" customHeight="1">
      <c r="A18" s="220"/>
      <c r="B18" s="221"/>
      <c r="C18" s="222"/>
      <c r="D18" s="953"/>
      <c r="E18" s="954"/>
      <c r="F18" s="2"/>
    </row>
    <row r="19" spans="1:6" ht="15.75" customHeight="1">
      <c r="A19" s="220"/>
      <c r="B19" s="221"/>
      <c r="C19" s="222"/>
      <c r="D19" s="953"/>
      <c r="E19" s="954"/>
      <c r="F19" s="2"/>
    </row>
    <row r="20" spans="1:6" ht="15.75" customHeight="1">
      <c r="A20" s="220"/>
      <c r="B20" s="221"/>
      <c r="C20" s="222"/>
      <c r="D20" s="953"/>
      <c r="E20" s="954"/>
      <c r="F20" s="2"/>
    </row>
    <row r="21" spans="1:6" ht="15.75" customHeight="1">
      <c r="A21" s="220"/>
      <c r="B21" s="221"/>
      <c r="C21" s="222"/>
      <c r="D21" s="953"/>
      <c r="E21" s="954"/>
      <c r="F21" s="2"/>
    </row>
    <row r="22" spans="1:6" ht="15.75" customHeight="1">
      <c r="A22" s="220"/>
      <c r="B22" s="221"/>
      <c r="C22" s="222"/>
      <c r="D22" s="953"/>
      <c r="E22" s="954"/>
      <c r="F22" s="2"/>
    </row>
    <row r="23" spans="1:6" ht="15.75" customHeight="1">
      <c r="A23" s="220"/>
      <c r="B23" s="221"/>
      <c r="C23" s="222"/>
      <c r="D23" s="953"/>
      <c r="E23" s="954"/>
      <c r="F23" s="2"/>
    </row>
    <row r="24" spans="1:6" ht="15.75" customHeight="1">
      <c r="A24" s="220"/>
      <c r="B24" s="221"/>
      <c r="C24" s="222"/>
      <c r="D24" s="953"/>
      <c r="E24" s="954"/>
      <c r="F24" s="2"/>
    </row>
    <row r="25" spans="1:6" ht="15.75" customHeight="1">
      <c r="A25" s="220"/>
      <c r="B25" s="221"/>
      <c r="C25" s="222"/>
      <c r="D25" s="953"/>
      <c r="E25" s="954"/>
      <c r="F25" s="2"/>
    </row>
    <row r="26" spans="1:6" ht="15.75" customHeight="1">
      <c r="A26" s="220"/>
      <c r="B26" s="221"/>
      <c r="C26" s="222"/>
      <c r="D26" s="953"/>
      <c r="E26" s="954"/>
      <c r="F26" s="2"/>
    </row>
    <row r="27" spans="1:6" ht="15.75" customHeight="1">
      <c r="A27" s="220"/>
      <c r="B27" s="221"/>
      <c r="C27" s="222"/>
      <c r="D27" s="953"/>
      <c r="E27" s="954"/>
      <c r="F27" s="2"/>
    </row>
    <row r="28" spans="1:6" ht="15.75" customHeight="1">
      <c r="A28" s="220"/>
      <c r="B28" s="221"/>
      <c r="C28" s="222"/>
      <c r="D28" s="953"/>
      <c r="E28" s="954"/>
      <c r="F28" s="2"/>
    </row>
    <row r="29" spans="1:6" ht="15.75" customHeight="1">
      <c r="A29" s="220"/>
      <c r="B29" s="221"/>
      <c r="C29" s="222"/>
      <c r="D29" s="953"/>
      <c r="E29" s="954"/>
      <c r="F29" s="2"/>
    </row>
    <row r="30" spans="1:6" ht="15.75" customHeight="1" thickBot="1">
      <c r="A30" s="223"/>
      <c r="B30" s="224"/>
      <c r="C30" s="225"/>
      <c r="D30" s="955"/>
      <c r="E30" s="956"/>
      <c r="F30" s="2"/>
    </row>
    <row r="31" spans="1:6" ht="15.75" customHeight="1" thickBot="1">
      <c r="A31" s="950" t="s">
        <v>26</v>
      </c>
      <c r="B31" s="950"/>
      <c r="C31" s="226">
        <f>SUM(C12:C30)</f>
        <v>0</v>
      </c>
      <c r="D31" s="951"/>
      <c r="E31" s="952"/>
      <c r="F31" s="227"/>
    </row>
    <row r="32" spans="1:6" ht="15.75" customHeight="1">
      <c r="A32" s="2"/>
      <c r="B32" s="2"/>
      <c r="C32" s="2"/>
      <c r="D32" s="2"/>
      <c r="E32" s="2"/>
      <c r="F32" s="2"/>
    </row>
    <row r="33" spans="1:6" ht="15.75" customHeight="1">
      <c r="A33" s="117" t="s">
        <v>131</v>
      </c>
      <c r="B33" s="228"/>
      <c r="C33" s="2"/>
      <c r="D33" s="2"/>
      <c r="E33" s="2"/>
      <c r="F33" s="2"/>
    </row>
    <row r="34" spans="1:6" ht="15.75" customHeight="1">
      <c r="A34" s="117" t="s">
        <v>180</v>
      </c>
      <c r="B34" s="228"/>
      <c r="C34" s="2"/>
      <c r="D34" s="2"/>
      <c r="E34" s="2"/>
      <c r="F34" s="2"/>
    </row>
    <row r="35" spans="1:6" ht="15.75" customHeight="1" thickBot="1">
      <c r="A35" s="2"/>
      <c r="B35" s="2"/>
      <c r="C35" s="2"/>
      <c r="D35" s="2"/>
      <c r="E35" s="2"/>
      <c r="F35" s="2"/>
    </row>
    <row r="36" spans="1:6" ht="27" customHeight="1" thickBot="1">
      <c r="A36" s="3" t="s">
        <v>94</v>
      </c>
      <c r="B36" s="212"/>
      <c r="D36" s="3" t="s">
        <v>132</v>
      </c>
      <c r="E36" s="229"/>
    </row>
    <row r="37" spans="1:6" ht="15.75" customHeight="1">
      <c r="A37" s="22"/>
      <c r="B37" s="22"/>
      <c r="C37" s="22"/>
      <c r="D37" s="22"/>
      <c r="E37" s="20"/>
      <c r="F37" s="20"/>
    </row>
    <row r="38" spans="1:6" ht="15.75" customHeight="1">
      <c r="A38" s="25" t="s">
        <v>377</v>
      </c>
    </row>
    <row r="39" spans="1:6">
      <c r="A39" s="230"/>
      <c r="B39" s="230"/>
      <c r="C39" s="230"/>
      <c r="D39" s="230"/>
    </row>
  </sheetData>
  <mergeCells count="35">
    <mergeCell ref="A6:B6"/>
    <mergeCell ref="C6:E6"/>
    <mergeCell ref="A1:E1"/>
    <mergeCell ref="A3:E3"/>
    <mergeCell ref="A4:E4"/>
    <mergeCell ref="A5:B5"/>
    <mergeCell ref="C5:E5"/>
    <mergeCell ref="A7:B7"/>
    <mergeCell ref="C7:E7"/>
    <mergeCell ref="C8:E8"/>
    <mergeCell ref="A8:B8"/>
    <mergeCell ref="C9:E9"/>
    <mergeCell ref="D15:E15"/>
    <mergeCell ref="A9:B9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D11:E11"/>
    <mergeCell ref="D12:E12"/>
    <mergeCell ref="D13:E13"/>
    <mergeCell ref="D14:E14"/>
    <mergeCell ref="A31:B31"/>
    <mergeCell ref="D31:E31"/>
    <mergeCell ref="D24:E24"/>
    <mergeCell ref="D25:E25"/>
    <mergeCell ref="D26:E26"/>
    <mergeCell ref="D28:E28"/>
    <mergeCell ref="D29:E29"/>
    <mergeCell ref="D30:E30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14</vt:i4>
      </vt:variant>
    </vt:vector>
  </HeadingPairs>
  <TitlesOfParts>
    <vt:vector size="30" baseType="lpstr">
      <vt:lpstr>Monitorovací indikátory</vt:lpstr>
      <vt:lpstr>Uzavřená Zadávací řízení</vt:lpstr>
      <vt:lpstr>VP podle přechodného rámce</vt:lpstr>
      <vt:lpstr>VP podle de minimis</vt:lpstr>
      <vt:lpstr>Soupiska účetních dokladů </vt:lpstr>
      <vt:lpstr>Přehled čerp. zp. výd.</vt:lpstr>
      <vt:lpstr>Přepracovaný rozpočet projektu</vt:lpstr>
      <vt:lpstr>Přepracovaný harmonogram </vt:lpstr>
      <vt:lpstr>Podpisové vzory</vt:lpstr>
      <vt:lpstr>Pracovní výkaz</vt:lpstr>
      <vt:lpstr>Mzdové výdaje</vt:lpstr>
      <vt:lpstr>Cestovní výdaje - tuzemské</vt:lpstr>
      <vt:lpstr>Cestovní výdaje - zahraniční</vt:lpstr>
      <vt:lpstr>Odpisy</vt:lpstr>
      <vt:lpstr>Rozpis mzdových příspěvků </vt:lpstr>
      <vt:lpstr>Seznam školení</vt:lpstr>
      <vt:lpstr>'Cestovní výdaje - tuzemské'!Oblast_tisku</vt:lpstr>
      <vt:lpstr>'Cestovní výdaje - zahraniční'!Oblast_tisku</vt:lpstr>
      <vt:lpstr>'Monitorovací indikátory'!Oblast_tisku</vt:lpstr>
      <vt:lpstr>'Mzdové výdaje'!Oblast_tisku</vt:lpstr>
      <vt:lpstr>Odpisy!Oblast_tisku</vt:lpstr>
      <vt:lpstr>'Podpisové vzory'!Oblast_tisku</vt:lpstr>
      <vt:lpstr>'Pracovní výkaz'!Oblast_tisku</vt:lpstr>
      <vt:lpstr>'Přepracovaný harmonogram '!Oblast_tisku</vt:lpstr>
      <vt:lpstr>'Rozpis mzdových příspěvků '!Oblast_tisku</vt:lpstr>
      <vt:lpstr>'Seznam školení'!Oblast_tisku</vt:lpstr>
      <vt:lpstr>'Soupiska účetních dokladů '!Oblast_tisku</vt:lpstr>
      <vt:lpstr>'Uzavřená Zadávací řízení'!Oblast_tisku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2010-06-25T11:21:42Z</cp:lastPrinted>
  <dcterms:created xsi:type="dcterms:W3CDTF">2010-06-09T07:18:54Z</dcterms:created>
  <dcterms:modified xsi:type="dcterms:W3CDTF">2013-04-10T11:21:58Z</dcterms:modified>
</cp:coreProperties>
</file>