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4020" windowWidth="24015" windowHeight="6060"/>
  </bookViews>
  <sheets>
    <sheet name="fotoaparát" sheetId="14" r:id="rId1"/>
  </sheets>
  <calcPr calcId="145621"/>
</workbook>
</file>

<file path=xl/calcChain.xml><?xml version="1.0" encoding="utf-8"?>
<calcChain xmlns="http://schemas.openxmlformats.org/spreadsheetml/2006/main">
  <c r="B33" i="14" l="1"/>
  <c r="B9" i="14"/>
  <c r="B11" i="14" s="1"/>
  <c r="B56" i="14" l="1"/>
  <c r="B57" i="14" s="1"/>
</calcChain>
</file>

<file path=xl/comments1.xml><?xml version="1.0" encoding="utf-8"?>
<comments xmlns="http://schemas.openxmlformats.org/spreadsheetml/2006/main">
  <authors>
    <author>Uživatel</author>
  </authors>
  <commentList>
    <comment ref="A4" authorId="0">
      <text>
        <r>
          <rPr>
            <b/>
            <sz val="9"/>
            <color indexed="81"/>
            <rFont val="Tahoma"/>
            <family val="2"/>
            <charset val="238"/>
          </rPr>
          <t>Uživatel:</t>
        </r>
        <r>
          <rPr>
            <sz val="9"/>
            <color indexed="81"/>
            <rFont val="Tahoma"/>
            <family val="2"/>
            <charset val="238"/>
          </rPr>
          <t xml:space="preserve">
ve zveřejněné výzvě nebude uvedena, slouží pouze pro interní potřebu</t>
        </r>
      </text>
    </comment>
    <comment ref="A7" authorId="0">
      <text>
        <r>
          <rPr>
            <b/>
            <sz val="9"/>
            <color indexed="81"/>
            <rFont val="Tahoma"/>
            <family val="2"/>
            <charset val="238"/>
          </rPr>
          <t>Uživatel:</t>
        </r>
        <r>
          <rPr>
            <sz val="9"/>
            <color indexed="81"/>
            <rFont val="Tahoma"/>
            <family val="2"/>
            <charset val="238"/>
          </rPr>
          <t xml:space="preserve">
Uveďte prosím obecný název poptávané věci např. notebook, tiskárna - multifunkční, mobilní telefon apod. </t>
        </r>
      </text>
    </comment>
    <comment ref="A29" authorId="0">
      <text>
        <r>
          <rPr>
            <b/>
            <sz val="9"/>
            <color indexed="81"/>
            <rFont val="Tahoma"/>
            <family val="2"/>
            <charset val="238"/>
          </rPr>
          <t>Uživatel:</t>
        </r>
        <r>
          <rPr>
            <sz val="9"/>
            <color indexed="81"/>
            <rFont val="Tahoma"/>
            <family val="2"/>
            <charset val="238"/>
          </rPr>
          <t xml:space="preserve">
Uveďte prosím obecný název poptávané věci např. notebook, tiskárna - multifunkční, mobilní telefon apod. </t>
        </r>
      </text>
    </comment>
  </commentList>
</comments>
</file>

<file path=xl/sharedStrings.xml><?xml version="1.0" encoding="utf-8"?>
<sst xmlns="http://schemas.openxmlformats.org/spreadsheetml/2006/main" count="55" uniqueCount="47">
  <si>
    <t>Projekt:</t>
  </si>
  <si>
    <t>Reg. č.</t>
  </si>
  <si>
    <t>Kontaktní osoba:</t>
  </si>
  <si>
    <t>Požadavek</t>
  </si>
  <si>
    <t>Popis:</t>
  </si>
  <si>
    <t>Počet kusů:</t>
  </si>
  <si>
    <t>Maximální cena za kus bez DPH</t>
  </si>
  <si>
    <t>Maximální cena za kus vč. DPH</t>
  </si>
  <si>
    <t>Cena celkem bez DPH</t>
  </si>
  <si>
    <t>Cena celkem vč. DPH</t>
  </si>
  <si>
    <t>Technická specifikace:</t>
  </si>
  <si>
    <t>Silvie Klapalová, silvie.klapalova@mendelu.cz, kl. 2790</t>
  </si>
  <si>
    <t>Partnerství subjektů meziuniverzitní studentské sítě</t>
  </si>
  <si>
    <t>CZ.1.07/2.4.00/31.0157</t>
  </si>
  <si>
    <r>
      <t xml:space="preserve">Vestavěný blesk: </t>
    </r>
    <r>
      <rPr>
        <sz val="11"/>
        <color theme="1"/>
        <rFont val="Calibri"/>
        <family val="2"/>
        <charset val="238"/>
        <scheme val="minor"/>
      </rPr>
      <t>ano</t>
    </r>
  </si>
  <si>
    <r>
      <rPr>
        <b/>
        <sz val="11"/>
        <color indexed="8"/>
        <rFont val="Calibri"/>
        <family val="2"/>
        <charset val="238"/>
      </rPr>
      <t>Displej:</t>
    </r>
    <r>
      <rPr>
        <sz val="11"/>
        <color theme="1"/>
        <rFont val="Calibri"/>
        <family val="2"/>
        <charset val="238"/>
        <scheme val="minor"/>
      </rPr>
      <t xml:space="preserve"> TFT LCD</t>
    </r>
  </si>
  <si>
    <t>fotoaparát s paměťovou kartou SD</t>
  </si>
  <si>
    <t>přenosný dataprojektor</t>
  </si>
  <si>
    <t>Velikost obrazu: 30 - 300 "</t>
  </si>
  <si>
    <t>Projekční vzdálenost: 0.9 - 10.8 m</t>
  </si>
  <si>
    <t>Poměr projekční vzdálenosti: 1.48 - 1.77:1</t>
  </si>
  <si>
    <t>Poměr stran: 4:3, volitelně 16:9</t>
  </si>
  <si>
    <t>Ohnisková vzdálenost: 16.9 - 20.28 mm</t>
  </si>
  <si>
    <t>Zaostřování: ruční</t>
  </si>
  <si>
    <t>Optický zoom: 1.2x</t>
  </si>
  <si>
    <t>Životnost lampy: 4000 h</t>
  </si>
  <si>
    <t>Životnost lampy ECO: 5000 h</t>
  </si>
  <si>
    <t>USB port: 1x USB 2.0 Host/Klient</t>
  </si>
  <si>
    <t>HDMI vstup: 1x HDMI</t>
  </si>
  <si>
    <t>S-Video vstup: 1x Mini Din 4-pin</t>
  </si>
  <si>
    <t>Dálkové ovládání: ano</t>
  </si>
  <si>
    <r>
      <t xml:space="preserve">Napájení: </t>
    </r>
    <r>
      <rPr>
        <sz val="11"/>
        <color theme="1"/>
        <rFont val="Calibri"/>
        <family val="2"/>
        <charset val="238"/>
        <scheme val="minor"/>
      </rPr>
      <t>nabíjecí akumulátor včetně dobíjecí soustavy</t>
    </r>
  </si>
  <si>
    <t>Světelný tok: min. 3000 lm</t>
  </si>
  <si>
    <t>Kontrast: min 3000:1</t>
  </si>
  <si>
    <t>Hmotnost: max. 2.5 kg</t>
  </si>
  <si>
    <r>
      <t xml:space="preserve">Celková cena za projekt </t>
    </r>
    <r>
      <rPr>
        <b/>
        <sz val="10"/>
        <color indexed="8"/>
        <rFont val="Calibri"/>
        <family val="2"/>
        <charset val="238"/>
      </rPr>
      <t>bez DPH:</t>
    </r>
  </si>
  <si>
    <r>
      <t xml:space="preserve">Celková cena za projekt </t>
    </r>
    <r>
      <rPr>
        <b/>
        <sz val="10"/>
        <color indexed="8"/>
        <rFont val="Calibri"/>
        <family val="2"/>
        <charset val="238"/>
      </rPr>
      <t>včetně DPH:</t>
    </r>
  </si>
  <si>
    <t>Minimální technické parametry:
Rozlišení: 1024 x 768 px</t>
  </si>
  <si>
    <r>
      <rPr>
        <b/>
        <sz val="11"/>
        <color indexed="8"/>
        <rFont val="Calibri"/>
        <family val="2"/>
        <charset val="238"/>
      </rPr>
      <t>Digitální zoom:</t>
    </r>
    <r>
      <rPr>
        <sz val="11"/>
        <color theme="1"/>
        <rFont val="Calibri"/>
        <family val="2"/>
        <charset val="238"/>
        <scheme val="minor"/>
      </rPr>
      <t xml:space="preserve"> min. 4x</t>
    </r>
  </si>
  <si>
    <r>
      <rPr>
        <b/>
        <sz val="11"/>
        <color indexed="8"/>
        <rFont val="Calibri"/>
        <family val="2"/>
        <charset val="238"/>
      </rPr>
      <t>Celkový počet pixelů:</t>
    </r>
    <r>
      <rPr>
        <sz val="11"/>
        <color theme="1"/>
        <rFont val="Calibri"/>
        <family val="2"/>
        <charset val="238"/>
        <scheme val="minor"/>
      </rPr>
      <t xml:space="preserve"> min. 16,6 Mpx</t>
    </r>
  </si>
  <si>
    <r>
      <rPr>
        <b/>
        <sz val="11"/>
        <color indexed="8"/>
        <rFont val="Calibri"/>
        <family val="2"/>
        <charset val="238"/>
      </rPr>
      <t>Ohnisková vzdálenost:</t>
    </r>
    <r>
      <rPr>
        <sz val="11"/>
        <color theme="1"/>
        <rFont val="Calibri"/>
        <family val="2"/>
        <charset val="238"/>
        <scheme val="minor"/>
      </rPr>
      <t xml:space="preserve"> 4,3 - 21,5 mm</t>
    </r>
  </si>
  <si>
    <r>
      <rPr>
        <b/>
        <sz val="11"/>
        <color indexed="8"/>
        <rFont val="Calibri"/>
        <family val="2"/>
        <charset val="238"/>
      </rPr>
      <t>Světelnost objektivu:</t>
    </r>
    <r>
      <rPr>
        <sz val="11"/>
        <color theme="1"/>
        <rFont val="Calibri"/>
        <family val="2"/>
        <charset val="238"/>
        <scheme val="minor"/>
      </rPr>
      <t xml:space="preserve"> f/2.8 - 6.9</t>
    </r>
  </si>
  <si>
    <r>
      <rPr>
        <b/>
        <sz val="11"/>
        <color indexed="8"/>
        <rFont val="Calibri"/>
        <family val="2"/>
        <charset val="238"/>
      </rPr>
      <t>Optický zoom:</t>
    </r>
    <r>
      <rPr>
        <sz val="11"/>
        <color theme="1"/>
        <rFont val="Calibri"/>
        <family val="2"/>
        <charset val="238"/>
        <scheme val="minor"/>
      </rPr>
      <t xml:space="preserve"> min. 5x</t>
    </r>
  </si>
  <si>
    <r>
      <rPr>
        <b/>
        <sz val="11"/>
        <color indexed="8"/>
        <rFont val="Calibri"/>
        <family val="2"/>
        <charset val="238"/>
      </rPr>
      <t>Velikost displeje:</t>
    </r>
    <r>
      <rPr>
        <sz val="11"/>
        <color theme="1"/>
        <rFont val="Calibri"/>
        <family val="2"/>
        <charset val="238"/>
        <scheme val="minor"/>
      </rPr>
      <t xml:space="preserve"> alespoň 2.7''</t>
    </r>
  </si>
  <si>
    <r>
      <t xml:space="preserve">Paměťové karty: </t>
    </r>
    <r>
      <rPr>
        <sz val="11"/>
        <color theme="1"/>
        <rFont val="Calibri"/>
        <family val="2"/>
        <charset val="238"/>
        <scheme val="minor"/>
      </rPr>
      <t>SD/SDHC</t>
    </r>
  </si>
  <si>
    <r>
      <t xml:space="preserve">Formát videa: </t>
    </r>
    <r>
      <rPr>
        <sz val="11"/>
        <color theme="1"/>
        <rFont val="Calibri"/>
        <family val="2"/>
        <charset val="238"/>
        <scheme val="minor"/>
      </rPr>
      <t>Motion JPEG</t>
    </r>
  </si>
  <si>
    <t>paměťová karta min. 2GB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</si>
</sst>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;[Red]\-#,##0.00&quot; Kč&quot;"/>
    <numFmt numFmtId="165" formatCode="#,##0.00_ ;[Red]\-#,##0.00\ 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8"/>
      <name val="Calibri"/>
      <family val="2"/>
      <charset val="238"/>
    </font>
    <font>
      <i/>
      <sz val="9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32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Border="1" applyAlignment="1">
      <alignment vertical="top"/>
    </xf>
    <xf numFmtId="0" fontId="3" fillId="2" borderId="1" xfId="0" applyFont="1" applyFill="1" applyBorder="1"/>
    <xf numFmtId="0" fontId="4" fillId="0" borderId="2" xfId="0" applyFont="1" applyBorder="1"/>
    <xf numFmtId="0" fontId="3" fillId="0" borderId="2" xfId="0" applyFont="1" applyBorder="1"/>
    <xf numFmtId="0" fontId="4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9" fillId="0" borderId="6" xfId="0" applyFont="1" applyBorder="1"/>
    <xf numFmtId="0" fontId="3" fillId="0" borderId="6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4" fillId="2" borderId="8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4" fontId="4" fillId="0" borderId="10" xfId="0" applyNumberFormat="1" applyFont="1" applyBorder="1" applyAlignment="1">
      <alignment horizontal="center"/>
    </xf>
    <xf numFmtId="0" fontId="0" fillId="0" borderId="11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6" xfId="0" applyFont="1" applyBorder="1" applyAlignment="1">
      <alignment wrapText="1"/>
    </xf>
    <xf numFmtId="0" fontId="0" fillId="0" borderId="6" xfId="0" applyFont="1" applyBorder="1"/>
    <xf numFmtId="0" fontId="0" fillId="0" borderId="6" xfId="0" applyBorder="1"/>
    <xf numFmtId="0" fontId="7" fillId="0" borderId="6" xfId="0" applyFont="1" applyBorder="1" applyAlignment="1">
      <alignment vertical="top"/>
    </xf>
    <xf numFmtId="0" fontId="0" fillId="0" borderId="11" xfId="0" applyFont="1" applyBorder="1" applyAlignment="1">
      <alignment wrapText="1"/>
    </xf>
    <xf numFmtId="0" fontId="1" fillId="0" borderId="0" xfId="1" applyFont="1" applyBorder="1" applyAlignment="1">
      <alignment horizontal="left" vertical="center"/>
    </xf>
    <xf numFmtId="165" fontId="1" fillId="0" borderId="0" xfId="1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0" fontId="12" fillId="0" borderId="0" xfId="0" applyFont="1"/>
    <xf numFmtId="0" fontId="1" fillId="0" borderId="0" xfId="1" applyFont="1" applyBorder="1" applyAlignment="1">
      <alignment horizontal="righ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895350</xdr:colOff>
      <xdr:row>0</xdr:row>
      <xdr:rowOff>95250</xdr:rowOff>
    </xdr:from>
    <xdr:to>
      <xdr:col>1</xdr:col>
      <xdr:colOff>4724400</xdr:colOff>
      <xdr:row>0</xdr:row>
      <xdr:rowOff>1495425</xdr:rowOff>
    </xdr:to>
    <xdr:pic>
      <xdr:nvPicPr>
        <xdr:cNvPr id="2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350" y="95250"/>
          <a:ext cx="5762625" cy="1400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57"/>
  <sheetViews>
    <sheetView tabSelected="1" topLeftCell="A23" zoomScale="90" zoomScaleNormal="90" workbookViewId="0">
      <selection activeCell="B18" sqref="B18"/>
    </sheetView>
  </sheetViews>
  <sheetFormatPr defaultRowHeight="15" x14ac:dyDescent="0.25"/>
  <cols>
    <col min="1" max="1" width="29" customWidth="1"/>
    <col min="2" max="2" width="111.28515625" bestFit="1" customWidth="1"/>
  </cols>
  <sheetData>
    <row r="1" spans="1:2" ht="192" customHeight="1" x14ac:dyDescent="0.25"/>
    <row r="2" spans="1:2" x14ac:dyDescent="0.25">
      <c r="A2" s="1" t="s">
        <v>0</v>
      </c>
      <c r="B2" s="6" t="s">
        <v>12</v>
      </c>
    </row>
    <row r="3" spans="1:2" x14ac:dyDescent="0.25">
      <c r="A3" s="1" t="s">
        <v>1</v>
      </c>
      <c r="B3" s="4" t="s">
        <v>13</v>
      </c>
    </row>
    <row r="4" spans="1:2" x14ac:dyDescent="0.25">
      <c r="A4" s="2" t="s">
        <v>2</v>
      </c>
      <c r="B4" s="5" t="s">
        <v>11</v>
      </c>
    </row>
    <row r="5" spans="1:2" ht="15.75" thickBot="1" x14ac:dyDescent="0.3">
      <c r="A5" s="3"/>
      <c r="B5" s="3"/>
    </row>
    <row r="6" spans="1:2" x14ac:dyDescent="0.25">
      <c r="A6" s="7"/>
      <c r="B6" s="16" t="s">
        <v>3</v>
      </c>
    </row>
    <row r="7" spans="1:2" x14ac:dyDescent="0.25">
      <c r="A7" s="8" t="s">
        <v>4</v>
      </c>
      <c r="B7" s="17" t="s">
        <v>16</v>
      </c>
    </row>
    <row r="8" spans="1:2" x14ac:dyDescent="0.25">
      <c r="A8" s="9" t="s">
        <v>5</v>
      </c>
      <c r="B8" s="17">
        <v>1</v>
      </c>
    </row>
    <row r="9" spans="1:2" x14ac:dyDescent="0.25">
      <c r="A9" s="9" t="s">
        <v>6</v>
      </c>
      <c r="B9" s="18">
        <f>3600/1.2</f>
        <v>3000</v>
      </c>
    </row>
    <row r="10" spans="1:2" x14ac:dyDescent="0.25">
      <c r="A10" s="9" t="s">
        <v>7</v>
      </c>
      <c r="B10" s="18">
        <v>3630</v>
      </c>
    </row>
    <row r="11" spans="1:2" x14ac:dyDescent="0.25">
      <c r="A11" s="9" t="s">
        <v>8</v>
      </c>
      <c r="B11" s="18">
        <f>B8*B9</f>
        <v>3000</v>
      </c>
    </row>
    <row r="12" spans="1:2" ht="15.75" thickBot="1" x14ac:dyDescent="0.3">
      <c r="A12" s="9" t="s">
        <v>9</v>
      </c>
      <c r="B12" s="19">
        <v>3630</v>
      </c>
    </row>
    <row r="13" spans="1:2" x14ac:dyDescent="0.25">
      <c r="A13" s="10" t="s">
        <v>10</v>
      </c>
      <c r="B13" s="20" t="s">
        <v>39</v>
      </c>
    </row>
    <row r="14" spans="1:2" x14ac:dyDescent="0.25">
      <c r="A14" s="11"/>
      <c r="B14" s="21" t="s">
        <v>40</v>
      </c>
    </row>
    <row r="15" spans="1:2" x14ac:dyDescent="0.25">
      <c r="A15" s="11"/>
      <c r="B15" s="21" t="s">
        <v>41</v>
      </c>
    </row>
    <row r="16" spans="1:2" x14ac:dyDescent="0.25">
      <c r="A16" s="11"/>
      <c r="B16" s="21" t="s">
        <v>42</v>
      </c>
    </row>
    <row r="17" spans="1:2" x14ac:dyDescent="0.25">
      <c r="A17" s="11"/>
      <c r="B17" s="24" t="s">
        <v>38</v>
      </c>
    </row>
    <row r="18" spans="1:2" x14ac:dyDescent="0.25">
      <c r="A18" s="11"/>
      <c r="B18" s="24" t="s">
        <v>15</v>
      </c>
    </row>
    <row r="19" spans="1:2" x14ac:dyDescent="0.25">
      <c r="A19" s="11"/>
      <c r="B19" s="24" t="s">
        <v>43</v>
      </c>
    </row>
    <row r="20" spans="1:2" x14ac:dyDescent="0.25">
      <c r="A20" s="11"/>
      <c r="B20" s="13" t="s">
        <v>44</v>
      </c>
    </row>
    <row r="21" spans="1:2" x14ac:dyDescent="0.25">
      <c r="A21" s="11"/>
      <c r="B21" s="13" t="s">
        <v>45</v>
      </c>
    </row>
    <row r="22" spans="1:2" x14ac:dyDescent="0.25">
      <c r="A22" s="11"/>
      <c r="B22" s="13" t="s">
        <v>14</v>
      </c>
    </row>
    <row r="23" spans="1:2" x14ac:dyDescent="0.25">
      <c r="A23" s="11"/>
      <c r="B23" s="13" t="s">
        <v>31</v>
      </c>
    </row>
    <row r="24" spans="1:2" x14ac:dyDescent="0.25">
      <c r="A24" s="11"/>
      <c r="B24" s="24" t="s">
        <v>46</v>
      </c>
    </row>
    <row r="25" spans="1:2" x14ac:dyDescent="0.25">
      <c r="A25" s="11"/>
      <c r="B25" s="13"/>
    </row>
    <row r="26" spans="1:2" x14ac:dyDescent="0.25">
      <c r="A26" s="11"/>
      <c r="B26" s="14"/>
    </row>
    <row r="27" spans="1:2" ht="15.75" thickBot="1" x14ac:dyDescent="0.3">
      <c r="A27" s="12"/>
      <c r="B27" s="15"/>
    </row>
    <row r="28" spans="1:2" x14ac:dyDescent="0.25">
      <c r="A28" s="7"/>
      <c r="B28" s="16" t="s">
        <v>3</v>
      </c>
    </row>
    <row r="29" spans="1:2" x14ac:dyDescent="0.25">
      <c r="A29" s="8" t="s">
        <v>4</v>
      </c>
      <c r="B29" s="17" t="s">
        <v>17</v>
      </c>
    </row>
    <row r="30" spans="1:2" x14ac:dyDescent="0.25">
      <c r="A30" s="9" t="s">
        <v>5</v>
      </c>
      <c r="B30" s="17">
        <v>1</v>
      </c>
    </row>
    <row r="31" spans="1:2" x14ac:dyDescent="0.25">
      <c r="A31" s="9" t="s">
        <v>6</v>
      </c>
      <c r="B31" s="18">
        <v>13000</v>
      </c>
    </row>
    <row r="32" spans="1:2" x14ac:dyDescent="0.25">
      <c r="A32" s="9" t="s">
        <v>7</v>
      </c>
      <c r="B32" s="18">
        <v>15730</v>
      </c>
    </row>
    <row r="33" spans="1:2" x14ac:dyDescent="0.25">
      <c r="A33" s="9" t="s">
        <v>8</v>
      </c>
      <c r="B33" s="18">
        <f>B30*B31</f>
        <v>13000</v>
      </c>
    </row>
    <row r="34" spans="1:2" ht="15.75" thickBot="1" x14ac:dyDescent="0.3">
      <c r="A34" s="9" t="s">
        <v>9</v>
      </c>
      <c r="B34" s="19">
        <v>15730</v>
      </c>
    </row>
    <row r="35" spans="1:2" ht="30" x14ac:dyDescent="0.25">
      <c r="A35" s="10" t="s">
        <v>10</v>
      </c>
      <c r="B35" s="26" t="s">
        <v>37</v>
      </c>
    </row>
    <row r="36" spans="1:2" x14ac:dyDescent="0.25">
      <c r="A36" s="11"/>
      <c r="B36" s="22" t="s">
        <v>32</v>
      </c>
    </row>
    <row r="37" spans="1:2" x14ac:dyDescent="0.25">
      <c r="A37" s="11"/>
      <c r="B37" s="22" t="s">
        <v>33</v>
      </c>
    </row>
    <row r="38" spans="1:2" x14ac:dyDescent="0.25">
      <c r="A38" s="11"/>
      <c r="B38" s="22" t="s">
        <v>18</v>
      </c>
    </row>
    <row r="39" spans="1:2" x14ac:dyDescent="0.25">
      <c r="A39" s="11"/>
      <c r="B39" s="23" t="s">
        <v>19</v>
      </c>
    </row>
    <row r="40" spans="1:2" x14ac:dyDescent="0.25">
      <c r="A40" s="11"/>
      <c r="B40" s="23" t="s">
        <v>20</v>
      </c>
    </row>
    <row r="41" spans="1:2" x14ac:dyDescent="0.25">
      <c r="A41" s="11"/>
      <c r="B41" s="23" t="s">
        <v>21</v>
      </c>
    </row>
    <row r="42" spans="1:2" x14ac:dyDescent="0.25">
      <c r="A42" s="11"/>
      <c r="B42" s="23" t="s">
        <v>22</v>
      </c>
    </row>
    <row r="43" spans="1:2" x14ac:dyDescent="0.25">
      <c r="A43" s="11"/>
      <c r="B43" s="23" t="s">
        <v>23</v>
      </c>
    </row>
    <row r="44" spans="1:2" x14ac:dyDescent="0.25">
      <c r="A44" s="11"/>
      <c r="B44" s="23" t="s">
        <v>24</v>
      </c>
    </row>
    <row r="45" spans="1:2" x14ac:dyDescent="0.25">
      <c r="A45" s="11"/>
      <c r="B45" s="23" t="s">
        <v>25</v>
      </c>
    </row>
    <row r="46" spans="1:2" x14ac:dyDescent="0.25">
      <c r="A46" s="11"/>
      <c r="B46" s="23" t="s">
        <v>26</v>
      </c>
    </row>
    <row r="47" spans="1:2" x14ac:dyDescent="0.25">
      <c r="A47" s="11"/>
      <c r="B47" s="23" t="s">
        <v>27</v>
      </c>
    </row>
    <row r="48" spans="1:2" x14ac:dyDescent="0.25">
      <c r="A48" s="11"/>
      <c r="B48" s="23" t="s">
        <v>28</v>
      </c>
    </row>
    <row r="49" spans="1:4" x14ac:dyDescent="0.25">
      <c r="A49" s="11"/>
      <c r="B49" s="23" t="s">
        <v>29</v>
      </c>
    </row>
    <row r="50" spans="1:4" x14ac:dyDescent="0.25">
      <c r="A50" s="11"/>
      <c r="B50" s="23" t="s">
        <v>30</v>
      </c>
    </row>
    <row r="51" spans="1:4" x14ac:dyDescent="0.25">
      <c r="A51" s="11"/>
      <c r="B51" s="25" t="s">
        <v>34</v>
      </c>
    </row>
    <row r="52" spans="1:4" x14ac:dyDescent="0.25">
      <c r="A52" s="11"/>
      <c r="B52" s="14"/>
    </row>
    <row r="53" spans="1:4" ht="15.75" thickBot="1" x14ac:dyDescent="0.3">
      <c r="A53" s="12"/>
      <c r="B53" s="15"/>
    </row>
    <row r="56" spans="1:4" x14ac:dyDescent="0.25">
      <c r="A56" s="27" t="s">
        <v>35</v>
      </c>
      <c r="B56" s="28">
        <f>B11+B33</f>
        <v>16000</v>
      </c>
      <c r="C56" s="29"/>
      <c r="D56" s="30"/>
    </row>
    <row r="57" spans="1:4" x14ac:dyDescent="0.25">
      <c r="A57" s="27" t="s">
        <v>36</v>
      </c>
      <c r="B57" s="31">
        <f>B56*1.21</f>
        <v>19360</v>
      </c>
      <c r="C57" s="29"/>
      <c r="D57" s="30"/>
    </row>
  </sheetData>
  <pageMargins left="0.7" right="0.7" top="0.78740157499999996" bottom="0.78740157499999996" header="0.3" footer="0.3"/>
  <drawing r:id="rId1"/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G7P6byJmlwZQwmA+KdWMlcHww9s=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8gNUng6kjgmAM0SM+tUf38yrEk8=</DigestValue>
    </Reference>
  </SignedInfo>
  <SignatureValue>VQOJIg3r/p1j98CYPmG+CauWuXRQnH6VTTcNC72HsfeuaPiInxohVTOFhMQwb7C3q2BcZMumOJRh
/i2OInPoZ3OJUVF3T9+oZLPYwAVNbMt5i6xSpzW3cLy+fFdHrKbT1pHvEMzItOjA7lJ3Mknmi1/1
cimbiD5I/HNF0LhsgundCFZN+bZ6AMsA+lWRdD4CJVfYlYilPQs5ulAb49gFISCQRAQBr7XG3dlW
MaKLTcLMKlK5eS5SCEdFVM9Z90jXO8kpc5fb6VB9hVT5U++wk2VUjttRex3WYBLzRTdyrwT5vqIg
ohoA4JerAVsrcU+PMLARsJqh198/WP1IhgSq1w==</SignatureValue>
  <KeyInfo>
    <X509Data>
      <X509Certificate>MIIG0jCCBbqgAwIBAgIDFWzcMA0GCSqGSIb3DQEBCwUAMF8xCzAJBgNVBAYTAkNaMSwwKgYDVQQK
DCPEjGVza8OhIHBvxaF0YSwgcy5wLiBbScSMIDQ3MTE0OTgzXTEiMCAGA1UEAxMZUG9zdFNpZ251
bSBRdWFsaWZpZWQgQ0EgMjAeFw0xMzAxMTAxMzU1NDFaFw0xNDAxMTAxMzU1NDFaMIGqMQswCQYD
VQQGEwJDWjE0MDIGA1UECgwrTWVuZGVsb3ZhIHVuaXZlcnppdGEgdiBCcm7EmyBbScSMIDYyMTU2
NDg5XTEoMCYGA1UECwwfT2RkxJtsZW7DrSB2ZcWZZWpuw71jaCB6YWvDoXplazENMAsGA1UECxME
ODM1NzEaMBgGA1UEAxMRTWdyLiBNYXJlayBMb2xsb2sxEDAOBgNVBAUTB1AzNTk0MDYwggEiMA0G
CSqGSIb3DQEBAQUAA4IBDwAwggEKAoIBAQC5wHlebRrgSecevKVpfYLG0tNSrPUejGXSka9S8zXZ
rmyl2pVYcTsxURcBZAFZZvBSqQmz63+FlbcJN+V24oSW2sF8eQCXHLeC79BEMbYq97KuvmbpHTXE
QE9nOkm4eTyEijAH7R4iw+GbylfJyvnhsZx5COL7sqzLaUR2W+f/nhDZt5RD3HtShrYrJ9ZXwaND
hu4wbLUQue4+zXdEm8F/1h91lZQfAKnqYAiQ1ShVthxdcLvwwOyhMA/+Gh+QNZPnlQh+OjmAURLL
xqGeZA0Sz7bgBDuOcgTS0vyh5FU6OwwDTAkV41QCMkO+PT8IJwsTRVKu8i2eEO3zuwQby0qzAgMB
AAGjggNJMIIDRTBIBgNVHREEQTA/gRdtYXJlay5sb2xsb2tAbWVuZGVsdS5jeqAZBgkrBgEEAdwZ
AgGgDBMKMTEzMDgzMDE2MqAJBgNVBA2gAhMAMIIBDgYDVR0gBIIBBTCCAQEwgf4GCWeBBgEEAQeB
UjCB8DCBxwYIKwYBBQUHAgIwgboagbdUZW50byBrdmFsaWZpa292YW55IGNlcnRpZmlrYXQgYnls
IHZ5ZGFuIHBvZGxlIHpha29uYSAyMjcvMjAwMFNiLiBhIG5hdmF6bnljaCBwcmVkcGlzdS4vVGhp
cyBxdWFsaWZpZWQgY2VydGlmaWNhdGUgd2FzIGlzc3VlZCBhY2NvcmRpbmcgdG8gTGF3IE5vIDIy
Ny8yMDAwQ29sbC4gYW5kIHJlbGF0ZWQgcmVndWxhdGlvbnMwJAYIKwYBBQUHAgEWGGh0dHA6Ly93
d3cucG9zdHNpZ251bS5jejAYBggrBgEFBQcBAwQMMAowCAYGBACORgEBMIHIBggrBgEFBQcBAQSB
uzCBuDA7BggrBgEFBQcwAoYvaHR0cDovL3d3dy5wb3N0c2lnbnVtLmN6L2NydC9wc3F1YWxpZmll
ZGNhMi5jcnQwPAYIKwYBBQUHMAKGMGh0dHA6Ly93d3cyLnBvc3RzaWdudW0uY3ovY3J0L3BzcXVh
bGlmaWVkY2EyLmNydDA7BggrBgEFBQcwAoYvaHR0cDovL3Bvc3RzaWdudW0udHRjLmN6L2NydC9w
c3F1YWxpZmllZGNhMi5jcnQwDgYDVR0PAQH/BAQDAgXgMB8GA1UdIwQYMBaAFInoTN+LJjk+1yQu
Eg565+Yn5daXMIGxBgNVHR8EgakwgaYwNaAzoDGGL2h0dHA6Ly93d3cucG9zdHNpZ251bS5jei9j
cmwvcHNxdWFsaWZpZWRjYTIuY3JsMDagNKAyhjBodHRwOi8vd3d3Mi5wb3N0c2lnbnVtLmN6L2Ny
bC9wc3F1YWxpZmllZGNhMi5jcmwwNaAzoDGGL2h0dHA6Ly9wb3N0c2lnbnVtLnR0Yy5jei9jcmwv
cHNxdWFsaWZpZWRjYTIuY3JsMB0GA1UdDgQWBBSJZ4MW6VSejjQUYtwNgvWzNfOfZjANBgkqhkiG
9w0BAQsFAAOCAQEANsnaYU7JDH2ISH0GTep1k+UaiWBRK9u0DNve6A3QuqNeAzHLGbfIQF6N5+Vc
/FGlGJ0IA1+bOkvMzN2I0a1SyTVBBFQglN7DXcMrCduCO5mBY3gZXl0ltug1pk9MUisQ7ZmZvTg0
cXFZjoC2qhbS4miWgce3vxX1zkg8odBfXihaAHJa37qiv9Mi9yKQFdfyysLkyoMfW2ZS82sBnnDV
Kri/VYDNwBDCOt1ywJDHbfbK3mpHI/HhPB+klcVmS35ZaplQGo9PJv7o9yFe0sR4W3fPBHho6Rry
on0vUp/g9vhW4y9dn7raVFAzcWJLFsBRVg4PRrYr+bCkyV5kUhT1fQ==</X509Certificate>
    </X509Data>
  </KeyInfo>
  <Object xmlns:mdssi="http://schemas.openxmlformats.org/package/2006/digital-signature" Id="idPackageObject">
    <Manifest>
      <Reference URI="/xl/comments1.xml?ContentType=application/vnd.openxmlformats-officedocument.spreadsheetml.comments+xml">
        <DigestMethod Algorithm="http://www.w3.org/2000/09/xmldsig#sha1"/>
        <DigestValue>YwyzTvAuFN0aSRuWIkS+BbxvTE0=</DigestValue>
      </Reference>
      <Reference URI="/xl/drawings/vmlDrawing1.vml?ContentType=application/vnd.openxmlformats-officedocument.vmlDrawing">
        <DigestMethod Algorithm="http://www.w3.org/2000/09/xmldsig#sha1"/>
        <DigestValue>7+2HLS8HqsmkCFIxDfjDj98JYKs=</DigestValue>
      </Reference>
      <Reference URI="/xl/media/image1.jpeg?ContentType=image/jpeg">
        <DigestMethod Algorithm="http://www.w3.org/2000/09/xmldsig#sha1"/>
        <DigestValue>FZBbqPN89Fwd7D9tiDPokKp4F7Y=</DigestValue>
      </Reference>
      <Reference URI="/xl/drawings/drawing1.xml?ContentType=application/vnd.openxmlformats-officedocument.drawing+xml">
        <DigestMethod Algorithm="http://www.w3.org/2000/09/xmldsig#sha1"/>
        <DigestValue>OcdPJijzDh7EPb/3v4Jqsn8ZhsQ=</DigestValue>
      </Reference>
      <Reference URI="/xl/calcChain.xml?ContentType=application/vnd.openxmlformats-officedocument.spreadsheetml.calcChain+xml">
        <DigestMethod Algorithm="http://www.w3.org/2000/09/xmldsig#sha1"/>
        <DigestValue>DMmdHGugwmuuVhiBOXUFBSQRsFI=</DigestValue>
      </Reference>
      <Reference URI="/xl/worksheets/sheet1.xml?ContentType=application/vnd.openxmlformats-officedocument.spreadsheetml.worksheet+xml">
        <DigestMethod Algorithm="http://www.w3.org/2000/09/xmldsig#sha1"/>
        <DigestValue>1ORaQ6MKMoCZ3dsKy0cdrDn1yr4=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YtgZvmDcsYA9H9tp7GLWgx3H324=</DigestValue>
      </Reference>
      <Reference URI="/xl/styles.xml?ContentType=application/vnd.openxmlformats-officedocument.spreadsheetml.styles+xml">
        <DigestMethod Algorithm="http://www.w3.org/2000/09/xmldsig#sha1"/>
        <DigestValue>GoocuUiwLt4BvuI8I7x7QqE70Lo=</DigestValue>
      </Reference>
      <Reference URI="/xl/sharedStrings.xml?ContentType=application/vnd.openxmlformats-officedocument.spreadsheetml.sharedStrings+xml">
        <DigestMethod Algorithm="http://www.w3.org/2000/09/xmldsig#sha1"/>
        <DigestValue>1uUNWLGj/DtGcvc3lw3A0pU3wo8=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1BBpj2jAlVTMOUsDXEcb09MQuQQ=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W9cAazHioik2PY2VodF7EVSHcbg=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2013-09-30T08:02:45Z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2013-09-30T08:02:45Z</xd:SigningTime>
          <xd:SigningCertificate>
            <xd:Cert>
              <xd:CertDigest>
                <DigestMethod Algorithm="http://www.w3.org/2000/09/xmldsig#sha1"/>
                <DigestValue>AIa1Hkq78fNsTkrNDzRBrshCfUY=</DigestValue>
              </xd:CertDigest>
              <xd:IssuerSerial>
                <X509IssuerName>CN=PostSignum Qualified CA 2, O="Česká pošta, s.p. [IČ 47114983]", C=CZ</X509IssuerName>
                <X509SerialNumber>1404124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fotoaparát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MENDELU</dc:creator>
  <cp:lastModifiedBy>lollok</cp:lastModifiedBy>
  <dcterms:created xsi:type="dcterms:W3CDTF">2012-04-05T10:34:23Z</dcterms:created>
  <dcterms:modified xsi:type="dcterms:W3CDTF">2013-09-25T09:17:50Z</dcterms:modified>
</cp:coreProperties>
</file>