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E-10_EKO\E-10_2016\1_Programy\01_20620_Programy 1-7_2016\PV\3_PV_19-8_2015\"/>
    </mc:Choice>
  </mc:AlternateContent>
  <bookViews>
    <workbookView xWindow="0" yWindow="30" windowWidth="15225" windowHeight="8280"/>
  </bookViews>
  <sheets>
    <sheet name="Úvod" sheetId="1" r:id="rId1"/>
    <sheet name="Fin_Dot" sheetId="2" r:id="rId2"/>
    <sheet name="Účast_1" sheetId="7" r:id="rId3"/>
    <sheet name="Účast_2" sheetId="6" r:id="rId4"/>
    <sheet name="Účast_3" sheetId="5" r:id="rId5"/>
    <sheet name="Účast_4" sheetId="4" r:id="rId6"/>
    <sheet name="Účast_5" sheetId="3" r:id="rId7"/>
  </sheets>
  <calcPr calcId="152511"/>
</workbook>
</file>

<file path=xl/calcChain.xml><?xml version="1.0" encoding="utf-8"?>
<calcChain xmlns="http://schemas.openxmlformats.org/spreadsheetml/2006/main">
  <c r="L52" i="2" l="1"/>
  <c r="E52" i="2"/>
  <c r="C52" i="2"/>
  <c r="G10" i="1"/>
  <c r="J27" i="3"/>
  <c r="J27" i="4"/>
  <c r="J27" i="5"/>
  <c r="J27" i="6"/>
  <c r="J2" i="3"/>
  <c r="G2" i="3"/>
  <c r="M8" i="3"/>
  <c r="R8" i="3"/>
  <c r="O8" i="3"/>
  <c r="M9" i="3"/>
  <c r="R9" i="3"/>
  <c r="O9" i="3"/>
  <c r="M10" i="3"/>
  <c r="R10" i="3"/>
  <c r="O10" i="3"/>
  <c r="M11" i="3"/>
  <c r="R11" i="3"/>
  <c r="O11" i="3"/>
  <c r="M12" i="3"/>
  <c r="R12" i="3"/>
  <c r="O12" i="3"/>
  <c r="M13" i="3"/>
  <c r="R13" i="3"/>
  <c r="O13" i="3"/>
  <c r="M14" i="3"/>
  <c r="R14" i="3"/>
  <c r="O14" i="3"/>
  <c r="M15" i="3"/>
  <c r="R15" i="3"/>
  <c r="O15" i="3"/>
  <c r="M16" i="3"/>
  <c r="R16" i="3"/>
  <c r="O16" i="3"/>
  <c r="M17" i="3"/>
  <c r="R17" i="3"/>
  <c r="O17" i="3"/>
  <c r="M18" i="3"/>
  <c r="R18" i="3"/>
  <c r="O18" i="3"/>
  <c r="M19" i="3"/>
  <c r="R19" i="3"/>
  <c r="O19" i="3"/>
  <c r="M20" i="3"/>
  <c r="R20" i="3"/>
  <c r="O20" i="3"/>
  <c r="M21" i="3"/>
  <c r="R21" i="3"/>
  <c r="O21" i="3"/>
  <c r="M22" i="3"/>
  <c r="R22" i="3"/>
  <c r="O22" i="3"/>
  <c r="L8" i="3"/>
  <c r="Q8" i="3"/>
  <c r="L9" i="3"/>
  <c r="Q9" i="3"/>
  <c r="L10" i="3"/>
  <c r="Q10" i="3"/>
  <c r="L11" i="3"/>
  <c r="Q11" i="3"/>
  <c r="L12" i="3"/>
  <c r="Q12" i="3"/>
  <c r="L13" i="3"/>
  <c r="Q13" i="3"/>
  <c r="L14" i="3"/>
  <c r="Q14" i="3"/>
  <c r="L15" i="3"/>
  <c r="Q15" i="3"/>
  <c r="L16" i="3"/>
  <c r="Q16" i="3"/>
  <c r="L17" i="3"/>
  <c r="Q17" i="3"/>
  <c r="L18" i="3"/>
  <c r="Q18" i="3"/>
  <c r="L19" i="3"/>
  <c r="Q19" i="3"/>
  <c r="L20" i="3"/>
  <c r="Q20" i="3"/>
  <c r="L21" i="3"/>
  <c r="Q21" i="3"/>
  <c r="L22" i="3"/>
  <c r="Q22" i="3"/>
  <c r="J2" i="4"/>
  <c r="G2" i="4"/>
  <c r="M8" i="4"/>
  <c r="R8" i="4"/>
  <c r="O8" i="4"/>
  <c r="M9" i="4"/>
  <c r="R9" i="4"/>
  <c r="O9" i="4"/>
  <c r="M10" i="4"/>
  <c r="R10" i="4"/>
  <c r="O10" i="4"/>
  <c r="M11" i="4"/>
  <c r="R11" i="4"/>
  <c r="O11" i="4"/>
  <c r="M12" i="4"/>
  <c r="R12" i="4"/>
  <c r="O12" i="4"/>
  <c r="M13" i="4"/>
  <c r="R13" i="4"/>
  <c r="O13" i="4"/>
  <c r="M14" i="4"/>
  <c r="R14" i="4"/>
  <c r="O14" i="4"/>
  <c r="M15" i="4"/>
  <c r="R15" i="4"/>
  <c r="O15" i="4"/>
  <c r="M16" i="4"/>
  <c r="R16" i="4"/>
  <c r="O16" i="4"/>
  <c r="M17" i="4"/>
  <c r="R17" i="4"/>
  <c r="O17" i="4"/>
  <c r="M18" i="4"/>
  <c r="R18" i="4"/>
  <c r="O18" i="4"/>
  <c r="M19" i="4"/>
  <c r="R19" i="4"/>
  <c r="O19" i="4"/>
  <c r="M20" i="4"/>
  <c r="R20" i="4"/>
  <c r="O20" i="4"/>
  <c r="M21" i="4"/>
  <c r="R21" i="4"/>
  <c r="O21" i="4"/>
  <c r="M22" i="4"/>
  <c r="R22" i="4"/>
  <c r="O22" i="4"/>
  <c r="L8" i="4"/>
  <c r="Q8" i="4"/>
  <c r="Q24" i="4"/>
  <c r="L9" i="4"/>
  <c r="Q9" i="4"/>
  <c r="L10" i="4"/>
  <c r="Q10" i="4"/>
  <c r="L11" i="4"/>
  <c r="Q11" i="4"/>
  <c r="L12" i="4"/>
  <c r="Q12" i="4"/>
  <c r="L13" i="4"/>
  <c r="Q13" i="4"/>
  <c r="L14" i="4"/>
  <c r="Q14" i="4"/>
  <c r="L15" i="4"/>
  <c r="Q15" i="4"/>
  <c r="L16" i="4"/>
  <c r="Q16" i="4"/>
  <c r="L17" i="4"/>
  <c r="Q17" i="4"/>
  <c r="L18" i="4"/>
  <c r="Q18" i="4"/>
  <c r="L19" i="4"/>
  <c r="Q19" i="4"/>
  <c r="L20" i="4"/>
  <c r="Q20" i="4"/>
  <c r="L21" i="4"/>
  <c r="Q21" i="4"/>
  <c r="L22" i="4"/>
  <c r="Q22" i="4"/>
  <c r="J2" i="5"/>
  <c r="G2" i="5"/>
  <c r="M8" i="5"/>
  <c r="R8" i="5"/>
  <c r="O8" i="5"/>
  <c r="M9" i="5"/>
  <c r="R9" i="5"/>
  <c r="O9" i="5"/>
  <c r="M10" i="5"/>
  <c r="R10" i="5"/>
  <c r="O10" i="5"/>
  <c r="M11" i="5"/>
  <c r="R11" i="5"/>
  <c r="O11" i="5"/>
  <c r="M12" i="5"/>
  <c r="R12" i="5"/>
  <c r="O12" i="5"/>
  <c r="M13" i="5"/>
  <c r="R13" i="5"/>
  <c r="O13" i="5"/>
  <c r="M14" i="5"/>
  <c r="R14" i="5"/>
  <c r="O14" i="5"/>
  <c r="M15" i="5"/>
  <c r="R15" i="5"/>
  <c r="O15" i="5"/>
  <c r="M16" i="5"/>
  <c r="R16" i="5"/>
  <c r="O16" i="5"/>
  <c r="M17" i="5"/>
  <c r="R17" i="5"/>
  <c r="O17" i="5"/>
  <c r="M18" i="5"/>
  <c r="R18" i="5"/>
  <c r="O18" i="5"/>
  <c r="M19" i="5"/>
  <c r="R19" i="5"/>
  <c r="O19" i="5"/>
  <c r="M20" i="5"/>
  <c r="R20" i="5"/>
  <c r="O20" i="5"/>
  <c r="M21" i="5"/>
  <c r="R21" i="5"/>
  <c r="O21" i="5"/>
  <c r="M22" i="5"/>
  <c r="R22" i="5"/>
  <c r="O22" i="5"/>
  <c r="L8" i="5"/>
  <c r="Q8" i="5"/>
  <c r="L9" i="5"/>
  <c r="Q9" i="5"/>
  <c r="L10" i="5"/>
  <c r="Q10" i="5"/>
  <c r="L11" i="5"/>
  <c r="Q11" i="5"/>
  <c r="L12" i="5"/>
  <c r="Q12" i="5"/>
  <c r="L13" i="5"/>
  <c r="Q13" i="5"/>
  <c r="L14" i="5"/>
  <c r="Q14" i="5"/>
  <c r="L15" i="5"/>
  <c r="Q15" i="5"/>
  <c r="L16" i="5"/>
  <c r="Q16" i="5"/>
  <c r="L17" i="5"/>
  <c r="Q17" i="5"/>
  <c r="L18" i="5"/>
  <c r="Q18" i="5"/>
  <c r="L19" i="5"/>
  <c r="Q19" i="5"/>
  <c r="L20" i="5"/>
  <c r="Q20" i="5"/>
  <c r="L21" i="5"/>
  <c r="Q21" i="5"/>
  <c r="L22" i="5"/>
  <c r="Q22" i="5"/>
  <c r="J2" i="6"/>
  <c r="G2" i="6"/>
  <c r="M8" i="6"/>
  <c r="R8" i="6"/>
  <c r="O8" i="6"/>
  <c r="M9" i="6"/>
  <c r="R9" i="6"/>
  <c r="O9" i="6"/>
  <c r="M10" i="6"/>
  <c r="R10" i="6"/>
  <c r="O10" i="6"/>
  <c r="M11" i="6"/>
  <c r="R11" i="6"/>
  <c r="O11" i="6"/>
  <c r="M12" i="6"/>
  <c r="R12" i="6"/>
  <c r="O12" i="6"/>
  <c r="M13" i="6"/>
  <c r="R13" i="6"/>
  <c r="O13" i="6"/>
  <c r="M14" i="6"/>
  <c r="R14" i="6"/>
  <c r="O14" i="6"/>
  <c r="M15" i="6"/>
  <c r="R15" i="6"/>
  <c r="O15" i="6"/>
  <c r="M16" i="6"/>
  <c r="R16" i="6"/>
  <c r="O16" i="6"/>
  <c r="M17" i="6"/>
  <c r="R17" i="6"/>
  <c r="O17" i="6"/>
  <c r="M18" i="6"/>
  <c r="R18" i="6"/>
  <c r="O18" i="6"/>
  <c r="M19" i="6"/>
  <c r="R19" i="6"/>
  <c r="O19" i="6"/>
  <c r="M20" i="6"/>
  <c r="R20" i="6"/>
  <c r="O20" i="6"/>
  <c r="M21" i="6"/>
  <c r="R21" i="6"/>
  <c r="O21" i="6"/>
  <c r="M22" i="6"/>
  <c r="R22" i="6"/>
  <c r="O22" i="6"/>
  <c r="L8" i="6"/>
  <c r="Q8" i="6"/>
  <c r="L9" i="6"/>
  <c r="Q9" i="6"/>
  <c r="L10" i="6"/>
  <c r="Q10" i="6"/>
  <c r="L11" i="6"/>
  <c r="Q11" i="6"/>
  <c r="L12" i="6"/>
  <c r="Q12" i="6"/>
  <c r="L13" i="6"/>
  <c r="Q13" i="6"/>
  <c r="L14" i="6"/>
  <c r="Q14" i="6"/>
  <c r="L15" i="6"/>
  <c r="Q15" i="6"/>
  <c r="L16" i="6"/>
  <c r="Q16" i="6"/>
  <c r="L17" i="6"/>
  <c r="Q17" i="6"/>
  <c r="L18" i="6"/>
  <c r="Q18" i="6"/>
  <c r="L19" i="6"/>
  <c r="Q19" i="6"/>
  <c r="L20" i="6"/>
  <c r="Q20" i="6"/>
  <c r="L21" i="6"/>
  <c r="Q21" i="6"/>
  <c r="L22" i="6"/>
  <c r="Q22" i="6"/>
  <c r="J2" i="7"/>
  <c r="G2" i="7"/>
  <c r="M8" i="7"/>
  <c r="R8" i="7"/>
  <c r="O8" i="7"/>
  <c r="M9" i="7"/>
  <c r="R9" i="7"/>
  <c r="O9" i="7"/>
  <c r="M10" i="7"/>
  <c r="R10" i="7"/>
  <c r="O10" i="7"/>
  <c r="M11" i="7"/>
  <c r="R11" i="7"/>
  <c r="O11" i="7"/>
  <c r="M12" i="7"/>
  <c r="R12" i="7"/>
  <c r="O12" i="7"/>
  <c r="M13" i="7"/>
  <c r="R13" i="7"/>
  <c r="O13" i="7"/>
  <c r="M14" i="7"/>
  <c r="R14" i="7"/>
  <c r="O14" i="7"/>
  <c r="M15" i="7"/>
  <c r="R15" i="7"/>
  <c r="O15" i="7"/>
  <c r="M16" i="7"/>
  <c r="R16" i="7"/>
  <c r="O16" i="7"/>
  <c r="M17" i="7"/>
  <c r="R17" i="7"/>
  <c r="O17" i="7"/>
  <c r="M18" i="7"/>
  <c r="R18" i="7"/>
  <c r="O18" i="7"/>
  <c r="M19" i="7"/>
  <c r="R19" i="7"/>
  <c r="O19" i="7"/>
  <c r="M20" i="7"/>
  <c r="R20" i="7"/>
  <c r="O20" i="7"/>
  <c r="M21" i="7"/>
  <c r="R21" i="7"/>
  <c r="O21" i="7"/>
  <c r="M22" i="7"/>
  <c r="R22" i="7"/>
  <c r="O22" i="7"/>
  <c r="M23" i="7"/>
  <c r="R23" i="7"/>
  <c r="O23" i="7"/>
  <c r="M24" i="7"/>
  <c r="R24" i="7"/>
  <c r="O24" i="7"/>
  <c r="L8" i="7"/>
  <c r="Q8" i="7"/>
  <c r="L9" i="7"/>
  <c r="Q9" i="7"/>
  <c r="L10" i="7"/>
  <c r="Q10" i="7"/>
  <c r="L11" i="7"/>
  <c r="Q11" i="7"/>
  <c r="L12" i="7"/>
  <c r="Q12" i="7"/>
  <c r="L13" i="7"/>
  <c r="Q13" i="7"/>
  <c r="L14" i="7"/>
  <c r="Q14" i="7"/>
  <c r="L15" i="7"/>
  <c r="Q15" i="7"/>
  <c r="L16" i="7"/>
  <c r="Q16" i="7"/>
  <c r="L17" i="7"/>
  <c r="Q17" i="7"/>
  <c r="L18" i="7"/>
  <c r="Q18" i="7"/>
  <c r="L19" i="7"/>
  <c r="Q19" i="7"/>
  <c r="L20" i="7"/>
  <c r="Q20" i="7"/>
  <c r="L21" i="7"/>
  <c r="Q21" i="7"/>
  <c r="L22" i="7"/>
  <c r="Q22" i="7"/>
  <c r="L23" i="7"/>
  <c r="Q23" i="7"/>
  <c r="L24" i="7"/>
  <c r="Q24" i="7"/>
  <c r="J14" i="2"/>
  <c r="C14" i="2"/>
  <c r="E5" i="2"/>
  <c r="D5" i="2"/>
  <c r="N4" i="2"/>
  <c r="N2" i="2"/>
  <c r="N32" i="2"/>
  <c r="N44" i="2"/>
  <c r="N34" i="2"/>
  <c r="N38" i="2"/>
  <c r="N42" i="2"/>
  <c r="L44" i="2"/>
  <c r="D27" i="2"/>
  <c r="E12" i="1"/>
  <c r="Q24" i="6"/>
  <c r="R26" i="7"/>
  <c r="R24" i="5"/>
  <c r="R24" i="3"/>
  <c r="Q26" i="7"/>
  <c r="Q27" i="6"/>
  <c r="Q27" i="5"/>
  <c r="Q27" i="4"/>
  <c r="R24" i="6"/>
  <c r="R24" i="4"/>
  <c r="Q24" i="5"/>
  <c r="Q24" i="3"/>
  <c r="Q27" i="3"/>
  <c r="R27" i="6"/>
  <c r="R27" i="5"/>
  <c r="R27" i="4"/>
  <c r="R27" i="3"/>
</calcChain>
</file>

<file path=xl/comments1.xml><?xml version="1.0" encoding="utf-8"?>
<comments xmlns="http://schemas.openxmlformats.org/spreadsheetml/2006/main">
  <authors>
    <author>vosyka</author>
  </authors>
  <commentList>
    <comment ref="C7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12"/>
            <rFont val="Tahoma"/>
            <family val="2"/>
            <charset val="238"/>
          </rPr>
          <t>Zde vložit název zastřešující
organizace: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  <charset val="238"/>
          </rPr>
          <t xml:space="preserve">Dle výběru:
AČR
ČASPV
ČSTV
LAA
SSSČR
SAMOST.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10"/>
            <rFont val="Tahoma"/>
            <family val="2"/>
            <charset val="238"/>
          </rPr>
          <t>Zde vložit název 
sportovního odvětví.
Příklad: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2"/>
            <rFont val="Tahoma"/>
            <family val="2"/>
            <charset val="238"/>
          </rPr>
          <t>AEROKLUB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2"/>
            <rFont val="Tahoma"/>
            <family val="2"/>
            <charset val="238"/>
          </rPr>
          <t xml:space="preserve">ATLETIKA
LEDNÍ HOKEJ
MODERNÍ PĚTIBOJ
PLAVÁNÍ
RUGBY
STŘELECTVÍ
apod.  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</rPr>
          <t xml:space="preserve">Zde vložit plný název svazu:
Příklad:
</t>
        </r>
        <r>
          <rPr>
            <b/>
            <sz val="10"/>
            <color indexed="12"/>
            <rFont val="Tahoma"/>
            <family val="2"/>
            <charset val="238"/>
          </rPr>
          <t xml:space="preserve">Český svaz atletiky
Česká basketbalová federace
apod.
</t>
        </r>
      </text>
    </comment>
    <comment ref="D53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</rPr>
          <t xml:space="preserve">Zde vložit plný název Mezinárodní světové federace:
</t>
        </r>
        <r>
          <rPr>
            <b/>
            <sz val="10"/>
            <color indexed="12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3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4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5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6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sharedStrings.xml><?xml version="1.0" encoding="utf-8"?>
<sst xmlns="http://schemas.openxmlformats.org/spreadsheetml/2006/main" count="547" uniqueCount="170">
  <si>
    <t>pro rok</t>
  </si>
  <si>
    <t>POSTUP VYPLNĚNÍ:</t>
  </si>
  <si>
    <t>Pozor:  zašlete e-mailem na MŠMT do 30.11.</t>
  </si>
  <si>
    <t xml:space="preserve"> !!!</t>
  </si>
  <si>
    <t>Evidenční číslo:</t>
  </si>
  <si>
    <t>PODKLADY  PRO  OPONENTNÍ  ŘÍZENÍ  JSOU  SOUČÁSTÍ  "ŽÁDOSTI" PRO</t>
  </si>
  <si>
    <t>Čas zahájení:</t>
  </si>
  <si>
    <t>oblast  STÁTNÍ SPORTOVNÍ REPREZENTACE</t>
  </si>
  <si>
    <t>Čas ukončení:</t>
  </si>
  <si>
    <t>Dne:</t>
  </si>
  <si>
    <t>00.ledna</t>
  </si>
  <si>
    <t>Zástupci svazu:</t>
  </si>
  <si>
    <t>Oponentní komise:</t>
  </si>
  <si>
    <t xml:space="preserve">Předseda:   </t>
  </si>
  <si>
    <t xml:space="preserve">Členové:   </t>
  </si>
  <si>
    <t>Plný název svazu:</t>
  </si>
  <si>
    <t>zkr.:</t>
  </si>
  <si>
    <t xml:space="preserve">Anglický název: </t>
  </si>
  <si>
    <t>Příjmení</t>
  </si>
  <si>
    <t>Jméno</t>
  </si>
  <si>
    <t>Titul</t>
  </si>
  <si>
    <t>Kontaktní</t>
  </si>
  <si>
    <t>tel:</t>
  </si>
  <si>
    <t xml:space="preserve">Sekretář:   </t>
  </si>
  <si>
    <t xml:space="preserve">Ekonomika:   </t>
  </si>
  <si>
    <t xml:space="preserve">Reprezentace:   </t>
  </si>
  <si>
    <t>http://</t>
  </si>
  <si>
    <t>E-mail:</t>
  </si>
  <si>
    <r>
      <t xml:space="preserve">EVIDENČNÍ  ÚDAJE ORGANIZACE: </t>
    </r>
    <r>
      <rPr>
        <b/>
        <sz val="12"/>
        <rFont val="Arial CE"/>
        <charset val="238"/>
      </rPr>
      <t xml:space="preserve">  </t>
    </r>
    <r>
      <rPr>
        <b/>
        <i/>
        <sz val="14"/>
        <color indexed="10"/>
        <rFont val="Arial CE"/>
        <charset val="238"/>
      </rPr>
      <t xml:space="preserve">Součást "Žádosti" </t>
    </r>
    <r>
      <rPr>
        <b/>
        <sz val="12"/>
        <rFont val="Arial CE"/>
        <charset val="238"/>
      </rPr>
      <t xml:space="preserve"> -  </t>
    </r>
    <r>
      <rPr>
        <b/>
        <i/>
        <sz val="12"/>
        <color indexed="10"/>
        <rFont val="Arial CE"/>
        <charset val="238"/>
      </rPr>
      <t>NUTNO  VYPLNIT!!!</t>
    </r>
  </si>
  <si>
    <t>KONTAKTNÍ  ADRESA - ČR</t>
  </si>
  <si>
    <t>Ulice:</t>
  </si>
  <si>
    <t>IČO:</t>
  </si>
  <si>
    <t>Město:</t>
  </si>
  <si>
    <t>č. Reg. MV:</t>
  </si>
  <si>
    <t>PSČ:</t>
  </si>
  <si>
    <t>č. bank. spojení:</t>
  </si>
  <si>
    <t>kód banky</t>
  </si>
  <si>
    <t xml:space="preserve">Uvést statutárního zástupce s podpisovým právem </t>
  </si>
  <si>
    <t>Mezinárodní světová federace</t>
  </si>
  <si>
    <t>Plný název MSF:</t>
  </si>
  <si>
    <t xml:space="preserve">Adresa: </t>
  </si>
  <si>
    <t>rok:</t>
  </si>
  <si>
    <t>Sportovní svaz:</t>
  </si>
  <si>
    <t>Pozor  zašlete na MŠMT do 30.11.</t>
  </si>
  <si>
    <t>zastřeš. sdružení:</t>
  </si>
  <si>
    <t>Celkem</t>
  </si>
  <si>
    <t>Mládeže</t>
  </si>
  <si>
    <t>hlášeno</t>
  </si>
  <si>
    <t>uznáno</t>
  </si>
  <si>
    <t>1.</t>
  </si>
  <si>
    <t>Počet členů:</t>
  </si>
  <si>
    <t>2.</t>
  </si>
  <si>
    <t>Světová mezinárodní sportovní federace - název:</t>
  </si>
  <si>
    <t xml:space="preserve">Zkratka </t>
  </si>
  <si>
    <t>Počet členů MSF</t>
  </si>
  <si>
    <t>Příslušné sekce:</t>
  </si>
  <si>
    <t>3.</t>
  </si>
  <si>
    <t xml:space="preserve">Počet uznaných reprezentantů pro dotaci   </t>
  </si>
  <si>
    <t>za základ výpočtu byl vybrán:</t>
  </si>
  <si>
    <t>u seniorů</t>
  </si>
  <si>
    <t xml:space="preserve"> rok:</t>
  </si>
  <si>
    <t>počet seniorů</t>
  </si>
  <si>
    <t>u juniorů</t>
  </si>
  <si>
    <t>počet juniorů</t>
  </si>
  <si>
    <t>Počet hráčů podle zápisu k utkání ( týmové hry ):</t>
  </si>
  <si>
    <t>senioři + junioři</t>
  </si>
  <si>
    <t>jiné:</t>
  </si>
  <si>
    <t>žádáno</t>
  </si>
  <si>
    <t>4.</t>
  </si>
  <si>
    <t>Výcvikové tábory a přípravná utkání</t>
  </si>
  <si>
    <t>v tis.</t>
  </si>
  <si>
    <t>počet uznaných reprezentantů  x  2  nebo  + 7 (týmové hry)</t>
  </si>
  <si>
    <t>senioři  +  junioři</t>
  </si>
  <si>
    <t>x</t>
  </si>
  <si>
    <t xml:space="preserve"> tis.</t>
  </si>
  <si>
    <t xml:space="preserve">počet uznaných reprezentantů  </t>
  </si>
  <si>
    <t>nájmy senioři  +  junioři</t>
  </si>
  <si>
    <t>5.</t>
  </si>
  <si>
    <t>Regenerace, zdravotní péče, vědecký servis</t>
  </si>
  <si>
    <t>6.</t>
  </si>
  <si>
    <t>Ušlá mzda a stipendia</t>
  </si>
  <si>
    <t>SOUČET POLOŽEK</t>
  </si>
  <si>
    <t>4 až 6</t>
  </si>
  <si>
    <t xml:space="preserve">    Ekonomická náročnost sportovního odvětví</t>
  </si>
  <si>
    <t>7.</t>
  </si>
  <si>
    <t>Sportovní materiál</t>
  </si>
  <si>
    <t>viz. ekonomická náročnost svazu - nevyplňovat!</t>
  </si>
  <si>
    <t>osoby</t>
  </si>
  <si>
    <t>Přepočet</t>
  </si>
  <si>
    <t>Vyplnil:</t>
  </si>
  <si>
    <t>Funkce:</t>
  </si>
  <si>
    <t>8. Příspěvek na účast na soutěže r.</t>
  </si>
  <si>
    <t>svaz</t>
  </si>
  <si>
    <t>Strana:</t>
  </si>
  <si>
    <t>uvádějte v tis.</t>
  </si>
  <si>
    <t>a</t>
  </si>
  <si>
    <t>b</t>
  </si>
  <si>
    <t xml:space="preserve">          c</t>
  </si>
  <si>
    <t>d</t>
  </si>
  <si>
    <t>e</t>
  </si>
  <si>
    <t>f</t>
  </si>
  <si>
    <t>g</t>
  </si>
  <si>
    <t>h</t>
  </si>
  <si>
    <t>i</t>
  </si>
  <si>
    <t>skutečný</t>
  </si>
  <si>
    <t>měsíc</t>
  </si>
  <si>
    <t xml:space="preserve">název </t>
  </si>
  <si>
    <t>cze</t>
  </si>
  <si>
    <t>uzná</t>
  </si>
  <si>
    <t xml:space="preserve">počet </t>
  </si>
  <si>
    <t>pobyt</t>
  </si>
  <si>
    <t>doprava</t>
  </si>
  <si>
    <t>CELKEM</t>
  </si>
  <si>
    <t>osob</t>
  </si>
  <si>
    <t>země</t>
  </si>
  <si>
    <t>koef.</t>
  </si>
  <si>
    <t>poč.</t>
  </si>
  <si>
    <t>no</t>
  </si>
  <si>
    <t>sportovců</t>
  </si>
  <si>
    <t>doprovodu</t>
  </si>
  <si>
    <t xml:space="preserve">do </t>
  </si>
  <si>
    <t>01-12</t>
  </si>
  <si>
    <t>soutěže</t>
  </si>
  <si>
    <t>zahr.</t>
  </si>
  <si>
    <t>dnů</t>
  </si>
  <si>
    <t>pož.</t>
  </si>
  <si>
    <t>uzn.</t>
  </si>
  <si>
    <t>požad.</t>
  </si>
  <si>
    <t>e+f</t>
  </si>
  <si>
    <t>MTZ</t>
  </si>
  <si>
    <t>8.místa</t>
  </si>
  <si>
    <t>poznámky</t>
  </si>
  <si>
    <t>os.</t>
  </si>
  <si>
    <t>Poznámka:</t>
  </si>
  <si>
    <t>-</t>
  </si>
  <si>
    <t>u bodu "b" použijte označení MS, ME, MSJ, MEJ, resp. KVA apod., připojte specifikaci M, Ž, DRU, HALA atd.</t>
  </si>
  <si>
    <t xml:space="preserve">ÚČAST CELKEM  </t>
  </si>
  <si>
    <r>
      <t xml:space="preserve">u bodu "d" uveďte </t>
    </r>
    <r>
      <rPr>
        <b/>
        <sz val="10"/>
        <rFont val="Arial CE"/>
        <family val="2"/>
        <charset val="238"/>
      </rPr>
      <t>počet soutěžních dnů, včetně nutné dopravy</t>
    </r>
    <r>
      <rPr>
        <sz val="10"/>
        <rFont val="Arial"/>
        <family val="2"/>
        <charset val="238"/>
      </rPr>
      <t>. Bez aklimatizace a nesoutěžních dnů.</t>
    </r>
  </si>
  <si>
    <t>u bodu "g" jsou náklady v ČR = 1,0 tis./os a den;  v zahraničí = 3,5 tis./os a den.</t>
  </si>
  <si>
    <t xml:space="preserve">CELKEM  </t>
  </si>
  <si>
    <t xml:space="preserve">Vyplnil: </t>
  </si>
  <si>
    <r>
      <t>FINANČNÍ  DOTAZNÍK</t>
    </r>
    <r>
      <rPr>
        <sz val="20"/>
        <rFont val="Arial CE"/>
        <family val="2"/>
        <charset val="238"/>
      </rPr>
      <t xml:space="preserve">   -  </t>
    </r>
    <r>
      <rPr>
        <sz val="14"/>
        <rFont val="Arial CE"/>
        <family val="2"/>
        <charset val="238"/>
      </rPr>
      <t xml:space="preserve"> podklad pro dotaci REPRE</t>
    </r>
  </si>
  <si>
    <t xml:space="preserve">NA  ROK  </t>
  </si>
  <si>
    <t xml:space="preserve">dne:  </t>
  </si>
  <si>
    <t>a)  Stanov svazu</t>
  </si>
  <si>
    <t>N U T N É  !</t>
  </si>
  <si>
    <t>b)  Bank. smlouvy a b.ú.</t>
  </si>
  <si>
    <r>
      <t xml:space="preserve"> </t>
    </r>
    <r>
      <rPr>
        <b/>
        <sz val="10"/>
        <rFont val="Arial"/>
        <family val="2"/>
        <charset val="238"/>
      </rPr>
      <t>Aktuální informace:</t>
    </r>
    <r>
      <rPr>
        <sz val="10"/>
        <rFont val="Arial"/>
        <family val="2"/>
        <charset val="238"/>
      </rPr>
      <t xml:space="preserve">  poslední úprava - změna</t>
    </r>
  </si>
  <si>
    <t>Úpravu - změnu je třeba doložit písemně</t>
  </si>
  <si>
    <t xml:space="preserve">SCM a SpS:   </t>
  </si>
  <si>
    <t>SPORT:</t>
  </si>
  <si>
    <t>Město - místo</t>
  </si>
  <si>
    <t>konání</t>
  </si>
  <si>
    <t>ze dne:</t>
  </si>
  <si>
    <t>e-mail:</t>
  </si>
  <si>
    <t>Počet klubů/oddílů:</t>
  </si>
  <si>
    <t>Domácí mistrov. soutěže</t>
  </si>
  <si>
    <t xml:space="preserve">  dle věk. kategorií např. U17; U19; U20; U20-Ž; …..</t>
  </si>
  <si>
    <r>
      <t xml:space="preserve">Členské příspěvky celkem:      </t>
    </r>
    <r>
      <rPr>
        <b/>
        <sz val="8"/>
        <rFont val="Arial"/>
        <family val="2"/>
        <charset val="238"/>
      </rPr>
      <t>v tis. Kč</t>
    </r>
  </si>
  <si>
    <t xml:space="preserve">Vyplnit postupně všechny Listy (dolní lišta) tohoto souboru. Vyplňují se zpřístupněné buňky (bílé). </t>
  </si>
  <si>
    <r>
      <t xml:space="preserve">Soubor nazvat jménem svazu. Např. </t>
    </r>
    <r>
      <rPr>
        <sz val="10"/>
        <color indexed="12"/>
        <rFont val="Arial CE"/>
        <charset val="238"/>
      </rPr>
      <t>Atletika_FORM_2006.xls</t>
    </r>
    <r>
      <rPr>
        <sz val="10"/>
        <rFont val="Arial"/>
        <family val="2"/>
        <charset val="238"/>
      </rPr>
      <t>.</t>
    </r>
  </si>
  <si>
    <t>repre@msmt.cz     repre@msmt.cz     repre@msmt.cz     repre@msmt.cz</t>
  </si>
  <si>
    <t xml:space="preserve">D O T A Z N Í K   </t>
  </si>
  <si>
    <t>pro  P r o g r a m:   I a II.</t>
  </si>
  <si>
    <t>Zástupce</t>
  </si>
  <si>
    <t>statutárního</t>
  </si>
  <si>
    <t>orgánu</t>
  </si>
  <si>
    <t>Servisní spolek</t>
  </si>
  <si>
    <t>POZNÁMKA:  Plná verze je uvedena v elektronické podobě, viz příloha č. 5</t>
  </si>
  <si>
    <t>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</si>
</sst>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7" x14ac:knownFonts="1">
    <font>
      <sz val="10"/>
      <name val="Arial"/>
      <charset val="238"/>
    </font>
    <font>
      <b/>
      <sz val="16"/>
      <color indexed="12"/>
      <name val="Arial CE"/>
      <charset val="238"/>
    </font>
    <font>
      <b/>
      <sz val="14"/>
      <color indexed="12"/>
      <name val="Arial CE"/>
      <charset val="238"/>
    </font>
    <font>
      <b/>
      <sz val="18"/>
      <color indexed="10"/>
      <name val="Arial CE"/>
      <charset val="238"/>
    </font>
    <font>
      <b/>
      <sz val="10"/>
      <name val="Arial CE"/>
      <charset val="238"/>
    </font>
    <font>
      <sz val="10"/>
      <color indexed="12"/>
      <name val="Arial CE"/>
      <charset val="238"/>
    </font>
    <font>
      <b/>
      <sz val="10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0"/>
      <name val="Arial CE"/>
      <family val="2"/>
      <charset val="238"/>
    </font>
    <font>
      <b/>
      <sz val="18"/>
      <color indexed="12"/>
      <name val="Arial CE"/>
      <family val="2"/>
      <charset val="238"/>
    </font>
    <font>
      <b/>
      <sz val="12"/>
      <name val="Arial CE"/>
      <charset val="238"/>
    </font>
    <font>
      <b/>
      <sz val="18"/>
      <color indexed="10"/>
      <name val="Arial CE"/>
      <family val="2"/>
      <charset val="238"/>
    </font>
    <font>
      <b/>
      <sz val="16"/>
      <color indexed="12"/>
      <name val="Arial CE"/>
      <family val="2"/>
      <charset val="238"/>
    </font>
    <font>
      <b/>
      <sz val="20"/>
      <color indexed="12"/>
      <name val="Arial CE"/>
      <family val="2"/>
      <charset val="238"/>
    </font>
    <font>
      <b/>
      <sz val="12"/>
      <color indexed="12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u/>
      <sz val="12"/>
      <color indexed="17"/>
      <name val="Arial CE"/>
      <family val="2"/>
      <charset val="238"/>
    </font>
    <font>
      <b/>
      <sz val="14"/>
      <color indexed="17"/>
      <name val="Arial CE"/>
      <family val="2"/>
      <charset val="238"/>
    </font>
    <font>
      <b/>
      <sz val="14"/>
      <color indexed="17"/>
      <name val="Arial CE"/>
      <charset val="238"/>
    </font>
    <font>
      <b/>
      <i/>
      <sz val="14"/>
      <color indexed="10"/>
      <name val="Arial CE"/>
      <charset val="238"/>
    </font>
    <font>
      <b/>
      <i/>
      <sz val="12"/>
      <color indexed="10"/>
      <name val="Arial CE"/>
      <charset val="238"/>
    </font>
    <font>
      <b/>
      <u/>
      <sz val="12"/>
      <color indexed="12"/>
      <name val="Arial CE"/>
      <charset val="238"/>
    </font>
    <font>
      <sz val="11"/>
      <color indexed="12"/>
      <name val="Arial CE"/>
      <family val="2"/>
      <charset val="238"/>
    </font>
    <font>
      <sz val="9"/>
      <color indexed="12"/>
      <name val="Arial CE"/>
      <charset val="238"/>
    </font>
    <font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color indexed="12"/>
      <name val="Tahoma"/>
      <family val="2"/>
      <charset val="238"/>
    </font>
    <font>
      <sz val="10"/>
      <color indexed="81"/>
      <name val="Tahoma"/>
      <family val="2"/>
    </font>
    <font>
      <b/>
      <sz val="10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color indexed="12"/>
      <name val="Tahoma"/>
      <family val="2"/>
      <charset val="238"/>
    </font>
    <font>
      <sz val="8"/>
      <name val="Arial"/>
      <family val="2"/>
      <charset val="238"/>
    </font>
    <font>
      <b/>
      <sz val="20"/>
      <color indexed="10"/>
      <name val="Arial CE"/>
      <family val="2"/>
      <charset val="238"/>
    </font>
    <font>
      <sz val="20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1"/>
      <color indexed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sz val="12"/>
      <color indexed="10"/>
      <name val="Arial CE"/>
      <family val="2"/>
      <charset val="238"/>
    </font>
    <font>
      <i/>
      <sz val="10"/>
      <name val="Arial CE"/>
      <charset val="238"/>
    </font>
    <font>
      <b/>
      <sz val="11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color indexed="12"/>
      <name val="Arial CE"/>
      <charset val="238"/>
    </font>
    <font>
      <b/>
      <sz val="14"/>
      <color indexed="10"/>
      <name val="Arial CE"/>
      <family val="2"/>
      <charset val="238"/>
    </font>
    <font>
      <b/>
      <u/>
      <sz val="10"/>
      <color indexed="81"/>
      <name val="Tahoma"/>
      <family val="2"/>
    </font>
    <font>
      <b/>
      <sz val="10"/>
      <color indexed="10"/>
      <name val="Tahoma"/>
      <family val="2"/>
    </font>
    <font>
      <b/>
      <sz val="10"/>
      <color indexed="12"/>
      <name val="Tahoma"/>
      <family val="2"/>
    </font>
    <font>
      <b/>
      <sz val="10"/>
      <color indexed="81"/>
      <name val="Tahoma"/>
      <family val="2"/>
    </font>
    <font>
      <b/>
      <u/>
      <sz val="10"/>
      <color indexed="10"/>
      <name val="Tahoma"/>
      <family val="2"/>
    </font>
    <font>
      <b/>
      <sz val="16"/>
      <color indexed="10"/>
      <name val="Arial CE"/>
      <family val="2"/>
      <charset val="238"/>
    </font>
    <font>
      <b/>
      <sz val="16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b/>
      <sz val="14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10"/>
      <name val="Arial CE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28"/>
      <name val="Arial"/>
      <family val="2"/>
      <charset val="238"/>
    </font>
    <font>
      <b/>
      <sz val="20"/>
      <color indexed="12"/>
      <name val="Arial CE"/>
      <charset val="238"/>
    </font>
    <font>
      <u/>
      <sz val="10"/>
      <color theme="10"/>
      <name val="Arial"/>
      <family val="2"/>
      <charset val="238"/>
    </font>
    <font>
      <b/>
      <sz val="10"/>
      <color rgb="FF0000FA"/>
      <name val="Arial"/>
      <family val="2"/>
      <charset val="238"/>
    </font>
    <font>
      <b/>
      <sz val="11"/>
      <color rgb="FF0000FA"/>
      <name val="Arial CE"/>
      <charset val="238"/>
    </font>
    <font>
      <b/>
      <sz val="14"/>
      <color rgb="FF0000FA"/>
      <name val="Arial CE"/>
      <family val="2"/>
      <charset val="238"/>
    </font>
    <font>
      <b/>
      <sz val="14"/>
      <color rgb="FF0000FA"/>
      <name val="Arial CE"/>
      <charset val="238"/>
    </font>
    <font>
      <b/>
      <sz val="28"/>
      <color theme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0" fillId="0" borderId="0" applyNumberFormat="0" applyFill="0" applyBorder="0" applyAlignment="0" applyProtection="0"/>
  </cellStyleXfs>
  <cellXfs count="40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4" fillId="4" borderId="3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center"/>
    </xf>
    <xf numFmtId="0" fontId="7" fillId="2" borderId="0" xfId="0" applyFont="1" applyFill="1"/>
    <xf numFmtId="0" fontId="0" fillId="2" borderId="0" xfId="0" applyFill="1" applyBorder="1"/>
    <xf numFmtId="0" fontId="0" fillId="4" borderId="9" xfId="0" applyFill="1" applyBorder="1"/>
    <xf numFmtId="0" fontId="8" fillId="0" borderId="1" xfId="0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>
      <alignment horizontal="center"/>
    </xf>
    <xf numFmtId="0" fontId="0" fillId="4" borderId="0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11" fillId="4" borderId="8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14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>
      <alignment horizontal="right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right"/>
    </xf>
    <xf numFmtId="0" fontId="17" fillId="4" borderId="10" xfId="0" applyFont="1" applyFill="1" applyBorder="1"/>
    <xf numFmtId="0" fontId="0" fillId="4" borderId="13" xfId="0" applyFill="1" applyBorder="1"/>
    <xf numFmtId="0" fontId="11" fillId="4" borderId="0" xfId="0" applyFont="1" applyFill="1" applyBorder="1" applyAlignment="1">
      <alignment horizontal="left"/>
    </xf>
    <xf numFmtId="0" fontId="18" fillId="2" borderId="0" xfId="0" applyFont="1" applyFill="1" applyBorder="1"/>
    <xf numFmtId="0" fontId="18" fillId="4" borderId="9" xfId="0" applyFont="1" applyFill="1" applyBorder="1"/>
    <xf numFmtId="0" fontId="18" fillId="4" borderId="0" xfId="0" applyFont="1" applyFill="1" applyBorder="1" applyAlignment="1">
      <alignment horizontal="left"/>
    </xf>
    <xf numFmtId="0" fontId="18" fillId="4" borderId="11" xfId="0" applyFont="1" applyFill="1" applyBorder="1"/>
    <xf numFmtId="0" fontId="18" fillId="4" borderId="0" xfId="0" applyFont="1" applyFill="1" applyBorder="1"/>
    <xf numFmtId="0" fontId="18" fillId="2" borderId="0" xfId="0" applyFont="1" applyFill="1"/>
    <xf numFmtId="0" fontId="18" fillId="0" borderId="0" xfId="0" applyFont="1"/>
    <xf numFmtId="0" fontId="18" fillId="4" borderId="10" xfId="0" applyFont="1" applyFill="1" applyBorder="1"/>
    <xf numFmtId="0" fontId="18" fillId="4" borderId="13" xfId="0" applyFont="1" applyFill="1" applyBorder="1"/>
    <xf numFmtId="0" fontId="19" fillId="4" borderId="0" xfId="0" applyFont="1" applyFill="1" applyBorder="1" applyAlignment="1">
      <alignment horizontal="right"/>
    </xf>
    <xf numFmtId="0" fontId="8" fillId="0" borderId="1" xfId="0" applyFont="1" applyFill="1" applyBorder="1" applyProtection="1">
      <protection locked="0"/>
    </xf>
    <xf numFmtId="0" fontId="20" fillId="4" borderId="0" xfId="0" applyFont="1" applyFill="1" applyBorder="1" applyAlignment="1">
      <alignment horizontal="right"/>
    </xf>
    <xf numFmtId="0" fontId="20" fillId="4" borderId="0" xfId="0" applyFont="1" applyFill="1" applyBorder="1" applyAlignment="1" applyProtection="1">
      <alignment horizontal="right"/>
    </xf>
    <xf numFmtId="0" fontId="0" fillId="4" borderId="0" xfId="0" applyFill="1" applyBorder="1" applyProtection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 applyProtection="1">
      <alignment horizontal="right"/>
    </xf>
    <xf numFmtId="0" fontId="23" fillId="4" borderId="0" xfId="0" applyFont="1" applyFill="1" applyBorder="1" applyProtection="1"/>
    <xf numFmtId="0" fontId="0" fillId="4" borderId="0" xfId="0" applyFill="1" applyBorder="1" applyAlignment="1" applyProtection="1">
      <alignment horizontal="center"/>
    </xf>
    <xf numFmtId="0" fontId="22" fillId="4" borderId="0" xfId="0" applyFont="1" applyFill="1" applyBorder="1" applyProtection="1"/>
    <xf numFmtId="0" fontId="0" fillId="4" borderId="12" xfId="0" applyFill="1" applyBorder="1" applyProtection="1"/>
    <xf numFmtId="0" fontId="23" fillId="0" borderId="10" xfId="0" applyFont="1" applyFill="1" applyBorder="1" applyAlignment="1" applyProtection="1">
      <alignment horizontal="left"/>
      <protection locked="0"/>
    </xf>
    <xf numFmtId="0" fontId="24" fillId="4" borderId="0" xfId="0" applyFont="1" applyFill="1" applyBorder="1" applyAlignment="1">
      <alignment horizontal="right"/>
    </xf>
    <xf numFmtId="0" fontId="23" fillId="0" borderId="14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>
      <alignment horizontal="left"/>
    </xf>
    <xf numFmtId="0" fontId="29" fillId="4" borderId="0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31" fillId="4" borderId="0" xfId="0" applyFont="1" applyFill="1" applyBorder="1" applyAlignment="1">
      <alignment horizontal="right"/>
    </xf>
    <xf numFmtId="3" fontId="0" fillId="0" borderId="15" xfId="0" applyNumberFormat="1" applyBorder="1" applyAlignment="1" applyProtection="1">
      <alignment horizontal="center"/>
      <protection locked="0"/>
    </xf>
    <xf numFmtId="3" fontId="17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1" fillId="0" borderId="0" xfId="0" applyFont="1"/>
    <xf numFmtId="0" fontId="18" fillId="0" borderId="1" xfId="0" applyFont="1" applyBorder="1" applyAlignment="1" applyProtection="1">
      <alignment horizontal="center"/>
      <protection locked="0"/>
    </xf>
    <xf numFmtId="0" fontId="50" fillId="0" borderId="0" xfId="0" applyFont="1"/>
    <xf numFmtId="0" fontId="32" fillId="0" borderId="16" xfId="0" applyFont="1" applyBorder="1" applyAlignment="1" applyProtection="1">
      <alignment horizontal="center"/>
    </xf>
    <xf numFmtId="0" fontId="18" fillId="0" borderId="1" xfId="0" applyFont="1" applyBorder="1" applyProtection="1"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53" fillId="0" borderId="1" xfId="0" applyNumberFormat="1" applyFont="1" applyFill="1" applyBorder="1" applyAlignment="1" applyProtection="1">
      <alignment horizontal="right" vertical="center"/>
    </xf>
    <xf numFmtId="0" fontId="44" fillId="2" borderId="0" xfId="0" applyFont="1" applyFill="1"/>
    <xf numFmtId="0" fontId="0" fillId="2" borderId="0" xfId="0" applyFill="1" applyAlignment="1">
      <alignment horizontal="center"/>
    </xf>
    <xf numFmtId="0" fontId="45" fillId="2" borderId="0" xfId="0" applyFont="1" applyFill="1" applyAlignment="1">
      <alignment horizontal="right"/>
    </xf>
    <xf numFmtId="0" fontId="0" fillId="4" borderId="0" xfId="0" applyFill="1"/>
    <xf numFmtId="0" fontId="55" fillId="5" borderId="0" xfId="0" applyFont="1" applyFill="1" applyAlignment="1">
      <alignment horizontal="left"/>
    </xf>
    <xf numFmtId="0" fontId="0" fillId="5" borderId="0" xfId="0" applyFill="1"/>
    <xf numFmtId="0" fontId="48" fillId="5" borderId="1" xfId="0" applyFont="1" applyFill="1" applyBorder="1" applyAlignment="1">
      <alignment horizontal="center" vertical="center"/>
    </xf>
    <xf numFmtId="0" fontId="9" fillId="5" borderId="0" xfId="0" applyFont="1" applyFill="1"/>
    <xf numFmtId="0" fontId="17" fillId="5" borderId="15" xfId="0" applyFont="1" applyFill="1" applyBorder="1" applyAlignment="1">
      <alignment horizontal="left"/>
    </xf>
    <xf numFmtId="0" fontId="0" fillId="5" borderId="17" xfId="0" applyFill="1" applyBorder="1"/>
    <xf numFmtId="0" fontId="0" fillId="5" borderId="18" xfId="0" applyFill="1" applyBorder="1"/>
    <xf numFmtId="0" fontId="15" fillId="3" borderId="1" xfId="0" applyFont="1" applyFill="1" applyBorder="1" applyAlignment="1">
      <alignment horizontal="center"/>
    </xf>
    <xf numFmtId="0" fontId="0" fillId="5" borderId="0" xfId="0" applyFill="1" applyAlignment="1">
      <alignment horizontal="right"/>
    </xf>
    <xf numFmtId="0" fontId="4" fillId="4" borderId="19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 shrinkToFit="1"/>
    </xf>
    <xf numFmtId="0" fontId="4" fillId="4" borderId="21" xfId="0" applyFont="1" applyFill="1" applyBorder="1" applyAlignment="1">
      <alignment horizontal="center" shrinkToFit="1"/>
    </xf>
    <xf numFmtId="0" fontId="4" fillId="4" borderId="16" xfId="0" applyFont="1" applyFill="1" applyBorder="1" applyAlignment="1">
      <alignment horizontal="centerContinuous"/>
    </xf>
    <xf numFmtId="0" fontId="4" fillId="4" borderId="20" xfId="0" applyFont="1" applyFill="1" applyBorder="1" applyAlignment="1">
      <alignment horizontal="centerContinuous"/>
    </xf>
    <xf numFmtId="0" fontId="4" fillId="4" borderId="21" xfId="0" applyFont="1" applyFill="1" applyBorder="1" applyAlignment="1">
      <alignment horizontal="centerContinuous"/>
    </xf>
    <xf numFmtId="0" fontId="4" fillId="4" borderId="22" xfId="0" applyFont="1" applyFill="1" applyBorder="1" applyAlignment="1">
      <alignment horizontal="centerContinuous"/>
    </xf>
    <xf numFmtId="0" fontId="4" fillId="4" borderId="23" xfId="0" applyFont="1" applyFill="1" applyBorder="1" applyAlignment="1">
      <alignment horizontal="centerContinuous"/>
    </xf>
    <xf numFmtId="0" fontId="4" fillId="4" borderId="24" xfId="0" applyFont="1" applyFill="1" applyBorder="1" applyAlignment="1">
      <alignment horizontal="centerContinuous"/>
    </xf>
    <xf numFmtId="0" fontId="44" fillId="4" borderId="25" xfId="0" applyFon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5" xfId="0" applyFill="1" applyBorder="1" applyAlignment="1">
      <alignment horizontal="right"/>
    </xf>
    <xf numFmtId="164" fontId="44" fillId="4" borderId="25" xfId="0" applyNumberFormat="1" applyFont="1" applyFill="1" applyBorder="1" applyAlignment="1">
      <alignment horizontal="center"/>
    </xf>
    <xf numFmtId="0" fontId="56" fillId="4" borderId="25" xfId="0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7" xfId="0" applyFill="1" applyBorder="1" applyAlignment="1">
      <alignment horizontal="centerContinuous"/>
    </xf>
    <xf numFmtId="0" fontId="0" fillId="4" borderId="28" xfId="0" applyFill="1" applyBorder="1" applyAlignment="1">
      <alignment horizontal="centerContinuous"/>
    </xf>
    <xf numFmtId="0" fontId="0" fillId="4" borderId="29" xfId="0" applyFill="1" applyBorder="1" applyAlignment="1">
      <alignment horizontal="centerContinuous"/>
    </xf>
    <xf numFmtId="0" fontId="47" fillId="4" borderId="30" xfId="0" applyFont="1" applyFill="1" applyBorder="1" applyAlignment="1">
      <alignment horizontal="centerContinuous"/>
    </xf>
    <xf numFmtId="0" fontId="0" fillId="4" borderId="31" xfId="0" applyFill="1" applyBorder="1" applyAlignment="1">
      <alignment horizontal="centerContinuous"/>
    </xf>
    <xf numFmtId="0" fontId="44" fillId="4" borderId="32" xfId="0" applyFon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2" xfId="0" applyFill="1" applyBorder="1" applyAlignment="1">
      <alignment horizontal="left"/>
    </xf>
    <xf numFmtId="0" fontId="9" fillId="4" borderId="32" xfId="0" applyFont="1" applyFill="1" applyBorder="1" applyAlignment="1">
      <alignment horizontal="center"/>
    </xf>
    <xf numFmtId="0" fontId="56" fillId="4" borderId="32" xfId="0" applyFont="1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34" xfId="0" applyFill="1" applyBorder="1" applyAlignment="1">
      <alignment horizontal="centerContinuous"/>
    </xf>
    <xf numFmtId="0" fontId="0" fillId="4" borderId="35" xfId="0" applyFill="1" applyBorder="1" applyAlignment="1">
      <alignment horizontal="centerContinuous"/>
    </xf>
    <xf numFmtId="0" fontId="0" fillId="4" borderId="30" xfId="0" applyFill="1" applyBorder="1" applyAlignment="1">
      <alignment horizontal="centerContinuous"/>
    </xf>
    <xf numFmtId="49" fontId="0" fillId="6" borderId="36" xfId="0" applyNumberFormat="1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37" xfId="0" applyFill="1" applyBorder="1" applyAlignment="1">
      <alignment horizontal="right"/>
    </xf>
    <xf numFmtId="164" fontId="44" fillId="4" borderId="37" xfId="0" applyNumberFormat="1" applyFont="1" applyFill="1" applyBorder="1" applyAlignment="1">
      <alignment horizontal="center"/>
    </xf>
    <xf numFmtId="0" fontId="56" fillId="6" borderId="37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56" fillId="6" borderId="38" xfId="0" applyFont="1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56" fillId="4" borderId="39" xfId="0" applyFont="1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56" fillId="6" borderId="41" xfId="0" applyFont="1" applyFill="1" applyBorder="1" applyAlignment="1">
      <alignment horizontal="center"/>
    </xf>
    <xf numFmtId="0" fontId="47" fillId="4" borderId="42" xfId="0" applyFont="1" applyFill="1" applyBorder="1" applyAlignment="1">
      <alignment horizontal="center"/>
    </xf>
    <xf numFmtId="0" fontId="57" fillId="4" borderId="37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44" fillId="2" borderId="0" xfId="0" applyFont="1" applyFill="1" applyAlignment="1">
      <alignment horizontal="center"/>
    </xf>
    <xf numFmtId="49" fontId="0" fillId="0" borderId="19" xfId="0" applyNumberFormat="1" applyBorder="1" applyAlignment="1" applyProtection="1">
      <alignment horizontal="center"/>
      <protection locked="0"/>
    </xf>
    <xf numFmtId="0" fontId="17" fillId="0" borderId="16" xfId="0" applyFont="1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164" fontId="32" fillId="7" borderId="16" xfId="0" applyNumberFormat="1" applyFont="1" applyFill="1" applyBorder="1" applyAlignment="1" applyProtection="1">
      <alignment horizontal="center"/>
      <protection locked="0"/>
    </xf>
    <xf numFmtId="0" fontId="56" fillId="0" borderId="16" xfId="0" applyFont="1" applyBorder="1" applyAlignment="1" applyProtection="1">
      <alignment horizontal="center"/>
      <protection locked="0"/>
    </xf>
    <xf numFmtId="3" fontId="58" fillId="4" borderId="16" xfId="0" applyNumberFormat="1" applyFont="1" applyFill="1" applyBorder="1" applyAlignment="1">
      <alignment horizontal="center"/>
    </xf>
    <xf numFmtId="0" fontId="52" fillId="4" borderId="16" xfId="0" applyFont="1" applyFill="1" applyBorder="1" applyAlignment="1">
      <alignment horizontal="center"/>
    </xf>
    <xf numFmtId="164" fontId="56" fillId="6" borderId="16" xfId="0" applyNumberFormat="1" applyFont="1" applyFill="1" applyBorder="1" applyAlignment="1" applyProtection="1">
      <alignment horizontal="right"/>
    </xf>
    <xf numFmtId="164" fontId="9" fillId="4" borderId="16" xfId="0" applyNumberFormat="1" applyFont="1" applyFill="1" applyBorder="1"/>
    <xf numFmtId="0" fontId="56" fillId="0" borderId="16" xfId="0" applyFont="1" applyBorder="1" applyProtection="1">
      <protection locked="0"/>
    </xf>
    <xf numFmtId="164" fontId="0" fillId="4" borderId="16" xfId="0" applyNumberFormat="1" applyFill="1" applyBorder="1"/>
    <xf numFmtId="164" fontId="0" fillId="4" borderId="21" xfId="0" applyNumberFormat="1" applyFill="1" applyBorder="1"/>
    <xf numFmtId="164" fontId="56" fillId="6" borderId="19" xfId="0" applyNumberFormat="1" applyFont="1" applyFill="1" applyBorder="1"/>
    <xf numFmtId="164" fontId="47" fillId="4" borderId="43" xfId="0" applyNumberFormat="1" applyFont="1" applyFill="1" applyBorder="1"/>
    <xf numFmtId="0" fontId="19" fillId="4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49" fontId="0" fillId="0" borderId="41" xfId="0" applyNumberFormat="1" applyBorder="1" applyAlignment="1" applyProtection="1">
      <alignment horizontal="center"/>
      <protection locked="0"/>
    </xf>
    <xf numFmtId="0" fontId="17" fillId="0" borderId="8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64" fontId="32" fillId="7" borderId="8" xfId="0" applyNumberFormat="1" applyFont="1" applyFill="1" applyBorder="1" applyAlignment="1" applyProtection="1">
      <alignment horizontal="center"/>
      <protection locked="0"/>
    </xf>
    <xf numFmtId="0" fontId="56" fillId="0" borderId="8" xfId="0" applyFont="1" applyBorder="1" applyAlignment="1" applyProtection="1">
      <alignment horizontal="center"/>
      <protection locked="0"/>
    </xf>
    <xf numFmtId="0" fontId="58" fillId="4" borderId="8" xfId="0" applyFont="1" applyFill="1" applyBorder="1" applyAlignment="1">
      <alignment horizontal="center"/>
    </xf>
    <xf numFmtId="0" fontId="52" fillId="4" borderId="8" xfId="0" applyFont="1" applyFill="1" applyBorder="1" applyAlignment="1">
      <alignment horizontal="center"/>
    </xf>
    <xf numFmtId="164" fontId="56" fillId="6" borderId="8" xfId="0" applyNumberFormat="1" applyFont="1" applyFill="1" applyBorder="1" applyAlignment="1" applyProtection="1">
      <alignment horizontal="right"/>
    </xf>
    <xf numFmtId="164" fontId="9" fillId="4" borderId="8" xfId="0" applyNumberFormat="1" applyFont="1" applyFill="1" applyBorder="1"/>
    <xf numFmtId="0" fontId="56" fillId="0" borderId="8" xfId="0" applyFont="1" applyBorder="1" applyProtection="1">
      <protection locked="0"/>
    </xf>
    <xf numFmtId="164" fontId="0" fillId="4" borderId="44" xfId="0" applyNumberFormat="1" applyFill="1" applyBorder="1"/>
    <xf numFmtId="164" fontId="0" fillId="4" borderId="11" xfId="0" applyNumberFormat="1" applyFill="1" applyBorder="1"/>
    <xf numFmtId="164" fontId="56" fillId="6" borderId="41" xfId="0" applyNumberFormat="1" applyFont="1" applyFill="1" applyBorder="1"/>
    <xf numFmtId="164" fontId="47" fillId="4" borderId="42" xfId="0" applyNumberFormat="1" applyFont="1" applyFill="1" applyBorder="1"/>
    <xf numFmtId="49" fontId="0" fillId="0" borderId="45" xfId="0" applyNumberFormat="1" applyBorder="1" applyAlignment="1" applyProtection="1">
      <alignment horizontal="center"/>
      <protection locked="0"/>
    </xf>
    <xf numFmtId="0" fontId="17" fillId="0" borderId="38" xfId="0" applyFont="1" applyBorder="1" applyProtection="1">
      <protection locked="0"/>
    </xf>
    <xf numFmtId="0" fontId="0" fillId="0" borderId="38" xfId="0" applyBorder="1" applyAlignment="1" applyProtection="1">
      <alignment horizontal="center"/>
      <protection locked="0"/>
    </xf>
    <xf numFmtId="164" fontId="32" fillId="7" borderId="38" xfId="0" applyNumberFormat="1" applyFont="1" applyFill="1" applyBorder="1" applyAlignment="1" applyProtection="1">
      <alignment horizontal="center"/>
      <protection locked="0"/>
    </xf>
    <xf numFmtId="0" fontId="56" fillId="0" borderId="38" xfId="0" applyFont="1" applyBorder="1" applyAlignment="1" applyProtection="1">
      <alignment horizontal="center"/>
      <protection locked="0"/>
    </xf>
    <xf numFmtId="0" fontId="58" fillId="4" borderId="38" xfId="0" applyFont="1" applyFill="1" applyBorder="1" applyAlignment="1">
      <alignment horizontal="center"/>
    </xf>
    <xf numFmtId="0" fontId="52" fillId="4" borderId="38" xfId="0" applyFont="1" applyFill="1" applyBorder="1" applyAlignment="1">
      <alignment horizontal="center"/>
    </xf>
    <xf numFmtId="164" fontId="56" fillId="6" borderId="38" xfId="0" applyNumberFormat="1" applyFont="1" applyFill="1" applyBorder="1" applyAlignment="1" applyProtection="1">
      <alignment horizontal="right"/>
    </xf>
    <xf numFmtId="164" fontId="9" fillId="4" borderId="38" xfId="0" applyNumberFormat="1" applyFont="1" applyFill="1" applyBorder="1"/>
    <xf numFmtId="0" fontId="56" fillId="0" borderId="38" xfId="0" applyFont="1" applyBorder="1" applyProtection="1">
      <protection locked="0"/>
    </xf>
    <xf numFmtId="164" fontId="0" fillId="4" borderId="38" xfId="0" applyNumberFormat="1" applyFill="1" applyBorder="1"/>
    <xf numFmtId="164" fontId="0" fillId="4" borderId="46" xfId="0" applyNumberFormat="1" applyFill="1" applyBorder="1"/>
    <xf numFmtId="164" fontId="56" fillId="6" borderId="45" xfId="0" applyNumberFormat="1" applyFont="1" applyFill="1" applyBorder="1"/>
    <xf numFmtId="164" fontId="47" fillId="4" borderId="40" xfId="0" applyNumberFormat="1" applyFont="1" applyFill="1" applyBorder="1"/>
    <xf numFmtId="0" fontId="57" fillId="4" borderId="0" xfId="0" applyFont="1" applyFill="1" applyAlignment="1">
      <alignment horizontal="left"/>
    </xf>
    <xf numFmtId="0" fontId="45" fillId="4" borderId="0" xfId="0" applyFont="1" applyFill="1" applyAlignment="1">
      <alignment horizontal="right" vertical="top"/>
    </xf>
    <xf numFmtId="164" fontId="56" fillId="6" borderId="47" xfId="0" applyNumberFormat="1" applyFont="1" applyFill="1" applyBorder="1" applyAlignment="1">
      <alignment vertical="center"/>
    </xf>
    <xf numFmtId="164" fontId="59" fillId="4" borderId="48" xfId="0" applyNumberFormat="1" applyFont="1" applyFill="1" applyBorder="1" applyAlignment="1">
      <alignment vertical="center"/>
    </xf>
    <xf numFmtId="0" fontId="0" fillId="4" borderId="0" xfId="0" applyFill="1" applyAlignment="1">
      <alignment horizontal="left"/>
    </xf>
    <xf numFmtId="0" fontId="0" fillId="8" borderId="10" xfId="0" applyFill="1" applyBorder="1" applyAlignment="1" applyProtection="1">
      <protection locked="0"/>
    </xf>
    <xf numFmtId="0" fontId="0" fillId="8" borderId="13" xfId="0" applyFill="1" applyBorder="1" applyAlignment="1" applyProtection="1"/>
    <xf numFmtId="0" fontId="0" fillId="8" borderId="11" xfId="0" applyFill="1" applyBorder="1" applyAlignment="1" applyProtection="1"/>
    <xf numFmtId="0" fontId="0" fillId="2" borderId="0" xfId="0" applyFill="1" applyBorder="1" applyAlignment="1">
      <alignment horizontal="right"/>
    </xf>
    <xf numFmtId="0" fontId="45" fillId="2" borderId="0" xfId="0" applyFont="1" applyFill="1" applyBorder="1" applyAlignment="1">
      <alignment horizontal="right"/>
    </xf>
    <xf numFmtId="0" fontId="4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45" fillId="0" borderId="0" xfId="0" applyFont="1" applyAlignment="1">
      <alignment horizontal="right"/>
    </xf>
    <xf numFmtId="3" fontId="0" fillId="4" borderId="16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8" xfId="0" applyNumberFormat="1" applyFill="1" applyBorder="1"/>
    <xf numFmtId="164" fontId="47" fillId="4" borderId="49" xfId="0" applyNumberFormat="1" applyFont="1" applyFill="1" applyBorder="1"/>
    <xf numFmtId="164" fontId="8" fillId="4" borderId="48" xfId="0" applyNumberFormat="1" applyFont="1" applyFill="1" applyBorder="1" applyAlignment="1">
      <alignment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164" fontId="56" fillId="4" borderId="47" xfId="0" applyNumberFormat="1" applyFont="1" applyFill="1" applyBorder="1" applyAlignment="1">
      <alignment vertical="center"/>
    </xf>
    <xf numFmtId="164" fontId="65" fillId="4" borderId="48" xfId="0" applyNumberFormat="1" applyFont="1" applyFill="1" applyBorder="1" applyAlignment="1">
      <alignment vertical="center"/>
    </xf>
    <xf numFmtId="49" fontId="0" fillId="0" borderId="8" xfId="0" applyNumberForma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66" fillId="4" borderId="0" xfId="0" applyFont="1" applyFill="1" applyBorder="1" applyAlignment="1">
      <alignment horizontal="center"/>
    </xf>
    <xf numFmtId="0" fontId="11" fillId="0" borderId="1" xfId="0" applyFont="1" applyFill="1" applyBorder="1" applyProtection="1">
      <protection locked="0"/>
    </xf>
    <xf numFmtId="0" fontId="67" fillId="4" borderId="0" xfId="0" applyFont="1" applyFill="1" applyBorder="1" applyProtection="1"/>
    <xf numFmtId="0" fontId="67" fillId="0" borderId="8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horizontal="left"/>
      <protection locked="0"/>
    </xf>
    <xf numFmtId="0" fontId="0" fillId="0" borderId="4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70" fillId="4" borderId="0" xfId="0" applyFont="1" applyFill="1" applyBorder="1" applyAlignment="1">
      <alignment horizontal="righ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9" xfId="0" applyFill="1" applyBorder="1" applyAlignment="1">
      <alignment horizontal="left"/>
    </xf>
    <xf numFmtId="0" fontId="0" fillId="4" borderId="9" xfId="0" applyFill="1" applyBorder="1" applyAlignment="1">
      <alignment horizontal="right"/>
    </xf>
    <xf numFmtId="0" fontId="0" fillId="0" borderId="39" xfId="0" applyBorder="1" applyAlignment="1">
      <alignment horizontal="center"/>
    </xf>
    <xf numFmtId="0" fontId="69" fillId="0" borderId="50" xfId="0" applyFont="1" applyBorder="1" applyAlignment="1">
      <alignment horizontal="center"/>
    </xf>
    <xf numFmtId="0" fontId="69" fillId="0" borderId="51" xfId="0" applyFont="1" applyBorder="1" applyAlignment="1">
      <alignment horizontal="center"/>
    </xf>
    <xf numFmtId="0" fontId="0" fillId="0" borderId="1" xfId="0" applyNumberFormat="1" applyFill="1" applyBorder="1" applyAlignment="1" applyProtection="1">
      <alignment horizontal="right"/>
      <protection locked="0"/>
    </xf>
    <xf numFmtId="0" fontId="67" fillId="4" borderId="0" xfId="0" applyFont="1" applyFill="1" applyBorder="1" applyAlignment="1">
      <alignment horizontal="right"/>
    </xf>
    <xf numFmtId="0" fontId="74" fillId="0" borderId="8" xfId="0" applyFont="1" applyBorder="1" applyAlignment="1" applyProtection="1">
      <protection locked="0"/>
    </xf>
    <xf numFmtId="0" fontId="74" fillId="4" borderId="0" xfId="0" applyFont="1" applyFill="1" applyBorder="1" applyAlignment="1">
      <alignment horizontal="right"/>
    </xf>
    <xf numFmtId="0" fontId="67" fillId="4" borderId="0" xfId="0" applyFont="1" applyFill="1" applyBorder="1"/>
    <xf numFmtId="0" fontId="76" fillId="4" borderId="0" xfId="0" applyFont="1" applyFill="1" applyBorder="1" applyAlignment="1">
      <alignment horizontal="right"/>
    </xf>
    <xf numFmtId="0" fontId="81" fillId="4" borderId="0" xfId="0" applyFont="1" applyFill="1" applyBorder="1" applyAlignment="1" applyProtection="1">
      <alignment horizontal="right"/>
    </xf>
    <xf numFmtId="0" fontId="0" fillId="9" borderId="0" xfId="0" applyFill="1" applyProtection="1"/>
    <xf numFmtId="0" fontId="0" fillId="9" borderId="0" xfId="0" applyFill="1" applyBorder="1" applyProtection="1"/>
    <xf numFmtId="0" fontId="0" fillId="10" borderId="2" xfId="0" applyFill="1" applyBorder="1" applyProtection="1"/>
    <xf numFmtId="0" fontId="0" fillId="10" borderId="3" xfId="0" applyFill="1" applyBorder="1" applyProtection="1"/>
    <xf numFmtId="0" fontId="11" fillId="10" borderId="3" xfId="0" applyFont="1" applyFill="1" applyBorder="1" applyAlignment="1" applyProtection="1">
      <alignment horizontal="right"/>
    </xf>
    <xf numFmtId="0" fontId="6" fillId="10" borderId="3" xfId="0" applyFont="1" applyFill="1" applyBorder="1" applyAlignment="1" applyProtection="1">
      <alignment horizontal="right"/>
    </xf>
    <xf numFmtId="0" fontId="6" fillId="10" borderId="16" xfId="0" applyFont="1" applyFill="1" applyBorder="1" applyAlignment="1" applyProtection="1">
      <alignment horizontal="center"/>
    </xf>
    <xf numFmtId="0" fontId="7" fillId="10" borderId="4" xfId="0" applyFont="1" applyFill="1" applyBorder="1" applyProtection="1"/>
    <xf numFmtId="0" fontId="0" fillId="10" borderId="9" xfId="0" applyFill="1" applyBorder="1" applyProtection="1"/>
    <xf numFmtId="0" fontId="9" fillId="10" borderId="0" xfId="0" applyFont="1" applyFill="1" applyBorder="1" applyAlignment="1" applyProtection="1">
      <alignment horizontal="right"/>
    </xf>
    <xf numFmtId="0" fontId="19" fillId="10" borderId="1" xfId="0" applyFont="1" applyFill="1" applyBorder="1" applyAlignment="1" applyProtection="1">
      <alignment horizontal="center"/>
    </xf>
    <xf numFmtId="0" fontId="43" fillId="10" borderId="17" xfId="0" applyFont="1" applyFill="1" applyBorder="1" applyAlignment="1" applyProtection="1">
      <alignment horizontal="left"/>
    </xf>
    <xf numFmtId="0" fontId="0" fillId="10" borderId="17" xfId="0" applyFill="1" applyBorder="1" applyProtection="1"/>
    <xf numFmtId="0" fontId="0" fillId="10" borderId="18" xfId="0" applyFill="1" applyBorder="1" applyProtection="1"/>
    <xf numFmtId="0" fontId="0" fillId="10" borderId="0" xfId="0" applyFill="1" applyBorder="1" applyProtection="1"/>
    <xf numFmtId="0" fontId="0" fillId="10" borderId="12" xfId="0" applyFill="1" applyBorder="1" applyProtection="1"/>
    <xf numFmtId="0" fontId="44" fillId="10" borderId="0" xfId="0" applyFont="1" applyFill="1" applyBorder="1" applyAlignment="1" applyProtection="1">
      <alignment horizontal="center"/>
    </xf>
    <xf numFmtId="0" fontId="0" fillId="10" borderId="8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Continuous"/>
    </xf>
    <xf numFmtId="0" fontId="0" fillId="10" borderId="0" xfId="0" applyFill="1" applyBorder="1" applyAlignment="1" applyProtection="1">
      <alignment horizontal="center"/>
    </xf>
    <xf numFmtId="0" fontId="41" fillId="10" borderId="15" xfId="0" applyFont="1" applyFill="1" applyBorder="1" applyAlignment="1" applyProtection="1">
      <alignment vertical="center"/>
    </xf>
    <xf numFmtId="0" fontId="0" fillId="10" borderId="18" xfId="0" applyFill="1" applyBorder="1" applyAlignment="1" applyProtection="1">
      <alignment horizontal="center"/>
    </xf>
    <xf numFmtId="0" fontId="46" fillId="10" borderId="1" xfId="0" applyFont="1" applyFill="1" applyBorder="1" applyAlignment="1" applyProtection="1">
      <alignment horizontal="center"/>
    </xf>
    <xf numFmtId="0" fontId="40" fillId="10" borderId="0" xfId="0" applyFont="1" applyFill="1" applyBorder="1" applyAlignment="1" applyProtection="1">
      <alignment horizontal="left"/>
    </xf>
    <xf numFmtId="0" fontId="20" fillId="10" borderId="0" xfId="0" applyFont="1" applyFill="1" applyBorder="1" applyAlignment="1" applyProtection="1">
      <alignment horizontal="right"/>
    </xf>
    <xf numFmtId="0" fontId="0" fillId="10" borderId="52" xfId="0" applyFill="1" applyBorder="1" applyAlignment="1" applyProtection="1">
      <alignment horizontal="center"/>
    </xf>
    <xf numFmtId="0" fontId="0" fillId="10" borderId="22" xfId="0" applyFill="1" applyBorder="1" applyAlignment="1" applyProtection="1"/>
    <xf numFmtId="0" fontId="0" fillId="10" borderId="6" xfId="0" applyFill="1" applyBorder="1" applyAlignment="1" applyProtection="1">
      <alignment horizontal="center"/>
    </xf>
    <xf numFmtId="0" fontId="48" fillId="10" borderId="1" xfId="0" applyFont="1" applyFill="1" applyBorder="1" applyAlignment="1" applyProtection="1">
      <alignment horizontal="center"/>
    </xf>
    <xf numFmtId="0" fontId="17" fillId="10" borderId="0" xfId="0" applyFont="1" applyFill="1" applyBorder="1" applyAlignment="1" applyProtection="1">
      <alignment horizontal="center"/>
    </xf>
    <xf numFmtId="0" fontId="21" fillId="10" borderId="1" xfId="0" applyFont="1" applyFill="1" applyBorder="1" applyAlignment="1" applyProtection="1">
      <alignment horizontal="center"/>
    </xf>
    <xf numFmtId="0" fontId="0" fillId="10" borderId="7" xfId="0" applyFill="1" applyBorder="1" applyProtection="1"/>
    <xf numFmtId="0" fontId="11" fillId="10" borderId="9" xfId="0" applyFont="1" applyFill="1" applyBorder="1" applyProtection="1"/>
    <xf numFmtId="0" fontId="11" fillId="10" borderId="0" xfId="0" applyFont="1" applyFill="1" applyBorder="1" applyProtection="1"/>
    <xf numFmtId="0" fontId="32" fillId="10" borderId="0" xfId="0" applyFont="1" applyFill="1" applyBorder="1" applyAlignment="1" applyProtection="1">
      <alignment horizontal="right"/>
    </xf>
    <xf numFmtId="0" fontId="0" fillId="10" borderId="5" xfId="0" applyFill="1" applyBorder="1" applyProtection="1"/>
    <xf numFmtId="0" fontId="0" fillId="10" borderId="6" xfId="0" applyFill="1" applyBorder="1" applyProtection="1"/>
    <xf numFmtId="0" fontId="11" fillId="10" borderId="6" xfId="0" applyFont="1" applyFill="1" applyBorder="1" applyAlignment="1" applyProtection="1">
      <alignment horizontal="right"/>
    </xf>
    <xf numFmtId="0" fontId="73" fillId="10" borderId="0" xfId="0" applyFont="1" applyFill="1" applyBorder="1" applyAlignment="1" applyProtection="1"/>
    <xf numFmtId="0" fontId="45" fillId="10" borderId="0" xfId="0" applyFont="1" applyFill="1" applyBorder="1" applyAlignment="1" applyProtection="1">
      <alignment horizontal="right" vertical="center"/>
    </xf>
    <xf numFmtId="0" fontId="22" fillId="10" borderId="0" xfId="0" applyFont="1" applyFill="1" applyBorder="1" applyAlignment="1" applyProtection="1">
      <alignment horizontal="right" vertical="center"/>
    </xf>
    <xf numFmtId="0" fontId="18" fillId="10" borderId="0" xfId="0" applyFont="1" applyFill="1" applyBorder="1" applyAlignment="1" applyProtection="1">
      <alignment horizontal="right"/>
    </xf>
    <xf numFmtId="0" fontId="69" fillId="10" borderId="0" xfId="0" applyFont="1" applyFill="1" applyBorder="1" applyAlignment="1" applyProtection="1">
      <alignment horizontal="right"/>
    </xf>
    <xf numFmtId="0" fontId="0" fillId="10" borderId="25" xfId="0" applyFill="1" applyBorder="1" applyAlignment="1" applyProtection="1">
      <alignment horizontal="centerContinuous"/>
    </xf>
    <xf numFmtId="0" fontId="15" fillId="10" borderId="8" xfId="0" applyFont="1" applyFill="1" applyBorder="1" applyAlignment="1" applyProtection="1">
      <alignment horizontal="center"/>
    </xf>
    <xf numFmtId="0" fontId="0" fillId="10" borderId="24" xfId="0" applyFill="1" applyBorder="1" applyProtection="1"/>
    <xf numFmtId="0" fontId="11" fillId="10" borderId="2" xfId="0" applyFont="1" applyFill="1" applyBorder="1" applyProtection="1"/>
    <xf numFmtId="0" fontId="11" fillId="10" borderId="3" xfId="0" applyFont="1" applyFill="1" applyBorder="1" applyProtection="1"/>
    <xf numFmtId="0" fontId="18" fillId="10" borderId="3" xfId="0" applyFont="1" applyFill="1" applyBorder="1" applyProtection="1"/>
    <xf numFmtId="0" fontId="18" fillId="10" borderId="9" xfId="0" applyFont="1" applyFill="1" applyBorder="1" applyProtection="1"/>
    <xf numFmtId="0" fontId="17" fillId="10" borderId="0" xfId="0" applyFont="1" applyFill="1" applyBorder="1" applyProtection="1"/>
    <xf numFmtId="0" fontId="18" fillId="10" borderId="0" xfId="0" applyFont="1" applyFill="1" applyBorder="1" applyProtection="1"/>
    <xf numFmtId="0" fontId="18" fillId="10" borderId="0" xfId="0" applyFont="1" applyFill="1" applyBorder="1" applyAlignment="1" applyProtection="1">
      <alignment horizontal="center"/>
    </xf>
    <xf numFmtId="0" fontId="18" fillId="10" borderId="5" xfId="0" applyFont="1" applyFill="1" applyBorder="1" applyProtection="1"/>
    <xf numFmtId="0" fontId="32" fillId="10" borderId="38" xfId="0" applyFont="1" applyFill="1" applyBorder="1" applyAlignment="1" applyProtection="1">
      <alignment horizontal="center"/>
    </xf>
    <xf numFmtId="3" fontId="32" fillId="10" borderId="38" xfId="0" applyNumberFormat="1" applyFont="1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right"/>
    </xf>
    <xf numFmtId="0" fontId="18" fillId="10" borderId="6" xfId="0" applyFont="1" applyFill="1" applyBorder="1" applyProtection="1"/>
    <xf numFmtId="0" fontId="18" fillId="10" borderId="6" xfId="0" applyFont="1" applyFill="1" applyBorder="1" applyAlignment="1" applyProtection="1">
      <alignment horizontal="right"/>
    </xf>
    <xf numFmtId="0" fontId="9" fillId="10" borderId="0" xfId="0" applyFont="1" applyFill="1" applyBorder="1" applyAlignment="1" applyProtection="1">
      <alignment horizontal="center"/>
    </xf>
    <xf numFmtId="0" fontId="18" fillId="10" borderId="4" xfId="0" applyFont="1" applyFill="1" applyBorder="1" applyProtection="1"/>
    <xf numFmtId="0" fontId="0" fillId="10" borderId="10" xfId="0" applyFill="1" applyBorder="1" applyAlignment="1" applyProtection="1">
      <alignment horizontal="centerContinuous"/>
    </xf>
    <xf numFmtId="0" fontId="18" fillId="10" borderId="31" xfId="0" applyFont="1" applyFill="1" applyBorder="1" applyAlignment="1" applyProtection="1">
      <alignment horizontal="centerContinuous"/>
    </xf>
    <xf numFmtId="0" fontId="48" fillId="10" borderId="15" xfId="0" applyFont="1" applyFill="1" applyBorder="1" applyAlignment="1" applyProtection="1">
      <alignment horizontal="center"/>
    </xf>
    <xf numFmtId="0" fontId="49" fillId="10" borderId="1" xfId="0" applyFont="1" applyFill="1" applyBorder="1" applyAlignment="1" applyProtection="1">
      <alignment horizontal="right"/>
    </xf>
    <xf numFmtId="0" fontId="0" fillId="10" borderId="53" xfId="0" applyFill="1" applyBorder="1" applyProtection="1"/>
    <xf numFmtId="0" fontId="6" fillId="10" borderId="51" xfId="0" applyFont="1" applyFill="1" applyBorder="1" applyProtection="1"/>
    <xf numFmtId="0" fontId="18" fillId="10" borderId="12" xfId="0" applyFont="1" applyFill="1" applyBorder="1" applyProtection="1"/>
    <xf numFmtId="0" fontId="46" fillId="10" borderId="15" xfId="0" applyFont="1" applyFill="1" applyBorder="1" applyAlignment="1" applyProtection="1">
      <alignment horizontal="center"/>
    </xf>
    <xf numFmtId="0" fontId="18" fillId="10" borderId="18" xfId="0" applyFont="1" applyFill="1" applyBorder="1" applyProtection="1"/>
    <xf numFmtId="0" fontId="18" fillId="10" borderId="2" xfId="0" applyFont="1" applyFill="1" applyBorder="1" applyProtection="1"/>
    <xf numFmtId="0" fontId="51" fillId="10" borderId="0" xfId="0" applyFont="1" applyFill="1" applyBorder="1" applyProtection="1"/>
    <xf numFmtId="0" fontId="0" fillId="10" borderId="0" xfId="0" applyFill="1" applyBorder="1" applyAlignment="1" applyProtection="1">
      <alignment vertical="center"/>
    </xf>
    <xf numFmtId="0" fontId="32" fillId="10" borderId="0" xfId="0" applyFont="1" applyFill="1" applyBorder="1" applyProtection="1"/>
    <xf numFmtId="0" fontId="32" fillId="10" borderId="16" xfId="0" applyFont="1" applyFill="1" applyBorder="1" applyAlignment="1" applyProtection="1">
      <alignment horizontal="center"/>
    </xf>
    <xf numFmtId="0" fontId="0" fillId="10" borderId="54" xfId="0" applyFill="1" applyBorder="1" applyAlignment="1" applyProtection="1">
      <alignment horizontal="centerContinuous"/>
    </xf>
    <xf numFmtId="0" fontId="18" fillId="10" borderId="1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left"/>
    </xf>
    <xf numFmtId="0" fontId="11" fillId="10" borderId="0" xfId="0" applyFont="1" applyFill="1" applyBorder="1" applyAlignment="1" applyProtection="1">
      <alignment horizontal="right" vertical="center"/>
    </xf>
    <xf numFmtId="0" fontId="9" fillId="10" borderId="0" xfId="0" applyFont="1" applyFill="1" applyBorder="1" applyAlignment="1" applyProtection="1">
      <alignment horizontal="right" vertical="center"/>
    </xf>
    <xf numFmtId="0" fontId="11" fillId="10" borderId="0" xfId="0" applyFont="1" applyFill="1" applyBorder="1" applyAlignment="1" applyProtection="1">
      <alignment horizontal="right"/>
    </xf>
    <xf numFmtId="0" fontId="9" fillId="10" borderId="0" xfId="0" applyFont="1" applyFill="1" applyBorder="1" applyAlignment="1" applyProtection="1">
      <alignment vertical="center"/>
    </xf>
    <xf numFmtId="0" fontId="0" fillId="10" borderId="3" xfId="0" applyFill="1" applyBorder="1" applyAlignment="1" applyProtection="1">
      <alignment horizontal="center"/>
    </xf>
    <xf numFmtId="0" fontId="0" fillId="10" borderId="16" xfId="0" applyFill="1" applyBorder="1" applyAlignment="1" applyProtection="1">
      <alignment horizontal="centerContinuous"/>
    </xf>
    <xf numFmtId="0" fontId="44" fillId="10" borderId="0" xfId="0" applyFont="1" applyFill="1" applyBorder="1" applyAlignment="1" applyProtection="1">
      <alignment horizontal="right"/>
    </xf>
    <xf numFmtId="164" fontId="52" fillId="10" borderId="1" xfId="0" applyNumberFormat="1" applyFont="1" applyFill="1" applyBorder="1" applyProtection="1"/>
    <xf numFmtId="164" fontId="45" fillId="10" borderId="0" xfId="0" applyNumberFormat="1" applyFont="1" applyFill="1" applyBorder="1" applyProtection="1"/>
    <xf numFmtId="164" fontId="48" fillId="10" borderId="1" xfId="0" applyNumberFormat="1" applyFont="1" applyFill="1" applyBorder="1" applyAlignment="1" applyProtection="1">
      <alignment vertical="center"/>
    </xf>
    <xf numFmtId="164" fontId="15" fillId="10" borderId="1" xfId="0" applyNumberFormat="1" applyFont="1" applyFill="1" applyBorder="1" applyAlignment="1" applyProtection="1">
      <alignment vertical="center"/>
    </xf>
    <xf numFmtId="164" fontId="18" fillId="10" borderId="0" xfId="0" applyNumberFormat="1" applyFont="1" applyFill="1" applyBorder="1" applyAlignment="1" applyProtection="1">
      <alignment horizontal="right"/>
    </xf>
    <xf numFmtId="164" fontId="0" fillId="10" borderId="0" xfId="0" applyNumberFormat="1" applyFill="1" applyBorder="1" applyAlignment="1" applyProtection="1">
      <alignment horizontal="right"/>
    </xf>
    <xf numFmtId="0" fontId="47" fillId="10" borderId="1" xfId="0" applyFont="1" applyFill="1" applyBorder="1" applyAlignment="1" applyProtection="1">
      <alignment horizontal="center" vertical="center"/>
    </xf>
    <xf numFmtId="0" fontId="21" fillId="9" borderId="0" xfId="0" applyFont="1" applyFill="1" applyProtection="1"/>
    <xf numFmtId="0" fontId="0" fillId="9" borderId="0" xfId="0" applyFill="1" applyAlignment="1" applyProtection="1">
      <alignment horizontal="left"/>
    </xf>
    <xf numFmtId="0" fontId="0" fillId="9" borderId="0" xfId="0" applyFill="1"/>
    <xf numFmtId="0" fontId="0" fillId="9" borderId="0" xfId="0" applyFill="1" applyAlignment="1" applyProtection="1">
      <alignment horizontal="right"/>
    </xf>
    <xf numFmtId="0" fontId="0" fillId="9" borderId="0" xfId="0" applyFill="1" applyBorder="1" applyAlignment="1" applyProtection="1">
      <protection locked="0"/>
    </xf>
    <xf numFmtId="0" fontId="54" fillId="9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9" fillId="2" borderId="0" xfId="0" applyFont="1" applyFill="1" applyAlignment="1">
      <alignment vertical="center"/>
    </xf>
    <xf numFmtId="0" fontId="0" fillId="9" borderId="1" xfId="0" applyFill="1" applyBorder="1" applyAlignment="1" applyProtection="1">
      <alignment horizontal="left"/>
      <protection locked="0"/>
    </xf>
    <xf numFmtId="0" fontId="0" fillId="11" borderId="0" xfId="0" applyFill="1"/>
    <xf numFmtId="0" fontId="0" fillId="11" borderId="0" xfId="0" applyFill="1" applyAlignment="1" applyProtection="1">
      <alignment horizontal="right"/>
    </xf>
    <xf numFmtId="0" fontId="0" fillId="11" borderId="0" xfId="0" applyFill="1" applyBorder="1" applyProtection="1"/>
    <xf numFmtId="0" fontId="0" fillId="11" borderId="0" xfId="0" applyFill="1" applyBorder="1" applyAlignment="1" applyProtection="1">
      <protection locked="0"/>
    </xf>
    <xf numFmtId="0" fontId="54" fillId="11" borderId="0" xfId="0" applyFont="1" applyFill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67" fillId="4" borderId="50" xfId="0" applyFont="1" applyFill="1" applyBorder="1" applyAlignment="1">
      <alignment horizontal="center"/>
    </xf>
    <xf numFmtId="0" fontId="67" fillId="4" borderId="53" xfId="0" applyFont="1" applyFill="1" applyBorder="1" applyAlignment="1">
      <alignment horizontal="center"/>
    </xf>
    <xf numFmtId="0" fontId="67" fillId="4" borderId="51" xfId="0" applyFont="1" applyFill="1" applyBorder="1" applyAlignment="1">
      <alignment horizontal="center"/>
    </xf>
    <xf numFmtId="0" fontId="86" fillId="0" borderId="0" xfId="0" applyFont="1" applyAlignment="1" applyProtection="1">
      <alignment horizontal="left"/>
      <protection locked="0"/>
    </xf>
    <xf numFmtId="0" fontId="85" fillId="0" borderId="0" xfId="1" applyFont="1" applyAlignment="1">
      <alignment horizontal="center" vertical="center" textRotation="90"/>
    </xf>
    <xf numFmtId="0" fontId="78" fillId="0" borderId="0" xfId="0" applyFont="1" applyAlignment="1">
      <alignment horizontal="center" vertical="center" textRotation="90"/>
    </xf>
    <xf numFmtId="0" fontId="0" fillId="0" borderId="15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1" fillId="4" borderId="0" xfId="0" applyFont="1" applyFill="1" applyBorder="1" applyAlignment="1">
      <alignment horizontal="center" vertical="center"/>
    </xf>
    <xf numFmtId="0" fontId="75" fillId="0" borderId="56" xfId="0" applyFont="1" applyFill="1" applyBorder="1" applyAlignment="1" applyProtection="1">
      <alignment horizontal="left"/>
      <protection locked="0"/>
    </xf>
    <xf numFmtId="0" fontId="75" fillId="0" borderId="57" xfId="0" applyFont="1" applyFill="1" applyBorder="1" applyAlignment="1" applyProtection="1">
      <alignment horizontal="left"/>
      <protection locked="0"/>
    </xf>
    <xf numFmtId="0" fontId="75" fillId="0" borderId="58" xfId="0" applyFont="1" applyFill="1" applyBorder="1" applyAlignment="1" applyProtection="1">
      <alignment horizontal="left"/>
      <protection locked="0"/>
    </xf>
    <xf numFmtId="49" fontId="22" fillId="0" borderId="10" xfId="0" applyNumberFormat="1" applyFont="1" applyFill="1" applyBorder="1" applyAlignment="1" applyProtection="1">
      <alignment horizontal="left"/>
      <protection locked="0"/>
    </xf>
    <xf numFmtId="49" fontId="22" fillId="0" borderId="11" xfId="0" applyNumberFormat="1" applyFont="1" applyFill="1" applyBorder="1" applyAlignment="1" applyProtection="1">
      <alignment horizontal="left"/>
      <protection locked="0"/>
    </xf>
    <xf numFmtId="0" fontId="0" fillId="0" borderId="17" xfId="0" applyFill="1" applyBorder="1" applyAlignment="1" applyProtection="1">
      <alignment horizontal="left"/>
      <protection locked="0"/>
    </xf>
    <xf numFmtId="0" fontId="10" fillId="0" borderId="15" xfId="0" applyFont="1" applyFill="1" applyBorder="1" applyAlignment="1" applyProtection="1">
      <alignment horizontal="left"/>
      <protection locked="0"/>
    </xf>
    <xf numFmtId="0" fontId="10" fillId="0" borderId="17" xfId="0" applyFont="1" applyFill="1" applyBorder="1" applyAlignment="1" applyProtection="1">
      <alignment horizontal="left"/>
      <protection locked="0"/>
    </xf>
    <xf numFmtId="0" fontId="10" fillId="0" borderId="18" xfId="0" applyFont="1" applyFill="1" applyBorder="1" applyAlignment="1" applyProtection="1">
      <alignment horizontal="left"/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3" fillId="0" borderId="17" xfId="0" applyFont="1" applyFill="1" applyBorder="1" applyAlignment="1" applyProtection="1">
      <alignment horizontal="left"/>
      <protection locked="0"/>
    </xf>
    <xf numFmtId="0" fontId="13" fillId="0" borderId="18" xfId="0" applyFont="1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49" fontId="82" fillId="0" borderId="10" xfId="0" applyNumberFormat="1" applyFont="1" applyFill="1" applyBorder="1" applyAlignment="1" applyProtection="1">
      <alignment horizontal="left"/>
      <protection locked="0"/>
    </xf>
    <xf numFmtId="49" fontId="82" fillId="0" borderId="11" xfId="0" applyNumberFormat="1" applyFont="1" applyFill="1" applyBorder="1" applyAlignment="1" applyProtection="1">
      <alignment horizontal="left"/>
      <protection locked="0"/>
    </xf>
    <xf numFmtId="0" fontId="68" fillId="0" borderId="15" xfId="0" applyFont="1" applyFill="1" applyBorder="1" applyAlignment="1" applyProtection="1">
      <alignment horizontal="left"/>
      <protection locked="0"/>
    </xf>
    <xf numFmtId="0" fontId="68" fillId="0" borderId="55" xfId="0" applyFont="1" applyFill="1" applyBorder="1" applyAlignment="1" applyProtection="1">
      <alignment horizontal="left"/>
      <protection locked="0"/>
    </xf>
    <xf numFmtId="0" fontId="83" fillId="0" borderId="15" xfId="0" applyFont="1" applyFill="1" applyBorder="1" applyAlignment="1" applyProtection="1">
      <alignment horizontal="left"/>
      <protection locked="0"/>
    </xf>
    <xf numFmtId="0" fontId="83" fillId="0" borderId="17" xfId="0" applyFont="1" applyFill="1" applyBorder="1" applyAlignment="1" applyProtection="1">
      <alignment horizontal="left"/>
      <protection locked="0"/>
    </xf>
    <xf numFmtId="0" fontId="83" fillId="0" borderId="18" xfId="0" applyFont="1" applyFill="1" applyBorder="1" applyAlignment="1" applyProtection="1">
      <alignment horizontal="left"/>
      <protection locked="0"/>
    </xf>
    <xf numFmtId="0" fontId="84" fillId="0" borderId="15" xfId="0" applyFont="1" applyFill="1" applyBorder="1" applyAlignment="1" applyProtection="1">
      <alignment horizontal="left"/>
      <protection locked="0"/>
    </xf>
    <xf numFmtId="0" fontId="84" fillId="0" borderId="17" xfId="0" applyFont="1" applyFill="1" applyBorder="1" applyAlignment="1" applyProtection="1">
      <alignment horizontal="left"/>
      <protection locked="0"/>
    </xf>
    <xf numFmtId="0" fontId="84" fillId="0" borderId="18" xfId="0" applyFont="1" applyFill="1" applyBorder="1" applyAlignment="1" applyProtection="1">
      <alignment horizontal="left"/>
      <protection locked="0"/>
    </xf>
    <xf numFmtId="0" fontId="25" fillId="0" borderId="15" xfId="0" applyFont="1" applyFill="1" applyBorder="1" applyAlignment="1" applyProtection="1">
      <alignment horizontal="left"/>
      <protection locked="0"/>
    </xf>
    <xf numFmtId="0" fontId="25" fillId="0" borderId="17" xfId="0" applyFont="1" applyFill="1" applyBorder="1" applyAlignment="1" applyProtection="1">
      <alignment horizontal="left"/>
      <protection locked="0"/>
    </xf>
    <xf numFmtId="0" fontId="25" fillId="0" borderId="18" xfId="0" applyFont="1" applyFill="1" applyBorder="1" applyAlignment="1" applyProtection="1">
      <alignment horizontal="left"/>
      <protection locked="0"/>
    </xf>
    <xf numFmtId="0" fontId="71" fillId="7" borderId="5" xfId="0" applyFont="1" applyFill="1" applyBorder="1" applyAlignment="1">
      <alignment horizontal="center"/>
    </xf>
    <xf numFmtId="0" fontId="71" fillId="7" borderId="6" xfId="0" applyFont="1" applyFill="1" applyBorder="1" applyAlignment="1">
      <alignment horizontal="center"/>
    </xf>
    <xf numFmtId="0" fontId="71" fillId="7" borderId="7" xfId="0" applyFont="1" applyFill="1" applyBorder="1" applyAlignment="1">
      <alignment horizontal="center"/>
    </xf>
    <xf numFmtId="0" fontId="0" fillId="0" borderId="13" xfId="0" applyFill="1" applyBorder="1" applyAlignment="1" applyProtection="1">
      <alignment horizontal="left"/>
      <protection locked="0"/>
    </xf>
    <xf numFmtId="0" fontId="74" fillId="0" borderId="10" xfId="0" applyFont="1" applyBorder="1" applyAlignment="1" applyProtection="1">
      <alignment horizontal="center"/>
      <protection locked="0"/>
    </xf>
    <xf numFmtId="0" fontId="74" fillId="0" borderId="11" xfId="0" applyFont="1" applyBorder="1" applyAlignment="1" applyProtection="1">
      <alignment horizontal="center"/>
      <protection locked="0"/>
    </xf>
    <xf numFmtId="49" fontId="67" fillId="0" borderId="10" xfId="0" applyNumberFormat="1" applyFont="1" applyBorder="1" applyAlignment="1" applyProtection="1">
      <alignment horizontal="right"/>
      <protection locked="0"/>
    </xf>
    <xf numFmtId="49" fontId="67" fillId="0" borderId="11" xfId="0" applyNumberFormat="1" applyFont="1" applyBorder="1" applyAlignment="1" applyProtection="1">
      <alignment horizontal="right"/>
      <protection locked="0"/>
    </xf>
    <xf numFmtId="0" fontId="32" fillId="0" borderId="20" xfId="0" applyFont="1" applyFill="1" applyBorder="1" applyAlignment="1" applyProtection="1">
      <alignment horizontal="left"/>
      <protection locked="0"/>
    </xf>
    <xf numFmtId="0" fontId="32" fillId="0" borderId="23" xfId="0" applyFont="1" applyFill="1" applyBorder="1" applyAlignment="1" applyProtection="1">
      <alignment horizontal="left"/>
      <protection locked="0"/>
    </xf>
    <xf numFmtId="0" fontId="32" fillId="0" borderId="21" xfId="0" applyFont="1" applyFill="1" applyBorder="1" applyAlignment="1" applyProtection="1">
      <alignment horizontal="left"/>
      <protection locked="0"/>
    </xf>
    <xf numFmtId="0" fontId="26" fillId="0" borderId="15" xfId="0" applyFont="1" applyFill="1" applyBorder="1" applyAlignment="1" applyProtection="1">
      <alignment horizontal="left"/>
      <protection locked="0"/>
    </xf>
    <xf numFmtId="0" fontId="26" fillId="0" borderId="17" xfId="0" applyFont="1" applyFill="1" applyBorder="1" applyAlignment="1" applyProtection="1">
      <alignment horizontal="left"/>
      <protection locked="0"/>
    </xf>
    <xf numFmtId="0" fontId="26" fillId="0" borderId="18" xfId="0" applyFont="1" applyFill="1" applyBorder="1" applyAlignment="1" applyProtection="1">
      <alignment horizontal="left"/>
      <protection locked="0"/>
    </xf>
    <xf numFmtId="0" fontId="12" fillId="10" borderId="15" xfId="0" applyFont="1" applyFill="1" applyBorder="1" applyAlignment="1" applyProtection="1">
      <alignment horizontal="center" vertical="center"/>
    </xf>
    <xf numFmtId="0" fontId="0" fillId="10" borderId="18" xfId="0" applyFill="1" applyBorder="1"/>
    <xf numFmtId="0" fontId="47" fillId="10" borderId="10" xfId="0" applyFont="1" applyFill="1" applyBorder="1" applyAlignment="1" applyProtection="1">
      <alignment horizontal="left"/>
    </xf>
    <xf numFmtId="0" fontId="47" fillId="10" borderId="13" xfId="0" applyFont="1" applyFill="1" applyBorder="1" applyAlignment="1" applyProtection="1">
      <alignment horizontal="left"/>
    </xf>
    <xf numFmtId="0" fontId="47" fillId="10" borderId="11" xfId="0" applyFont="1" applyFill="1" applyBorder="1" applyAlignment="1" applyProtection="1">
      <alignment horizontal="left"/>
    </xf>
    <xf numFmtId="0" fontId="7" fillId="0" borderId="39" xfId="0" applyFont="1" applyBorder="1" applyAlignment="1" applyProtection="1">
      <alignment horizontal="left"/>
      <protection locked="0"/>
    </xf>
    <xf numFmtId="0" fontId="7" fillId="0" borderId="59" xfId="0" applyFont="1" applyBorder="1" applyAlignment="1" applyProtection="1">
      <alignment horizontal="left"/>
      <protection locked="0"/>
    </xf>
    <xf numFmtId="0" fontId="7" fillId="0" borderId="46" xfId="0" applyFont="1" applyBorder="1" applyAlignment="1" applyProtection="1">
      <alignment horizontal="left"/>
      <protection locked="0"/>
    </xf>
    <xf numFmtId="0" fontId="0" fillId="9" borderId="15" xfId="0" applyFill="1" applyBorder="1" applyAlignment="1" applyProtection="1">
      <alignment horizontal="left"/>
      <protection locked="0"/>
    </xf>
    <xf numFmtId="0" fontId="0" fillId="9" borderId="17" xfId="0" applyFill="1" applyBorder="1" applyAlignment="1" applyProtection="1">
      <alignment horizontal="left"/>
      <protection locked="0"/>
    </xf>
    <xf numFmtId="0" fontId="0" fillId="9" borderId="18" xfId="0" applyFill="1" applyBorder="1" applyAlignment="1" applyProtection="1">
      <alignment horizontal="left"/>
      <protection locked="0"/>
    </xf>
    <xf numFmtId="0" fontId="0" fillId="0" borderId="39" xfId="0" applyFill="1" applyBorder="1" applyAlignment="1" applyProtection="1">
      <alignment horizontal="left"/>
      <protection locked="0"/>
    </xf>
    <xf numFmtId="0" fontId="0" fillId="0" borderId="59" xfId="0" applyFill="1" applyBorder="1" applyAlignment="1" applyProtection="1">
      <alignment horizontal="left"/>
      <protection locked="0"/>
    </xf>
    <xf numFmtId="0" fontId="0" fillId="0" borderId="60" xfId="0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69" fillId="10" borderId="25" xfId="0" applyFont="1" applyFill="1" applyBorder="1" applyAlignment="1" applyProtection="1">
      <alignment horizontal="center" vertical="center" wrapText="1"/>
    </xf>
    <xf numFmtId="0" fontId="69" fillId="10" borderId="44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>
      <alignment horizontal="center" shrinkToFit="1"/>
    </xf>
    <xf numFmtId="0" fontId="4" fillId="4" borderId="21" xfId="0" applyFont="1" applyFill="1" applyBorder="1" applyAlignment="1">
      <alignment horizontal="center" shrinkToFit="1"/>
    </xf>
    <xf numFmtId="0" fontId="0" fillId="4" borderId="56" xfId="0" applyFill="1" applyBorder="1" applyAlignment="1">
      <alignment horizontal="center"/>
    </xf>
    <xf numFmtId="0" fontId="0" fillId="4" borderId="5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68" fillId="0" borderId="0" xfId="0" applyFont="1" applyAlignment="1">
      <alignment horizontal="right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re@msmt.cz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1:S64"/>
  <sheetViews>
    <sheetView tabSelected="1" zoomScale="80" zoomScaleNormal="80" workbookViewId="0">
      <selection activeCell="T5" sqref="T5"/>
    </sheetView>
  </sheetViews>
  <sheetFormatPr defaultRowHeight="12.75" outlineLevelRow="1" x14ac:dyDescent="0.2"/>
  <cols>
    <col min="1" max="1" width="3.5703125" customWidth="1"/>
    <col min="2" max="2" width="2.140625" customWidth="1"/>
    <col min="3" max="3" width="15.5703125" customWidth="1"/>
    <col min="4" max="4" width="11.42578125" customWidth="1"/>
    <col min="5" max="5" width="8.85546875" customWidth="1"/>
    <col min="6" max="6" width="16.42578125" customWidth="1"/>
    <col min="7" max="7" width="9.7109375" customWidth="1"/>
    <col min="8" max="8" width="14.28515625" customWidth="1"/>
    <col min="9" max="9" width="11.42578125" customWidth="1"/>
    <col min="10" max="10" width="10.5703125" customWidth="1"/>
    <col min="11" max="11" width="9.28515625" customWidth="1"/>
    <col min="12" max="12" width="13.85546875" customWidth="1"/>
    <col min="13" max="13" width="2.28515625" customWidth="1"/>
    <col min="14" max="14" width="3.28515625" customWidth="1"/>
    <col min="15" max="15" width="2" customWidth="1"/>
  </cols>
  <sheetData>
    <row r="1" spans="1:19" ht="18" customHeight="1" thickBot="1" x14ac:dyDescent="0.3">
      <c r="P1" s="408" t="s">
        <v>169</v>
      </c>
    </row>
    <row r="2" spans="1:19" ht="30" customHeight="1" thickBot="1" x14ac:dyDescent="0.25">
      <c r="A2" s="1"/>
      <c r="B2" s="1"/>
      <c r="C2" s="326" t="s">
        <v>162</v>
      </c>
      <c r="D2" s="323"/>
      <c r="E2" s="323"/>
      <c r="F2" s="324" t="s">
        <v>163</v>
      </c>
      <c r="G2" s="325"/>
      <c r="H2" s="1"/>
      <c r="I2" s="1"/>
      <c r="J2" s="1"/>
      <c r="K2" s="1" t="s">
        <v>0</v>
      </c>
      <c r="L2" s="3">
        <v>2016</v>
      </c>
      <c r="M2" s="1"/>
      <c r="N2" s="1"/>
      <c r="P2" s="338" t="s">
        <v>161</v>
      </c>
    </row>
    <row r="3" spans="1:19" ht="16.5" customHeight="1" outlineLevel="1" x14ac:dyDescent="0.2">
      <c r="A3" s="1"/>
      <c r="B3" s="4"/>
      <c r="C3" s="5" t="s">
        <v>1</v>
      </c>
      <c r="D3" s="6"/>
      <c r="E3" s="6" t="s">
        <v>159</v>
      </c>
      <c r="F3" s="6"/>
      <c r="G3" s="6"/>
      <c r="H3" s="6"/>
      <c r="I3" s="6"/>
      <c r="J3" s="6"/>
      <c r="K3" s="6"/>
      <c r="L3" s="6"/>
      <c r="M3" s="7"/>
      <c r="N3" s="1"/>
      <c r="P3" s="339"/>
    </row>
    <row r="4" spans="1:19" ht="19.5" customHeight="1" outlineLevel="1" thickBot="1" x14ac:dyDescent="0.25">
      <c r="A4" s="1"/>
      <c r="B4" s="8"/>
      <c r="C4" s="9"/>
      <c r="D4" s="9"/>
      <c r="E4" s="9" t="s">
        <v>160</v>
      </c>
      <c r="F4" s="9"/>
      <c r="G4" s="9"/>
      <c r="H4" s="9"/>
      <c r="I4" s="9"/>
      <c r="J4" s="9"/>
      <c r="K4" s="9"/>
      <c r="L4" s="9"/>
      <c r="M4" s="10"/>
      <c r="N4" s="1"/>
      <c r="P4" s="339"/>
    </row>
    <row r="5" spans="1:19" ht="18.75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 t="s">
        <v>2</v>
      </c>
      <c r="L5" s="12">
        <v>2015</v>
      </c>
      <c r="M5" s="13" t="s">
        <v>3</v>
      </c>
      <c r="N5" s="1"/>
      <c r="P5" s="339"/>
    </row>
    <row r="6" spans="1:19" ht="17.25" customHeight="1" thickBot="1" x14ac:dyDescent="0.25">
      <c r="A6" s="14"/>
      <c r="B6" s="4"/>
      <c r="C6" s="6" t="s">
        <v>167</v>
      </c>
      <c r="D6" s="6"/>
      <c r="E6" s="6"/>
      <c r="F6" s="6"/>
      <c r="G6" s="6"/>
      <c r="H6" s="6"/>
      <c r="I6" s="6"/>
      <c r="J6" s="6"/>
      <c r="K6" s="6" t="s">
        <v>4</v>
      </c>
      <c r="L6" s="6"/>
      <c r="M6" s="7"/>
      <c r="N6" s="1"/>
      <c r="P6" s="339"/>
    </row>
    <row r="7" spans="1:19" ht="24" thickBot="1" x14ac:dyDescent="0.4">
      <c r="A7" s="14"/>
      <c r="B7" s="15"/>
      <c r="C7" s="16"/>
      <c r="D7" s="17" t="s">
        <v>150</v>
      </c>
      <c r="E7" s="349"/>
      <c r="F7" s="350"/>
      <c r="G7" s="350"/>
      <c r="H7" s="351"/>
      <c r="I7" s="18"/>
      <c r="J7" s="18"/>
      <c r="K7" s="19"/>
      <c r="L7" s="20"/>
      <c r="M7" s="21"/>
      <c r="N7" s="1"/>
      <c r="P7" s="339"/>
      <c r="S7" s="322"/>
    </row>
    <row r="8" spans="1:19" ht="29.25" customHeight="1" x14ac:dyDescent="0.2">
      <c r="A8" s="14"/>
      <c r="B8" s="15"/>
      <c r="C8" s="342" t="s">
        <v>5</v>
      </c>
      <c r="D8" s="342"/>
      <c r="E8" s="342"/>
      <c r="F8" s="342"/>
      <c r="G8" s="342"/>
      <c r="H8" s="342"/>
      <c r="I8" s="342"/>
      <c r="J8" s="342"/>
      <c r="K8" s="342"/>
      <c r="L8" s="342"/>
      <c r="M8" s="21"/>
      <c r="N8" s="1"/>
      <c r="P8" s="339"/>
    </row>
    <row r="9" spans="1:19" ht="21" customHeight="1" x14ac:dyDescent="0.35">
      <c r="A9" s="14"/>
      <c r="B9" s="15"/>
      <c r="C9" s="18" t="s">
        <v>6</v>
      </c>
      <c r="D9" s="22"/>
      <c r="E9" s="18"/>
      <c r="F9" s="23" t="s">
        <v>7</v>
      </c>
      <c r="G9" s="18"/>
      <c r="H9" s="18"/>
      <c r="I9" s="18"/>
      <c r="J9" s="18"/>
      <c r="K9" s="18"/>
      <c r="L9" s="18"/>
      <c r="M9" s="21"/>
      <c r="N9" s="1"/>
      <c r="P9" s="339"/>
    </row>
    <row r="10" spans="1:19" ht="21" customHeight="1" x14ac:dyDescent="0.4">
      <c r="A10" s="14"/>
      <c r="B10" s="15"/>
      <c r="C10" s="18" t="s">
        <v>8</v>
      </c>
      <c r="D10" s="22"/>
      <c r="E10" s="18"/>
      <c r="F10" s="24" t="s">
        <v>142</v>
      </c>
      <c r="G10" s="201">
        <f>SUM(L2)</f>
        <v>2016</v>
      </c>
      <c r="H10" s="25"/>
      <c r="I10" s="18"/>
      <c r="J10" s="18"/>
      <c r="K10" s="18"/>
      <c r="L10" s="18"/>
      <c r="M10" s="21"/>
      <c r="N10" s="1"/>
      <c r="P10" s="339"/>
    </row>
    <row r="11" spans="1:19" ht="4.5" customHeight="1" x14ac:dyDescent="0.2">
      <c r="A11" s="14"/>
      <c r="B11" s="15"/>
      <c r="C11" s="26"/>
      <c r="D11" s="18"/>
      <c r="E11" s="18"/>
      <c r="F11" s="18"/>
      <c r="G11" s="18"/>
      <c r="H11" s="18"/>
      <c r="I11" s="18"/>
      <c r="J11" s="18"/>
      <c r="K11" s="18"/>
      <c r="L11" s="18"/>
      <c r="M11" s="21"/>
      <c r="N11" s="1"/>
      <c r="P11" s="339"/>
    </row>
    <row r="12" spans="1:19" ht="14.25" customHeight="1" x14ac:dyDescent="0.25">
      <c r="A12" s="14"/>
      <c r="B12" s="15"/>
      <c r="C12" s="26" t="s">
        <v>9</v>
      </c>
      <c r="D12" s="27" t="s">
        <v>10</v>
      </c>
      <c r="E12" s="28">
        <f>$L$2</f>
        <v>2016</v>
      </c>
      <c r="F12" s="18"/>
      <c r="G12" s="18"/>
      <c r="H12" s="18"/>
      <c r="I12" s="18"/>
      <c r="J12" s="18"/>
      <c r="K12" s="18"/>
      <c r="L12" s="18"/>
      <c r="M12" s="21"/>
      <c r="N12" s="1"/>
      <c r="P12" s="339"/>
    </row>
    <row r="13" spans="1:19" ht="4.5" customHeight="1" x14ac:dyDescent="0.2">
      <c r="A13" s="14"/>
      <c r="B13" s="15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1"/>
      <c r="N13" s="1"/>
      <c r="P13" s="339"/>
    </row>
    <row r="14" spans="1:19" ht="21" customHeight="1" x14ac:dyDescent="0.25">
      <c r="A14" s="14"/>
      <c r="B14" s="15"/>
      <c r="C14" s="18"/>
      <c r="D14" s="18"/>
      <c r="E14" s="18"/>
      <c r="F14" s="29" t="s">
        <v>11</v>
      </c>
      <c r="G14" s="30"/>
      <c r="H14" s="31"/>
      <c r="I14" s="31"/>
      <c r="J14" s="31"/>
      <c r="K14" s="31"/>
      <c r="L14" s="20"/>
      <c r="M14" s="21"/>
      <c r="N14" s="1"/>
      <c r="P14" s="339"/>
    </row>
    <row r="15" spans="1:19" ht="14.25" customHeight="1" x14ac:dyDescent="0.25">
      <c r="A15" s="14"/>
      <c r="B15" s="15"/>
      <c r="C15" s="32" t="s">
        <v>12</v>
      </c>
      <c r="D15" s="18"/>
      <c r="E15" s="18"/>
      <c r="F15" s="18"/>
      <c r="G15" s="18"/>
      <c r="H15" s="18"/>
      <c r="I15" s="18"/>
      <c r="J15" s="18"/>
      <c r="K15" s="18"/>
      <c r="L15" s="18"/>
      <c r="M15" s="21"/>
      <c r="N15" s="1"/>
      <c r="P15" s="339"/>
    </row>
    <row r="16" spans="1:19" s="39" customFormat="1" ht="15.75" x14ac:dyDescent="0.25">
      <c r="A16" s="33"/>
      <c r="B16" s="34"/>
      <c r="C16" s="35" t="s">
        <v>13</v>
      </c>
      <c r="D16" s="30"/>
      <c r="E16" s="36"/>
      <c r="F16" s="18"/>
      <c r="G16" s="18"/>
      <c r="H16" s="37"/>
      <c r="I16" s="37"/>
      <c r="J16" s="37"/>
      <c r="K16" s="37"/>
      <c r="L16" s="18"/>
      <c r="M16" s="21"/>
      <c r="N16" s="38"/>
      <c r="P16" s="339"/>
    </row>
    <row r="17" spans="1:16" s="39" customFormat="1" ht="15" x14ac:dyDescent="0.2">
      <c r="A17" s="33"/>
      <c r="B17" s="34"/>
      <c r="C17" s="35" t="s">
        <v>14</v>
      </c>
      <c r="D17" s="40"/>
      <c r="E17" s="41"/>
      <c r="F17" s="31"/>
      <c r="G17" s="31"/>
      <c r="H17" s="41"/>
      <c r="I17" s="41"/>
      <c r="J17" s="41"/>
      <c r="K17" s="36"/>
      <c r="L17" s="18"/>
      <c r="M17" s="21"/>
      <c r="N17" s="38"/>
      <c r="P17" s="339"/>
    </row>
    <row r="18" spans="1:16" ht="13.5" thickBot="1" x14ac:dyDescent="0.25">
      <c r="A18" s="14"/>
      <c r="B18" s="1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1"/>
      <c r="N18" s="1"/>
      <c r="P18" s="339"/>
    </row>
    <row r="19" spans="1:16" ht="25.5" customHeight="1" thickBot="1" x14ac:dyDescent="0.35">
      <c r="A19" s="14"/>
      <c r="B19" s="15"/>
      <c r="C19" s="42" t="s">
        <v>15</v>
      </c>
      <c r="D19" s="352"/>
      <c r="E19" s="353"/>
      <c r="F19" s="353"/>
      <c r="G19" s="353"/>
      <c r="H19" s="353"/>
      <c r="I19" s="353"/>
      <c r="J19" s="354"/>
      <c r="K19" s="26" t="s">
        <v>16</v>
      </c>
      <c r="L19" s="43"/>
      <c r="M19" s="21"/>
      <c r="N19" s="1"/>
      <c r="P19" s="339"/>
    </row>
    <row r="20" spans="1:16" ht="18" customHeight="1" x14ac:dyDescent="0.25">
      <c r="A20" s="14"/>
      <c r="B20" s="15"/>
      <c r="C20" s="222" t="s">
        <v>17</v>
      </c>
      <c r="D20" s="343"/>
      <c r="E20" s="344"/>
      <c r="F20" s="344"/>
      <c r="G20" s="344"/>
      <c r="H20" s="344"/>
      <c r="I20" s="345"/>
      <c r="J20" s="18"/>
      <c r="K20" s="18"/>
      <c r="L20" s="18"/>
      <c r="M20" s="21"/>
      <c r="N20" s="1"/>
      <c r="P20" s="339"/>
    </row>
    <row r="21" spans="1:16" ht="6.75" customHeight="1" x14ac:dyDescent="0.2">
      <c r="A21" s="14"/>
      <c r="B21" s="15"/>
      <c r="C21" s="44"/>
      <c r="D21" s="44"/>
      <c r="E21" s="44"/>
      <c r="F21" s="44"/>
      <c r="G21" s="45"/>
      <c r="H21" s="44"/>
      <c r="I21" s="44"/>
      <c r="J21" s="46"/>
      <c r="K21" s="46"/>
      <c r="L21" s="18"/>
      <c r="M21" s="21"/>
      <c r="N21" s="1"/>
      <c r="P21" s="339"/>
    </row>
    <row r="22" spans="1:16" ht="13.5" thickBot="1" x14ac:dyDescent="0.25">
      <c r="A22" s="14"/>
      <c r="B22" s="15"/>
      <c r="C22" s="18"/>
      <c r="D22" s="18"/>
      <c r="E22" s="18"/>
      <c r="F22" s="18" t="s">
        <v>18</v>
      </c>
      <c r="G22" s="46"/>
      <c r="H22" s="18" t="s">
        <v>19</v>
      </c>
      <c r="I22" s="47" t="s">
        <v>20</v>
      </c>
      <c r="J22" s="46"/>
      <c r="K22" s="46" t="s">
        <v>21</v>
      </c>
      <c r="L22" s="18"/>
      <c r="M22" s="21"/>
      <c r="N22" s="1"/>
      <c r="P22" s="339"/>
    </row>
    <row r="23" spans="1:16" ht="20.25" customHeight="1" thickBot="1" x14ac:dyDescent="0.3">
      <c r="A23" s="14"/>
      <c r="B23" s="15"/>
      <c r="C23" s="18"/>
      <c r="D23" s="18"/>
      <c r="E23" s="26" t="s">
        <v>13</v>
      </c>
      <c r="F23" s="202"/>
      <c r="G23" s="46"/>
      <c r="H23" s="205"/>
      <c r="I23" s="206"/>
      <c r="J23" s="48" t="s">
        <v>22</v>
      </c>
      <c r="K23" s="346"/>
      <c r="L23" s="347"/>
      <c r="M23" s="21"/>
      <c r="N23" s="1"/>
      <c r="P23" s="339"/>
    </row>
    <row r="24" spans="1:16" ht="15" customHeight="1" thickBot="1" x14ac:dyDescent="0.3">
      <c r="A24" s="14"/>
      <c r="B24" s="15"/>
      <c r="C24" s="18"/>
      <c r="D24" s="46"/>
      <c r="E24" s="48"/>
      <c r="F24" s="203"/>
      <c r="G24" s="46"/>
      <c r="H24" s="49"/>
      <c r="I24" s="47" t="s">
        <v>20</v>
      </c>
      <c r="J24" s="50"/>
      <c r="K24" s="51"/>
      <c r="L24" s="51"/>
      <c r="M24" s="52"/>
      <c r="N24" s="1"/>
      <c r="P24" s="339"/>
    </row>
    <row r="25" spans="1:16" ht="18.75" customHeight="1" thickBot="1" x14ac:dyDescent="0.3">
      <c r="A25" s="14"/>
      <c r="B25" s="15"/>
      <c r="C25" s="18"/>
      <c r="D25" s="18"/>
      <c r="E25" s="26" t="s">
        <v>23</v>
      </c>
      <c r="F25" s="202"/>
      <c r="G25" s="46"/>
      <c r="H25" s="205"/>
      <c r="I25" s="206"/>
      <c r="J25" s="48" t="s">
        <v>22</v>
      </c>
      <c r="K25" s="346"/>
      <c r="L25" s="347"/>
      <c r="M25" s="21"/>
      <c r="N25" s="1"/>
      <c r="P25" s="339"/>
    </row>
    <row r="26" spans="1:16" ht="18" customHeight="1" x14ac:dyDescent="0.25">
      <c r="A26" s="14"/>
      <c r="B26" s="15"/>
      <c r="C26" s="18"/>
      <c r="D26" s="46"/>
      <c r="E26" s="46"/>
      <c r="F26" s="203"/>
      <c r="G26" s="46"/>
      <c r="H26" s="49"/>
      <c r="I26" s="50"/>
      <c r="J26" s="223" t="s">
        <v>154</v>
      </c>
      <c r="K26" s="357"/>
      <c r="L26" s="358"/>
      <c r="M26" s="21"/>
      <c r="N26" s="1"/>
      <c r="P26" s="339"/>
    </row>
    <row r="27" spans="1:16" ht="9" customHeight="1" x14ac:dyDescent="0.25">
      <c r="A27" s="14"/>
      <c r="B27" s="15"/>
      <c r="C27" s="18"/>
      <c r="D27" s="46"/>
      <c r="E27" s="46"/>
      <c r="F27" s="203"/>
      <c r="G27" s="46"/>
      <c r="H27" s="49"/>
      <c r="I27" s="50"/>
      <c r="J27" s="46"/>
      <c r="K27" s="51"/>
      <c r="L27" s="51"/>
      <c r="M27" s="21"/>
      <c r="N27" s="1"/>
      <c r="P27" s="339"/>
    </row>
    <row r="28" spans="1:16" ht="18.75" customHeight="1" x14ac:dyDescent="0.25">
      <c r="A28" s="14"/>
      <c r="B28" s="15"/>
      <c r="C28" s="18"/>
      <c r="D28" s="18"/>
      <c r="E28" s="26" t="s">
        <v>24</v>
      </c>
      <c r="F28" s="204"/>
      <c r="G28" s="46"/>
      <c r="H28" s="53"/>
      <c r="I28" s="207"/>
      <c r="J28" s="48" t="s">
        <v>22</v>
      </c>
      <c r="K28" s="346"/>
      <c r="L28" s="347"/>
      <c r="M28" s="21"/>
      <c r="N28" s="1"/>
      <c r="P28" s="339"/>
    </row>
    <row r="29" spans="1:16" ht="7.5" customHeight="1" x14ac:dyDescent="0.25">
      <c r="A29" s="14"/>
      <c r="B29" s="15"/>
      <c r="C29" s="18"/>
      <c r="D29" s="18"/>
      <c r="E29" s="48"/>
      <c r="F29" s="203"/>
      <c r="G29" s="46"/>
      <c r="H29" s="49"/>
      <c r="I29" s="50"/>
      <c r="J29" s="48"/>
      <c r="K29" s="51"/>
      <c r="L29" s="51"/>
      <c r="M29" s="21"/>
      <c r="N29" s="1"/>
      <c r="P29" s="339"/>
    </row>
    <row r="30" spans="1:16" ht="18.75" customHeight="1" x14ac:dyDescent="0.25">
      <c r="A30" s="14"/>
      <c r="B30" s="15"/>
      <c r="C30" s="18"/>
      <c r="D30" s="18"/>
      <c r="E30" s="26" t="s">
        <v>25</v>
      </c>
      <c r="F30" s="204"/>
      <c r="G30" s="46"/>
      <c r="H30" s="53"/>
      <c r="I30" s="207"/>
      <c r="J30" s="48" t="s">
        <v>22</v>
      </c>
      <c r="K30" s="346"/>
      <c r="L30" s="347"/>
      <c r="M30" s="21"/>
      <c r="N30" s="1"/>
      <c r="P30" s="339"/>
    </row>
    <row r="31" spans="1:16" ht="18" customHeight="1" x14ac:dyDescent="0.25">
      <c r="A31" s="14"/>
      <c r="B31" s="15"/>
      <c r="C31" s="18"/>
      <c r="D31" s="46"/>
      <c r="E31" s="46"/>
      <c r="F31" s="203"/>
      <c r="G31" s="46"/>
      <c r="H31" s="49"/>
      <c r="I31" s="50"/>
      <c r="J31" s="223" t="s">
        <v>154</v>
      </c>
      <c r="K31" s="357"/>
      <c r="L31" s="358"/>
      <c r="M31" s="21"/>
      <c r="N31" s="1"/>
      <c r="P31" s="339"/>
    </row>
    <row r="32" spans="1:16" ht="7.5" customHeight="1" x14ac:dyDescent="0.25">
      <c r="A32" s="14"/>
      <c r="B32" s="15"/>
      <c r="C32" s="18"/>
      <c r="D32" s="18"/>
      <c r="E32" s="48"/>
      <c r="F32" s="203"/>
      <c r="G32" s="46"/>
      <c r="H32" s="49"/>
      <c r="I32" s="50"/>
      <c r="J32" s="48"/>
      <c r="K32" s="51"/>
      <c r="L32" s="51"/>
      <c r="M32" s="21"/>
      <c r="N32" s="1"/>
      <c r="P32" s="339"/>
    </row>
    <row r="33" spans="1:16" ht="18.75" customHeight="1" x14ac:dyDescent="0.25">
      <c r="A33" s="14"/>
      <c r="B33" s="15"/>
      <c r="C33" s="18"/>
      <c r="D33" s="18"/>
      <c r="E33" s="26" t="s">
        <v>149</v>
      </c>
      <c r="F33" s="204"/>
      <c r="G33" s="46"/>
      <c r="H33" s="53"/>
      <c r="I33" s="207"/>
      <c r="J33" s="48" t="s">
        <v>22</v>
      </c>
      <c r="K33" s="346"/>
      <c r="L33" s="347"/>
      <c r="M33" s="21"/>
      <c r="N33" s="1"/>
      <c r="P33" s="339"/>
    </row>
    <row r="34" spans="1:16" ht="18" customHeight="1" x14ac:dyDescent="0.25">
      <c r="A34" s="14"/>
      <c r="B34" s="15"/>
      <c r="C34" s="18"/>
      <c r="D34" s="46"/>
      <c r="E34" s="46"/>
      <c r="F34" s="203"/>
      <c r="G34" s="46"/>
      <c r="H34" s="49"/>
      <c r="I34" s="50"/>
      <c r="J34" s="223" t="s">
        <v>154</v>
      </c>
      <c r="K34" s="357"/>
      <c r="L34" s="358"/>
      <c r="M34" s="21"/>
      <c r="N34" s="1"/>
      <c r="P34" s="339"/>
    </row>
    <row r="35" spans="1:16" ht="21.75" customHeight="1" thickBot="1" x14ac:dyDescent="0.25">
      <c r="A35" s="14"/>
      <c r="B35" s="15"/>
      <c r="C35" s="18"/>
      <c r="D35" s="18"/>
      <c r="E35" s="18"/>
      <c r="F35" s="18"/>
      <c r="G35" s="46"/>
      <c r="H35" s="18"/>
      <c r="I35" s="18"/>
      <c r="J35" s="46"/>
      <c r="K35" s="46"/>
      <c r="L35" s="18"/>
      <c r="M35" s="21"/>
      <c r="N35" s="1"/>
      <c r="P35" s="339"/>
    </row>
    <row r="36" spans="1:16" ht="19.5" customHeight="1" thickBot="1" x14ac:dyDescent="0.3">
      <c r="A36" s="14"/>
      <c r="B36" s="15"/>
      <c r="C36" s="54" t="s">
        <v>26</v>
      </c>
      <c r="D36" s="361"/>
      <c r="E36" s="362"/>
      <c r="F36" s="362"/>
      <c r="G36" s="363"/>
      <c r="H36" s="54" t="s">
        <v>27</v>
      </c>
      <c r="I36" s="364"/>
      <c r="J36" s="365"/>
      <c r="K36" s="365"/>
      <c r="L36" s="366"/>
      <c r="M36" s="21"/>
      <c r="N36" s="1"/>
      <c r="P36" s="339"/>
    </row>
    <row r="37" spans="1:16" ht="9.75" customHeight="1" thickBot="1" x14ac:dyDescent="0.25">
      <c r="A37" s="14"/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10"/>
      <c r="N37" s="1"/>
      <c r="P37" s="339"/>
    </row>
    <row r="38" spans="1:16" ht="45" customHeight="1" thickBot="1" x14ac:dyDescent="0.35">
      <c r="A38" s="1"/>
      <c r="B38" s="1"/>
      <c r="C38" s="2" t="s">
        <v>28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P38" s="339"/>
    </row>
    <row r="39" spans="1:16" ht="26.25" customHeight="1" x14ac:dyDescent="0.2">
      <c r="A39" s="1"/>
      <c r="B39" s="4"/>
      <c r="C39" s="5" t="s">
        <v>29</v>
      </c>
      <c r="D39" s="6"/>
      <c r="E39" s="6"/>
      <c r="F39" s="6"/>
      <c r="G39" s="6"/>
      <c r="H39" s="6"/>
      <c r="I39" s="6"/>
      <c r="J39" s="6"/>
      <c r="K39" s="6"/>
      <c r="L39" s="6"/>
      <c r="M39" s="7"/>
      <c r="N39" s="1"/>
      <c r="P39" s="339"/>
    </row>
    <row r="40" spans="1:16" ht="6.75" customHeight="1" x14ac:dyDescent="0.2">
      <c r="A40" s="1"/>
      <c r="B40" s="15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1"/>
      <c r="N40" s="1"/>
      <c r="P40" s="339"/>
    </row>
    <row r="41" spans="1:16" ht="21.75" customHeight="1" x14ac:dyDescent="0.2">
      <c r="A41" s="1"/>
      <c r="B41" s="15"/>
      <c r="C41" s="218" t="s">
        <v>30</v>
      </c>
      <c r="D41" s="355"/>
      <c r="E41" s="373"/>
      <c r="F41" s="373"/>
      <c r="G41" s="373"/>
      <c r="H41" s="356"/>
      <c r="I41" s="18"/>
      <c r="J41" s="218" t="s">
        <v>31</v>
      </c>
      <c r="K41" s="355"/>
      <c r="L41" s="356"/>
      <c r="M41" s="21"/>
      <c r="N41" s="1"/>
      <c r="P41" s="339"/>
    </row>
    <row r="42" spans="1:16" ht="6" customHeight="1" x14ac:dyDescent="0.2">
      <c r="A42" s="1"/>
      <c r="B42" s="15"/>
      <c r="C42" s="221"/>
      <c r="D42" s="18"/>
      <c r="E42" s="18"/>
      <c r="F42" s="18"/>
      <c r="G42" s="18"/>
      <c r="H42" s="18"/>
      <c r="I42" s="18"/>
      <c r="J42" s="18"/>
      <c r="K42" s="18"/>
      <c r="L42" s="18"/>
      <c r="M42" s="21"/>
      <c r="N42" s="1"/>
      <c r="P42" s="339"/>
    </row>
    <row r="43" spans="1:16" ht="20.25" customHeight="1" x14ac:dyDescent="0.2">
      <c r="A43" s="1"/>
      <c r="B43" s="15"/>
      <c r="C43" s="218" t="s">
        <v>32</v>
      </c>
      <c r="D43" s="355"/>
      <c r="E43" s="373"/>
      <c r="F43" s="373"/>
      <c r="G43" s="356"/>
      <c r="H43" s="218" t="s">
        <v>33</v>
      </c>
      <c r="I43" s="374"/>
      <c r="J43" s="375"/>
      <c r="K43" s="220" t="s">
        <v>153</v>
      </c>
      <c r="L43" s="219"/>
      <c r="M43" s="21"/>
      <c r="N43" s="1"/>
      <c r="P43" s="339"/>
    </row>
    <row r="44" spans="1:16" ht="6" customHeight="1" x14ac:dyDescent="0.2">
      <c r="A44" s="1"/>
      <c r="B44" s="15"/>
      <c r="C44" s="221"/>
      <c r="D44" s="18"/>
      <c r="E44" s="18"/>
      <c r="F44" s="18"/>
      <c r="G44" s="18"/>
      <c r="H44" s="26"/>
      <c r="I44" s="18"/>
      <c r="J44" s="18"/>
      <c r="K44" s="18"/>
      <c r="L44" s="18"/>
      <c r="M44" s="21"/>
      <c r="N44" s="1"/>
      <c r="P44" s="339"/>
    </row>
    <row r="45" spans="1:16" ht="17.25" customHeight="1" x14ac:dyDescent="0.2">
      <c r="A45" s="1"/>
      <c r="B45" s="15"/>
      <c r="C45" s="218" t="s">
        <v>34</v>
      </c>
      <c r="D45" s="355"/>
      <c r="E45" s="356"/>
      <c r="F45" s="18"/>
      <c r="G45" s="18"/>
      <c r="H45" s="26"/>
      <c r="I45" s="26"/>
      <c r="J45" s="218" t="s">
        <v>35</v>
      </c>
      <c r="K45" s="376"/>
      <c r="L45" s="377"/>
      <c r="M45" s="21"/>
      <c r="N45" s="1"/>
      <c r="P45" s="339"/>
    </row>
    <row r="46" spans="1:16" ht="17.25" customHeight="1" x14ac:dyDescent="0.2">
      <c r="A46" s="1"/>
      <c r="B46" s="15"/>
      <c r="C46" s="26"/>
      <c r="D46" s="18"/>
      <c r="E46" s="18"/>
      <c r="F46" s="18"/>
      <c r="G46" s="18"/>
      <c r="H46" s="26"/>
      <c r="I46" s="26"/>
      <c r="J46" s="26"/>
      <c r="K46" s="26" t="s">
        <v>36</v>
      </c>
      <c r="L46" s="198"/>
      <c r="M46" s="21"/>
      <c r="N46" s="1"/>
      <c r="P46" s="339"/>
    </row>
    <row r="47" spans="1:16" ht="15.75" customHeight="1" thickBot="1" x14ac:dyDescent="0.25">
      <c r="A47" s="1"/>
      <c r="B47" s="15"/>
      <c r="C47" s="26"/>
      <c r="D47" s="18" t="s">
        <v>18</v>
      </c>
      <c r="E47" s="26"/>
      <c r="F47" s="18" t="s">
        <v>19</v>
      </c>
      <c r="G47" s="47" t="s">
        <v>20</v>
      </c>
      <c r="H47" s="26"/>
      <c r="I47" s="208" t="s">
        <v>145</v>
      </c>
      <c r="J47" s="26"/>
      <c r="K47" s="26"/>
      <c r="L47" s="26"/>
      <c r="M47" s="21"/>
      <c r="N47" s="1"/>
      <c r="P47" s="339"/>
    </row>
    <row r="48" spans="1:16" ht="20.25" customHeight="1" thickBot="1" x14ac:dyDescent="0.3">
      <c r="A48" s="1"/>
      <c r="B48" s="15"/>
      <c r="C48" s="334" t="s">
        <v>164</v>
      </c>
      <c r="D48" s="359"/>
      <c r="E48" s="360"/>
      <c r="F48" s="55"/>
      <c r="G48" s="206"/>
      <c r="H48" s="26"/>
      <c r="I48" s="209" t="s">
        <v>147</v>
      </c>
      <c r="J48" s="210"/>
      <c r="K48" s="210"/>
      <c r="L48" s="211"/>
      <c r="M48" s="21"/>
      <c r="N48" s="1"/>
      <c r="P48" s="339"/>
    </row>
    <row r="49" spans="1:16" ht="19.5" customHeight="1" thickBot="1" x14ac:dyDescent="0.3">
      <c r="A49" s="1"/>
      <c r="B49" s="15"/>
      <c r="C49" s="335" t="s">
        <v>165</v>
      </c>
      <c r="D49" s="359"/>
      <c r="E49" s="360"/>
      <c r="F49" s="55"/>
      <c r="G49" s="206"/>
      <c r="H49" s="26"/>
      <c r="I49" s="212"/>
      <c r="J49" s="26" t="s">
        <v>144</v>
      </c>
      <c r="K49" s="26" t="s">
        <v>143</v>
      </c>
      <c r="L49" s="217"/>
      <c r="M49" s="21"/>
      <c r="N49" s="1"/>
      <c r="P49" s="339"/>
    </row>
    <row r="50" spans="1:16" ht="19.5" customHeight="1" thickBot="1" x14ac:dyDescent="0.3">
      <c r="A50" s="1"/>
      <c r="B50" s="15"/>
      <c r="C50" s="336" t="s">
        <v>166</v>
      </c>
      <c r="D50" s="359"/>
      <c r="E50" s="360"/>
      <c r="F50" s="55"/>
      <c r="G50" s="206"/>
      <c r="H50" s="26"/>
      <c r="I50" s="213"/>
      <c r="J50" s="26" t="s">
        <v>146</v>
      </c>
      <c r="K50" s="26" t="s">
        <v>143</v>
      </c>
      <c r="L50" s="217"/>
      <c r="M50" s="21"/>
      <c r="N50" s="1"/>
      <c r="P50" s="339"/>
    </row>
    <row r="51" spans="1:16" ht="17.25" customHeight="1" thickBot="1" x14ac:dyDescent="0.25">
      <c r="A51" s="1"/>
      <c r="B51" s="15"/>
      <c r="C51" s="26"/>
      <c r="D51" s="56" t="s">
        <v>37</v>
      </c>
      <c r="E51" s="56"/>
      <c r="F51" s="56"/>
      <c r="G51" s="56"/>
      <c r="H51" s="26"/>
      <c r="I51" s="370" t="s">
        <v>148</v>
      </c>
      <c r="J51" s="371"/>
      <c r="K51" s="371"/>
      <c r="L51" s="372"/>
      <c r="M51" s="21"/>
      <c r="N51" s="1"/>
      <c r="P51" s="339"/>
    </row>
    <row r="52" spans="1:16" ht="35.25" customHeight="1" thickBot="1" x14ac:dyDescent="0.25">
      <c r="A52" s="1"/>
      <c r="B52" s="15"/>
      <c r="C52" s="57" t="s">
        <v>38</v>
      </c>
      <c r="D52" s="26"/>
      <c r="E52" s="26"/>
      <c r="F52" s="26"/>
      <c r="G52" s="26"/>
      <c r="H52" s="26"/>
      <c r="I52" s="26"/>
      <c r="J52" s="26"/>
      <c r="K52" s="26"/>
      <c r="L52" s="26"/>
      <c r="M52" s="21"/>
      <c r="N52" s="1"/>
      <c r="P52" s="339"/>
    </row>
    <row r="53" spans="1:16" ht="22.5" customHeight="1" thickBot="1" x14ac:dyDescent="0.35">
      <c r="A53" s="1"/>
      <c r="B53" s="15"/>
      <c r="C53" s="58" t="s">
        <v>39</v>
      </c>
      <c r="D53" s="352"/>
      <c r="E53" s="353"/>
      <c r="F53" s="353"/>
      <c r="G53" s="353"/>
      <c r="H53" s="353"/>
      <c r="I53" s="353"/>
      <c r="J53" s="354"/>
      <c r="K53" s="59" t="s">
        <v>16</v>
      </c>
      <c r="L53" s="43"/>
      <c r="M53" s="21"/>
      <c r="N53" s="1"/>
      <c r="P53" s="339"/>
    </row>
    <row r="54" spans="1:16" ht="17.25" customHeight="1" x14ac:dyDescent="0.2">
      <c r="A54" s="1"/>
      <c r="B54" s="15"/>
      <c r="C54" s="60" t="s">
        <v>40</v>
      </c>
      <c r="D54" s="378"/>
      <c r="E54" s="379"/>
      <c r="F54" s="379"/>
      <c r="G54" s="379"/>
      <c r="H54" s="379"/>
      <c r="I54" s="379"/>
      <c r="J54" s="380"/>
      <c r="K54" s="18"/>
      <c r="L54" s="18"/>
      <c r="M54" s="21"/>
      <c r="N54" s="1"/>
      <c r="P54" s="339"/>
    </row>
    <row r="55" spans="1:16" ht="6.75" customHeight="1" thickBot="1" x14ac:dyDescent="0.25">
      <c r="A55" s="1"/>
      <c r="B55" s="15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1"/>
      <c r="N55" s="1"/>
      <c r="P55" s="339"/>
    </row>
    <row r="56" spans="1:16" ht="20.25" customHeight="1" thickBot="1" x14ac:dyDescent="0.3">
      <c r="A56" s="1"/>
      <c r="B56" s="15"/>
      <c r="C56" s="54" t="s">
        <v>26</v>
      </c>
      <c r="D56" s="367"/>
      <c r="E56" s="368"/>
      <c r="F56" s="368"/>
      <c r="G56" s="369"/>
      <c r="H56" s="54" t="s">
        <v>27</v>
      </c>
      <c r="I56" s="381"/>
      <c r="J56" s="382"/>
      <c r="K56" s="382"/>
      <c r="L56" s="383"/>
      <c r="M56" s="21"/>
      <c r="N56" s="1"/>
      <c r="P56" s="339"/>
    </row>
    <row r="57" spans="1:16" ht="32.25" customHeight="1" thickBot="1" x14ac:dyDescent="0.25">
      <c r="A57" s="328"/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  <c r="N57" s="1"/>
      <c r="P57" s="339"/>
    </row>
    <row r="58" spans="1:16" ht="6.6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P58" s="339"/>
    </row>
    <row r="59" spans="1:16" ht="13.5" thickBot="1" x14ac:dyDescent="0.25">
      <c r="A59" s="328"/>
      <c r="B59" s="329" t="s">
        <v>9</v>
      </c>
      <c r="C59" s="1"/>
      <c r="D59" s="329" t="s">
        <v>89</v>
      </c>
      <c r="E59" s="331"/>
      <c r="F59" s="331"/>
      <c r="G59" s="331"/>
      <c r="H59" s="328"/>
      <c r="I59" s="328"/>
      <c r="J59" s="328"/>
      <c r="K59" s="332" t="s">
        <v>90</v>
      </c>
      <c r="L59" s="330"/>
      <c r="M59" s="330"/>
      <c r="N59" s="330"/>
    </row>
    <row r="60" spans="1:16" ht="15.6" customHeight="1" thickBot="1" x14ac:dyDescent="0.25">
      <c r="A60" s="328"/>
      <c r="B60" s="328"/>
      <c r="C60" s="333"/>
      <c r="D60" s="331"/>
      <c r="E60" s="340"/>
      <c r="F60" s="348"/>
      <c r="G60" s="348"/>
      <c r="H60" s="348"/>
      <c r="I60" s="341"/>
      <c r="J60" s="328"/>
      <c r="K60" s="328"/>
      <c r="L60" s="340"/>
      <c r="M60" s="341"/>
      <c r="N60" s="328"/>
    </row>
    <row r="61" spans="1:16" ht="8.4499999999999993" customHeight="1" x14ac:dyDescent="0.2">
      <c r="A61" s="328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</row>
    <row r="62" spans="1:16" x14ac:dyDescent="0.2">
      <c r="A62" s="20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</row>
    <row r="63" spans="1:16" ht="15.75" x14ac:dyDescent="0.25">
      <c r="A63" s="200"/>
      <c r="B63" s="200"/>
      <c r="C63" s="337" t="s">
        <v>168</v>
      </c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</row>
    <row r="64" spans="1:16" x14ac:dyDescent="0.2">
      <c r="A64" s="200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</row>
  </sheetData>
  <mergeCells count="31">
    <mergeCell ref="I36:L36"/>
    <mergeCell ref="D56:G56"/>
    <mergeCell ref="K31:L31"/>
    <mergeCell ref="I51:L51"/>
    <mergeCell ref="D49:E49"/>
    <mergeCell ref="D43:G43"/>
    <mergeCell ref="D41:H41"/>
    <mergeCell ref="I43:J43"/>
    <mergeCell ref="K33:L33"/>
    <mergeCell ref="K34:L34"/>
    <mergeCell ref="K41:L41"/>
    <mergeCell ref="K45:L45"/>
    <mergeCell ref="D50:E50"/>
    <mergeCell ref="D54:J54"/>
    <mergeCell ref="I56:L56"/>
    <mergeCell ref="P2:P58"/>
    <mergeCell ref="L60:M60"/>
    <mergeCell ref="C8:L8"/>
    <mergeCell ref="D20:I20"/>
    <mergeCell ref="K23:L23"/>
    <mergeCell ref="K25:L25"/>
    <mergeCell ref="E60:I60"/>
    <mergeCell ref="E7:H7"/>
    <mergeCell ref="D19:J19"/>
    <mergeCell ref="D53:J53"/>
    <mergeCell ref="K28:L28"/>
    <mergeCell ref="D45:E45"/>
    <mergeCell ref="K26:L26"/>
    <mergeCell ref="D48:E48"/>
    <mergeCell ref="K30:L30"/>
    <mergeCell ref="D36:G36"/>
  </mergeCells>
  <phoneticPr fontId="40" type="noConversion"/>
  <hyperlinks>
    <hyperlink ref="P2" r:id="rId1" display="repre@msmt.cz"/>
  </hyperlinks>
  <pageMargins left="0.25" right="0.2" top="0.59" bottom="0.59055118110236227" header="0.51181102362204722" footer="0.51181102362204722"/>
  <pageSetup paperSize="9" scale="70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Q53"/>
  <sheetViews>
    <sheetView workbookViewId="0">
      <selection activeCell="T8" sqref="T8"/>
    </sheetView>
  </sheetViews>
  <sheetFormatPr defaultRowHeight="12.75" x14ac:dyDescent="0.2"/>
  <cols>
    <col min="1" max="1" width="2.140625" customWidth="1"/>
    <col min="2" max="2" width="2.85546875" customWidth="1"/>
    <col min="3" max="3" width="15.42578125" customWidth="1"/>
    <col min="4" max="4" width="11.42578125" customWidth="1"/>
    <col min="5" max="5" width="10.28515625" customWidth="1"/>
    <col min="6" max="6" width="1.42578125" customWidth="1"/>
    <col min="7" max="7" width="9.28515625" customWidth="1"/>
    <col min="8" max="8" width="5" customWidth="1"/>
    <col min="9" max="9" width="7.5703125" customWidth="1"/>
    <col min="10" max="10" width="8.7109375" customWidth="1"/>
    <col min="11" max="11" width="1.85546875" customWidth="1"/>
    <col min="12" max="12" width="9.7109375" customWidth="1"/>
    <col min="13" max="13" width="5.85546875" customWidth="1"/>
    <col min="14" max="14" width="10" customWidth="1"/>
    <col min="15" max="15" width="5.140625" customWidth="1"/>
    <col min="16" max="16" width="2" customWidth="1"/>
  </cols>
  <sheetData>
    <row r="1" spans="1:17" ht="12" customHeight="1" thickBot="1" x14ac:dyDescent="0.25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7" ht="30.75" customHeight="1" thickBot="1" x14ac:dyDescent="0.25">
      <c r="A2" s="224"/>
      <c r="B2" s="244" t="s">
        <v>141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45" t="s">
        <v>41</v>
      </c>
      <c r="N2" s="384">
        <f>Úvod!$L$2</f>
        <v>2016</v>
      </c>
      <c r="O2" s="385"/>
      <c r="P2" s="224"/>
    </row>
    <row r="3" spans="1:17" ht="18" customHeight="1" thickBot="1" x14ac:dyDescent="0.25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1:17" ht="17.100000000000001" customHeight="1" thickBot="1" x14ac:dyDescent="0.3">
      <c r="A4" s="224"/>
      <c r="B4" s="226"/>
      <c r="C4" s="227"/>
      <c r="D4" s="228" t="s">
        <v>42</v>
      </c>
      <c r="E4" s="227"/>
      <c r="F4" s="227"/>
      <c r="G4" s="227"/>
      <c r="H4" s="227"/>
      <c r="I4" s="227"/>
      <c r="J4" s="227"/>
      <c r="K4" s="227"/>
      <c r="L4" s="227"/>
      <c r="M4" s="229" t="s">
        <v>43</v>
      </c>
      <c r="N4" s="230">
        <f>Úvod!$L$5</f>
        <v>2015</v>
      </c>
      <c r="O4" s="231" t="s">
        <v>3</v>
      </c>
      <c r="P4" s="224"/>
    </row>
    <row r="5" spans="1:17" ht="21.75" customHeight="1" thickBot="1" x14ac:dyDescent="0.35">
      <c r="A5" s="224"/>
      <c r="B5" s="232"/>
      <c r="C5" s="233" t="s">
        <v>44</v>
      </c>
      <c r="D5" s="234">
        <f>Úvod!$C$7</f>
        <v>0</v>
      </c>
      <c r="E5" s="235">
        <f>Úvod!$E$7</f>
        <v>0</v>
      </c>
      <c r="F5" s="236"/>
      <c r="G5" s="236"/>
      <c r="H5" s="236"/>
      <c r="I5" s="236"/>
      <c r="J5" s="236"/>
      <c r="K5" s="236"/>
      <c r="L5" s="237"/>
      <c r="M5" s="238"/>
      <c r="N5" s="238"/>
      <c r="O5" s="239"/>
      <c r="P5" s="224"/>
    </row>
    <row r="6" spans="1:17" ht="17.100000000000001" customHeight="1" x14ac:dyDescent="0.2">
      <c r="A6" s="224"/>
      <c r="B6" s="232"/>
      <c r="C6" s="238"/>
      <c r="D6" s="238"/>
      <c r="E6" s="238"/>
      <c r="F6" s="238"/>
      <c r="G6" s="240"/>
      <c r="H6" s="238"/>
      <c r="I6" s="238"/>
      <c r="J6" s="238"/>
      <c r="K6" s="238"/>
      <c r="L6" s="238"/>
      <c r="M6" s="238"/>
      <c r="N6" s="238"/>
      <c r="O6" s="239"/>
      <c r="P6" s="224"/>
    </row>
    <row r="7" spans="1:17" ht="12.75" customHeight="1" thickBot="1" x14ac:dyDescent="0.25">
      <c r="A7" s="224"/>
      <c r="B7" s="232"/>
      <c r="C7" s="238"/>
      <c r="D7" s="241" t="s">
        <v>45</v>
      </c>
      <c r="E7" s="241" t="s">
        <v>46</v>
      </c>
      <c r="F7" s="238"/>
      <c r="G7" s="240"/>
      <c r="H7" s="242"/>
      <c r="I7" s="238"/>
      <c r="J7" s="238"/>
      <c r="K7" s="238"/>
      <c r="L7" s="241" t="s">
        <v>47</v>
      </c>
      <c r="M7" s="243"/>
      <c r="N7" s="241" t="s">
        <v>48</v>
      </c>
      <c r="O7" s="239"/>
      <c r="P7" s="224"/>
    </row>
    <row r="8" spans="1:17" ht="18" customHeight="1" thickBot="1" x14ac:dyDescent="0.3">
      <c r="A8" s="224"/>
      <c r="B8" s="256" t="s">
        <v>49</v>
      </c>
      <c r="C8" s="257" t="s">
        <v>50</v>
      </c>
      <c r="D8" s="61"/>
      <c r="E8" s="62"/>
      <c r="F8" s="238"/>
      <c r="G8" s="240"/>
      <c r="H8" s="243"/>
      <c r="I8" s="238"/>
      <c r="J8" s="263" t="s">
        <v>155</v>
      </c>
      <c r="K8" s="265"/>
      <c r="L8" s="63"/>
      <c r="M8" s="243"/>
      <c r="N8" s="246"/>
      <c r="O8" s="239"/>
      <c r="P8" s="316"/>
      <c r="Q8" s="64"/>
    </row>
    <row r="9" spans="1:17" ht="15.6" customHeight="1" thickBot="1" x14ac:dyDescent="0.25">
      <c r="A9" s="224"/>
      <c r="B9" s="232"/>
      <c r="C9" s="238"/>
      <c r="D9" s="238"/>
      <c r="E9" s="238"/>
      <c r="F9" s="238"/>
      <c r="G9" s="240"/>
      <c r="H9" s="238"/>
      <c r="I9" s="238"/>
      <c r="J9" s="238"/>
      <c r="K9" s="238"/>
      <c r="L9" s="266" t="s">
        <v>158</v>
      </c>
      <c r="M9" s="247"/>
      <c r="N9" s="248"/>
      <c r="O9" s="239"/>
      <c r="P9" s="316"/>
      <c r="Q9" s="64"/>
    </row>
    <row r="10" spans="1:17" ht="18" customHeight="1" thickBot="1" x14ac:dyDescent="0.25">
      <c r="A10" s="224"/>
      <c r="B10" s="232"/>
      <c r="C10" s="400" t="s">
        <v>156</v>
      </c>
      <c r="D10" s="262" t="s">
        <v>157</v>
      </c>
      <c r="E10" s="238"/>
      <c r="F10" s="238"/>
      <c r="G10" s="238"/>
      <c r="H10" s="238"/>
      <c r="I10" s="238"/>
      <c r="J10" s="263"/>
      <c r="K10" s="264"/>
      <c r="L10" s="63"/>
      <c r="M10" s="243"/>
      <c r="N10" s="246"/>
      <c r="O10" s="239"/>
      <c r="P10" s="316"/>
      <c r="Q10" s="64"/>
    </row>
    <row r="11" spans="1:17" ht="16.899999999999999" customHeight="1" x14ac:dyDescent="0.2">
      <c r="A11" s="224"/>
      <c r="B11" s="232"/>
      <c r="C11" s="401"/>
      <c r="D11" s="398"/>
      <c r="E11" s="398"/>
      <c r="F11" s="398"/>
      <c r="G11" s="398"/>
      <c r="H11" s="398"/>
      <c r="I11" s="398"/>
      <c r="J11" s="399"/>
      <c r="K11" s="238"/>
      <c r="L11" s="238"/>
      <c r="M11" s="238"/>
      <c r="N11" s="238"/>
      <c r="O11" s="239"/>
      <c r="P11" s="316"/>
      <c r="Q11" s="64"/>
    </row>
    <row r="12" spans="1:17" ht="15.75" customHeight="1" thickBot="1" x14ac:dyDescent="0.25">
      <c r="A12" s="224"/>
      <c r="B12" s="232"/>
      <c r="C12" s="238"/>
      <c r="D12" s="25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  <c r="P12" s="316"/>
      <c r="Q12" s="64"/>
    </row>
    <row r="13" spans="1:17" ht="15.75" customHeight="1" thickBot="1" x14ac:dyDescent="0.3">
      <c r="A13" s="224"/>
      <c r="B13" s="256" t="s">
        <v>51</v>
      </c>
      <c r="C13" s="257" t="s">
        <v>52</v>
      </c>
      <c r="D13" s="238"/>
      <c r="E13" s="238"/>
      <c r="F13" s="238"/>
      <c r="G13" s="238"/>
      <c r="H13" s="238"/>
      <c r="I13" s="238"/>
      <c r="J13" s="267" t="s">
        <v>53</v>
      </c>
      <c r="K13" s="243"/>
      <c r="L13" s="269"/>
      <c r="M13" s="249" t="s">
        <v>54</v>
      </c>
      <c r="N13" s="250"/>
      <c r="O13" s="239"/>
      <c r="P13" s="316"/>
      <c r="Q13" s="64"/>
    </row>
    <row r="14" spans="1:17" ht="18.75" customHeight="1" thickBot="1" x14ac:dyDescent="0.3">
      <c r="A14" s="224"/>
      <c r="B14" s="232"/>
      <c r="C14" s="386">
        <f>Úvod!$D$53</f>
        <v>0</v>
      </c>
      <c r="D14" s="387"/>
      <c r="E14" s="387"/>
      <c r="F14" s="387"/>
      <c r="G14" s="387"/>
      <c r="H14" s="387"/>
      <c r="I14" s="388"/>
      <c r="J14" s="268">
        <f>Úvod!$L$53</f>
        <v>0</v>
      </c>
      <c r="K14" s="238"/>
      <c r="L14" s="63"/>
      <c r="M14" s="251"/>
      <c r="N14" s="252"/>
      <c r="O14" s="239"/>
      <c r="P14" s="316"/>
      <c r="Q14" s="64"/>
    </row>
    <row r="15" spans="1:17" ht="13.5" customHeight="1" thickBot="1" x14ac:dyDescent="0.3">
      <c r="A15" s="224"/>
      <c r="B15" s="256"/>
      <c r="C15" s="258"/>
      <c r="D15" s="238"/>
      <c r="E15" s="238"/>
      <c r="F15" s="238"/>
      <c r="G15" s="238"/>
      <c r="H15" s="238"/>
      <c r="I15" s="243"/>
      <c r="J15" s="243"/>
      <c r="K15" s="238"/>
      <c r="L15" s="243"/>
      <c r="M15" s="243"/>
      <c r="N15" s="253"/>
      <c r="O15" s="239"/>
      <c r="P15" s="316"/>
      <c r="Q15" s="64"/>
    </row>
    <row r="16" spans="1:17" ht="18" customHeight="1" thickBot="1" x14ac:dyDescent="0.3">
      <c r="A16" s="224"/>
      <c r="B16" s="259"/>
      <c r="C16" s="260"/>
      <c r="D16" s="261" t="s">
        <v>55</v>
      </c>
      <c r="E16" s="389"/>
      <c r="F16" s="390"/>
      <c r="G16" s="390"/>
      <c r="H16" s="390"/>
      <c r="I16" s="390"/>
      <c r="J16" s="391"/>
      <c r="K16" s="260"/>
      <c r="L16" s="63"/>
      <c r="M16" s="251"/>
      <c r="N16" s="254"/>
      <c r="O16" s="255"/>
      <c r="P16" s="316"/>
    </row>
    <row r="17" spans="1:17" ht="15" customHeight="1" thickBot="1" x14ac:dyDescent="0.25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5"/>
      <c r="N17" s="224"/>
      <c r="O17" s="224"/>
      <c r="P17" s="224"/>
    </row>
    <row r="18" spans="1:17" s="39" customFormat="1" ht="14.25" customHeight="1" x14ac:dyDescent="0.25">
      <c r="A18" s="224"/>
      <c r="B18" s="270" t="s">
        <v>56</v>
      </c>
      <c r="C18" s="271" t="s">
        <v>57</v>
      </c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84"/>
      <c r="P18" s="224"/>
    </row>
    <row r="19" spans="1:17" s="39" customFormat="1" ht="15" customHeight="1" thickBot="1" x14ac:dyDescent="0.3">
      <c r="A19" s="224"/>
      <c r="B19" s="273"/>
      <c r="C19" s="274" t="s">
        <v>58</v>
      </c>
      <c r="D19" s="275"/>
      <c r="E19" s="275"/>
      <c r="F19" s="275"/>
      <c r="G19" s="241" t="s">
        <v>48</v>
      </c>
      <c r="H19" s="275"/>
      <c r="I19" s="275"/>
      <c r="J19" s="275"/>
      <c r="K19" s="242"/>
      <c r="L19" s="267" t="s">
        <v>47</v>
      </c>
      <c r="M19" s="243"/>
      <c r="N19" s="285" t="s">
        <v>48</v>
      </c>
      <c r="O19" s="286"/>
      <c r="P19" s="224"/>
    </row>
    <row r="20" spans="1:17" s="39" customFormat="1" ht="18.95" customHeight="1" thickBot="1" x14ac:dyDescent="0.3">
      <c r="A20" s="224"/>
      <c r="B20" s="273"/>
      <c r="C20" s="265" t="s">
        <v>59</v>
      </c>
      <c r="D20" s="276" t="s">
        <v>60</v>
      </c>
      <c r="E20" s="65"/>
      <c r="F20" s="275"/>
      <c r="G20" s="246"/>
      <c r="H20" s="275"/>
      <c r="I20" s="275"/>
      <c r="J20" s="265" t="s">
        <v>61</v>
      </c>
      <c r="K20" s="275"/>
      <c r="L20" s="63"/>
      <c r="M20" s="243"/>
      <c r="N20" s="287"/>
      <c r="O20" s="288"/>
      <c r="P20" s="224"/>
      <c r="Q20" s="66"/>
    </row>
    <row r="21" spans="1:17" ht="15" customHeight="1" thickBot="1" x14ac:dyDescent="0.3">
      <c r="A21" s="224"/>
      <c r="B21" s="232"/>
      <c r="C21" s="238"/>
      <c r="D21" s="238"/>
      <c r="E21" s="243"/>
      <c r="F21" s="238"/>
      <c r="G21" s="283"/>
      <c r="H21" s="275"/>
      <c r="I21" s="275"/>
      <c r="J21" s="280"/>
      <c r="K21" s="238"/>
      <c r="L21" s="243"/>
      <c r="M21" s="243"/>
      <c r="N21" s="253"/>
      <c r="O21" s="289"/>
      <c r="P21" s="224"/>
    </row>
    <row r="22" spans="1:17" s="39" customFormat="1" ht="18.95" customHeight="1" thickBot="1" x14ac:dyDescent="0.3">
      <c r="A22" s="224"/>
      <c r="B22" s="273"/>
      <c r="C22" s="265" t="s">
        <v>62</v>
      </c>
      <c r="D22" s="276" t="s">
        <v>60</v>
      </c>
      <c r="E22" s="65"/>
      <c r="F22" s="275"/>
      <c r="G22" s="246"/>
      <c r="H22" s="275"/>
      <c r="I22" s="275"/>
      <c r="J22" s="265" t="s">
        <v>63</v>
      </c>
      <c r="K22" s="275"/>
      <c r="L22" s="63"/>
      <c r="M22" s="243"/>
      <c r="N22" s="287"/>
      <c r="O22" s="288"/>
      <c r="P22" s="224"/>
      <c r="Q22" s="66"/>
    </row>
    <row r="23" spans="1:17" ht="18" customHeight="1" thickBot="1" x14ac:dyDescent="0.25">
      <c r="A23" s="224"/>
      <c r="B23" s="232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90"/>
      <c r="P23" s="224"/>
    </row>
    <row r="24" spans="1:17" s="39" customFormat="1" ht="9" customHeight="1" thickBot="1" x14ac:dyDescent="0.25">
      <c r="A24" s="224"/>
      <c r="B24" s="273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91"/>
      <c r="P24" s="224"/>
    </row>
    <row r="25" spans="1:17" s="39" customFormat="1" ht="18" customHeight="1" thickBot="1" x14ac:dyDescent="0.25">
      <c r="A25" s="224"/>
      <c r="B25" s="273"/>
      <c r="C25" s="275"/>
      <c r="D25" s="275"/>
      <c r="E25" s="275"/>
      <c r="F25" s="275"/>
      <c r="G25" s="275"/>
      <c r="H25" s="275"/>
      <c r="I25" s="265" t="s">
        <v>64</v>
      </c>
      <c r="J25" s="238"/>
      <c r="K25" s="275"/>
      <c r="L25" s="63"/>
      <c r="M25" s="243"/>
      <c r="N25" s="292"/>
      <c r="O25" s="293"/>
      <c r="P25" s="224"/>
    </row>
    <row r="26" spans="1:17" ht="9" customHeight="1" x14ac:dyDescent="0.2">
      <c r="A26" s="224"/>
      <c r="B26" s="232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9"/>
      <c r="P26" s="224"/>
    </row>
    <row r="27" spans="1:17" s="39" customFormat="1" ht="15" customHeight="1" thickBot="1" x14ac:dyDescent="0.25">
      <c r="A27" s="224"/>
      <c r="B27" s="277"/>
      <c r="C27" s="278" t="s">
        <v>65</v>
      </c>
      <c r="D27" s="279">
        <f>SUM(L20:L22)</f>
        <v>0</v>
      </c>
      <c r="E27" s="281"/>
      <c r="F27" s="281"/>
      <c r="G27" s="281"/>
      <c r="H27" s="281"/>
      <c r="I27" s="282" t="s">
        <v>66</v>
      </c>
      <c r="J27" s="281"/>
      <c r="K27" s="281"/>
      <c r="L27" s="395"/>
      <c r="M27" s="396"/>
      <c r="N27" s="396"/>
      <c r="O27" s="397"/>
      <c r="P27" s="224"/>
    </row>
    <row r="28" spans="1:17" s="39" customFormat="1" ht="15" customHeight="1" thickBot="1" x14ac:dyDescent="0.25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</row>
    <row r="29" spans="1:17" s="39" customFormat="1" ht="12.75" customHeight="1" x14ac:dyDescent="0.2">
      <c r="A29" s="224"/>
      <c r="B29" s="294"/>
      <c r="C29" s="272"/>
      <c r="D29" s="272"/>
      <c r="E29" s="67" t="s">
        <v>67</v>
      </c>
      <c r="F29" s="272"/>
      <c r="G29" s="298" t="s">
        <v>48</v>
      </c>
      <c r="H29" s="272"/>
      <c r="I29" s="272"/>
      <c r="J29" s="272"/>
      <c r="K29" s="299"/>
      <c r="L29" s="67" t="s">
        <v>67</v>
      </c>
      <c r="M29" s="306"/>
      <c r="N29" s="307" t="s">
        <v>48</v>
      </c>
      <c r="O29" s="284"/>
      <c r="P29" s="224"/>
    </row>
    <row r="30" spans="1:17" s="39" customFormat="1" ht="17.100000000000001" customHeight="1" x14ac:dyDescent="0.25">
      <c r="A30" s="224"/>
      <c r="B30" s="256" t="s">
        <v>68</v>
      </c>
      <c r="C30" s="257" t="s">
        <v>69</v>
      </c>
      <c r="D30" s="275"/>
      <c r="E30" s="275"/>
      <c r="F30" s="275"/>
      <c r="G30" s="275"/>
      <c r="H30" s="275"/>
      <c r="I30" s="275"/>
      <c r="J30" s="275"/>
      <c r="K30" s="275"/>
      <c r="L30" s="308" t="s">
        <v>70</v>
      </c>
      <c r="M30" s="275"/>
      <c r="N30" s="308" t="s">
        <v>70</v>
      </c>
      <c r="O30" s="291"/>
      <c r="P30" s="224"/>
    </row>
    <row r="31" spans="1:17" s="39" customFormat="1" ht="12.75" customHeight="1" thickBot="1" x14ac:dyDescent="0.25">
      <c r="A31" s="224"/>
      <c r="B31" s="273"/>
      <c r="C31" s="295" t="s">
        <v>71</v>
      </c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91"/>
      <c r="P31" s="224"/>
    </row>
    <row r="32" spans="1:17" s="39" customFormat="1" ht="18.95" customHeight="1" thickBot="1" x14ac:dyDescent="0.3">
      <c r="A32" s="224"/>
      <c r="B32" s="273"/>
      <c r="C32" s="275" t="s">
        <v>72</v>
      </c>
      <c r="D32" s="275"/>
      <c r="E32" s="68"/>
      <c r="F32" s="275"/>
      <c r="G32" s="300"/>
      <c r="H32" s="276" t="s">
        <v>73</v>
      </c>
      <c r="I32" s="276">
        <v>20</v>
      </c>
      <c r="J32" s="301" t="s">
        <v>74</v>
      </c>
      <c r="K32" s="275"/>
      <c r="L32" s="69"/>
      <c r="M32" s="238"/>
      <c r="N32" s="309">
        <f>SUM(G32*I32)</f>
        <v>0</v>
      </c>
      <c r="O32" s="291"/>
      <c r="P32" s="224"/>
    </row>
    <row r="33" spans="1:16" s="39" customFormat="1" ht="12.75" customHeight="1" thickBot="1" x14ac:dyDescent="0.3">
      <c r="A33" s="224"/>
      <c r="B33" s="273"/>
      <c r="C33" s="295" t="s">
        <v>75</v>
      </c>
      <c r="D33" s="275"/>
      <c r="E33" s="275"/>
      <c r="F33" s="275"/>
      <c r="G33" s="276"/>
      <c r="H33" s="275"/>
      <c r="I33" s="276"/>
      <c r="J33" s="275"/>
      <c r="K33" s="275"/>
      <c r="L33" s="313"/>
      <c r="M33" s="275"/>
      <c r="N33" s="310"/>
      <c r="O33" s="291"/>
      <c r="P33" s="224"/>
    </row>
    <row r="34" spans="1:16" s="39" customFormat="1" ht="18.95" customHeight="1" thickBot="1" x14ac:dyDescent="0.3">
      <c r="A34" s="224"/>
      <c r="B34" s="273"/>
      <c r="C34" s="275" t="s">
        <v>76</v>
      </c>
      <c r="D34" s="275"/>
      <c r="E34" s="68"/>
      <c r="F34" s="275"/>
      <c r="G34" s="300"/>
      <c r="H34" s="276" t="s">
        <v>73</v>
      </c>
      <c r="I34" s="276">
        <v>5</v>
      </c>
      <c r="J34" s="301" t="s">
        <v>74</v>
      </c>
      <c r="K34" s="275"/>
      <c r="L34" s="69"/>
      <c r="M34" s="238"/>
      <c r="N34" s="309">
        <f>SUM(G34*I34)</f>
        <v>0</v>
      </c>
      <c r="O34" s="291"/>
      <c r="P34" s="224"/>
    </row>
    <row r="35" spans="1:16" s="39" customFormat="1" ht="12.75" customHeight="1" x14ac:dyDescent="0.25">
      <c r="A35" s="224"/>
      <c r="B35" s="273"/>
      <c r="C35" s="275"/>
      <c r="D35" s="275"/>
      <c r="E35" s="275"/>
      <c r="F35" s="275"/>
      <c r="G35" s="276"/>
      <c r="H35" s="275"/>
      <c r="I35" s="276"/>
      <c r="J35" s="275"/>
      <c r="K35" s="275"/>
      <c r="L35" s="313"/>
      <c r="M35" s="275"/>
      <c r="N35" s="310"/>
      <c r="O35" s="291"/>
      <c r="P35" s="224"/>
    </row>
    <row r="36" spans="1:16" s="39" customFormat="1" ht="17.100000000000001" customHeight="1" x14ac:dyDescent="0.25">
      <c r="A36" s="224"/>
      <c r="B36" s="256" t="s">
        <v>77</v>
      </c>
      <c r="C36" s="257" t="s">
        <v>78</v>
      </c>
      <c r="D36" s="275"/>
      <c r="E36" s="275"/>
      <c r="F36" s="275"/>
      <c r="G36" s="276"/>
      <c r="H36" s="275"/>
      <c r="I36" s="276"/>
      <c r="J36" s="275"/>
      <c r="K36" s="275"/>
      <c r="L36" s="313"/>
      <c r="M36" s="275"/>
      <c r="N36" s="310"/>
      <c r="O36" s="291"/>
      <c r="P36" s="224"/>
    </row>
    <row r="37" spans="1:16" s="39" customFormat="1" ht="12.75" customHeight="1" thickBot="1" x14ac:dyDescent="0.3">
      <c r="A37" s="224"/>
      <c r="B37" s="273"/>
      <c r="C37" s="295" t="s">
        <v>75</v>
      </c>
      <c r="D37" s="275"/>
      <c r="E37" s="275"/>
      <c r="F37" s="275"/>
      <c r="G37" s="276"/>
      <c r="H37" s="275"/>
      <c r="I37" s="276"/>
      <c r="J37" s="275"/>
      <c r="K37" s="275"/>
      <c r="L37" s="313"/>
      <c r="M37" s="275"/>
      <c r="N37" s="310"/>
      <c r="O37" s="291"/>
      <c r="P37" s="224"/>
    </row>
    <row r="38" spans="1:16" s="39" customFormat="1" ht="18.95" customHeight="1" thickBot="1" x14ac:dyDescent="0.3">
      <c r="A38" s="224"/>
      <c r="B38" s="273"/>
      <c r="C38" s="275" t="s">
        <v>72</v>
      </c>
      <c r="D38" s="275"/>
      <c r="E38" s="68"/>
      <c r="F38" s="275"/>
      <c r="G38" s="300"/>
      <c r="H38" s="276" t="s">
        <v>73</v>
      </c>
      <c r="I38" s="276">
        <v>3</v>
      </c>
      <c r="J38" s="301" t="s">
        <v>74</v>
      </c>
      <c r="K38" s="275"/>
      <c r="L38" s="69"/>
      <c r="M38" s="238"/>
      <c r="N38" s="309">
        <f>SUM(G38*I38)</f>
        <v>0</v>
      </c>
      <c r="O38" s="291"/>
      <c r="P38" s="224"/>
    </row>
    <row r="39" spans="1:16" ht="6.75" customHeight="1" x14ac:dyDescent="0.25">
      <c r="A39" s="224"/>
      <c r="B39" s="232"/>
      <c r="C39" s="238"/>
      <c r="D39" s="238"/>
      <c r="E39" s="238"/>
      <c r="F39" s="238"/>
      <c r="G39" s="243"/>
      <c r="H39" s="238"/>
      <c r="I39" s="243"/>
      <c r="J39" s="238"/>
      <c r="K39" s="238"/>
      <c r="L39" s="314"/>
      <c r="M39" s="238"/>
      <c r="N39" s="310"/>
      <c r="O39" s="239"/>
      <c r="P39" s="224"/>
    </row>
    <row r="40" spans="1:16" s="39" customFormat="1" ht="17.100000000000001" customHeight="1" x14ac:dyDescent="0.25">
      <c r="A40" s="224"/>
      <c r="B40" s="256" t="s">
        <v>79</v>
      </c>
      <c r="C40" s="257" t="s">
        <v>80</v>
      </c>
      <c r="D40" s="275"/>
      <c r="E40" s="275"/>
      <c r="F40" s="275"/>
      <c r="G40" s="276"/>
      <c r="H40" s="275"/>
      <c r="I40" s="276"/>
      <c r="J40" s="275"/>
      <c r="K40" s="275"/>
      <c r="L40" s="313"/>
      <c r="M40" s="275"/>
      <c r="N40" s="310"/>
      <c r="O40" s="291"/>
      <c r="P40" s="224"/>
    </row>
    <row r="41" spans="1:16" s="39" customFormat="1" ht="12.75" customHeight="1" thickBot="1" x14ac:dyDescent="0.3">
      <c r="A41" s="224"/>
      <c r="B41" s="273"/>
      <c r="C41" s="295" t="s">
        <v>75</v>
      </c>
      <c r="D41" s="275"/>
      <c r="E41" s="275"/>
      <c r="F41" s="275"/>
      <c r="G41" s="276"/>
      <c r="H41" s="275"/>
      <c r="I41" s="276"/>
      <c r="J41" s="275"/>
      <c r="K41" s="275"/>
      <c r="L41" s="313"/>
      <c r="M41" s="275"/>
      <c r="N41" s="310"/>
      <c r="O41" s="291"/>
      <c r="P41" s="224"/>
    </row>
    <row r="42" spans="1:16" s="39" customFormat="1" ht="18.95" customHeight="1" thickBot="1" x14ac:dyDescent="0.3">
      <c r="A42" s="224"/>
      <c r="B42" s="273"/>
      <c r="C42" s="275" t="s">
        <v>72</v>
      </c>
      <c r="D42" s="275"/>
      <c r="E42" s="68"/>
      <c r="F42" s="275"/>
      <c r="G42" s="300"/>
      <c r="H42" s="276" t="s">
        <v>73</v>
      </c>
      <c r="I42" s="276">
        <v>20</v>
      </c>
      <c r="J42" s="301" t="s">
        <v>74</v>
      </c>
      <c r="K42" s="275"/>
      <c r="L42" s="69"/>
      <c r="M42" s="238"/>
      <c r="N42" s="309">
        <f>SUM(G42*I42)</f>
        <v>0</v>
      </c>
      <c r="O42" s="291"/>
      <c r="P42" s="224"/>
    </row>
    <row r="43" spans="1:16" ht="19.5" customHeight="1" thickBot="1" x14ac:dyDescent="0.3">
      <c r="A43" s="224"/>
      <c r="B43" s="232"/>
      <c r="C43" s="238"/>
      <c r="D43" s="238"/>
      <c r="E43" s="238"/>
      <c r="F43" s="238"/>
      <c r="G43" s="238"/>
      <c r="H43" s="238"/>
      <c r="I43" s="238"/>
      <c r="J43" s="238"/>
      <c r="K43" s="238"/>
      <c r="L43" s="314"/>
      <c r="M43" s="238"/>
      <c r="N43" s="310"/>
      <c r="O43" s="239"/>
      <c r="P43" s="224"/>
    </row>
    <row r="44" spans="1:16" ht="23.25" customHeight="1" thickBot="1" x14ac:dyDescent="0.25">
      <c r="A44" s="224"/>
      <c r="B44" s="232"/>
      <c r="C44" s="296"/>
      <c r="D44" s="296"/>
      <c r="E44" s="296"/>
      <c r="F44" s="296"/>
      <c r="G44" s="296"/>
      <c r="H44" s="302" t="s">
        <v>81</v>
      </c>
      <c r="I44" s="303" t="s">
        <v>82</v>
      </c>
      <c r="J44" s="296"/>
      <c r="K44" s="296"/>
      <c r="L44" s="70">
        <f>SUM(L32:L42)</f>
        <v>0</v>
      </c>
      <c r="M44" s="296"/>
      <c r="N44" s="311">
        <f>SUM(N32:N42)</f>
        <v>0</v>
      </c>
      <c r="O44" s="239"/>
      <c r="P44" s="224"/>
    </row>
    <row r="45" spans="1:16" ht="13.5" customHeight="1" x14ac:dyDescent="0.25">
      <c r="A45" s="224"/>
      <c r="B45" s="232"/>
      <c r="C45" s="238"/>
      <c r="D45" s="238"/>
      <c r="E45" s="238"/>
      <c r="F45" s="238"/>
      <c r="G45" s="238"/>
      <c r="H45" s="238"/>
      <c r="I45" s="304"/>
      <c r="J45" s="238"/>
      <c r="K45" s="238"/>
      <c r="L45" s="238"/>
      <c r="M45" s="238"/>
      <c r="N45" s="238"/>
      <c r="O45" s="291"/>
      <c r="P45" s="224"/>
    </row>
    <row r="46" spans="1:16" ht="17.100000000000001" customHeight="1" thickBot="1" x14ac:dyDescent="0.25">
      <c r="A46" s="224"/>
      <c r="B46" s="232"/>
      <c r="C46" s="238"/>
      <c r="D46" s="238"/>
      <c r="E46" s="243"/>
      <c r="F46" s="243"/>
      <c r="G46" s="243"/>
      <c r="H46" s="238"/>
      <c r="I46" s="305" t="s">
        <v>83</v>
      </c>
      <c r="J46" s="238"/>
      <c r="K46" s="238"/>
      <c r="L46" s="238"/>
      <c r="M46" s="238"/>
      <c r="N46" s="238"/>
      <c r="O46" s="239"/>
      <c r="P46" s="224"/>
    </row>
    <row r="47" spans="1:16" s="39" customFormat="1" ht="21.75" customHeight="1" thickBot="1" x14ac:dyDescent="0.3">
      <c r="A47" s="224"/>
      <c r="B47" s="256" t="s">
        <v>84</v>
      </c>
      <c r="C47" s="257" t="s">
        <v>85</v>
      </c>
      <c r="D47" s="275"/>
      <c r="E47" s="275"/>
      <c r="F47" s="275"/>
      <c r="G47" s="275"/>
      <c r="H47" s="275"/>
      <c r="I47" s="275"/>
      <c r="J47" s="275"/>
      <c r="K47" s="238"/>
      <c r="L47" s="315"/>
      <c r="M47" s="243"/>
      <c r="N47" s="312"/>
      <c r="O47" s="291"/>
      <c r="P47" s="224"/>
    </row>
    <row r="48" spans="1:16" ht="13.5" customHeight="1" x14ac:dyDescent="0.2">
      <c r="A48" s="224"/>
      <c r="B48" s="232"/>
      <c r="C48" s="297" t="s">
        <v>86</v>
      </c>
      <c r="D48" s="238"/>
      <c r="E48" s="238"/>
      <c r="F48" s="238"/>
      <c r="G48" s="238"/>
      <c r="H48" s="238"/>
      <c r="I48" s="238"/>
      <c r="J48" s="243"/>
      <c r="K48" s="243"/>
      <c r="L48" s="243" t="s">
        <v>87</v>
      </c>
      <c r="M48" s="238"/>
      <c r="N48" s="243" t="s">
        <v>88</v>
      </c>
      <c r="O48" s="291"/>
      <c r="P48" s="224"/>
    </row>
    <row r="49" spans="1:16" ht="6.75" customHeight="1" thickBot="1" x14ac:dyDescent="0.25">
      <c r="A49" s="224"/>
      <c r="B49" s="259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55"/>
      <c r="P49" s="224"/>
    </row>
    <row r="50" spans="1:16" ht="6" customHeight="1" x14ac:dyDescent="0.2">
      <c r="A50" s="224"/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</row>
    <row r="51" spans="1:16" ht="13.5" thickBot="1" x14ac:dyDescent="0.25">
      <c r="A51" s="224"/>
      <c r="B51" s="317" t="s">
        <v>9</v>
      </c>
      <c r="C51" s="318"/>
      <c r="D51" s="319" t="s">
        <v>89</v>
      </c>
      <c r="E51" s="320"/>
      <c r="F51" s="320"/>
      <c r="G51" s="320"/>
      <c r="H51" s="320"/>
      <c r="I51" s="318"/>
      <c r="J51" s="318"/>
      <c r="K51" s="321" t="s">
        <v>90</v>
      </c>
      <c r="L51" s="225"/>
      <c r="M51" s="225"/>
      <c r="N51" s="225"/>
      <c r="O51" s="225"/>
      <c r="P51" s="224"/>
    </row>
    <row r="52" spans="1:16" ht="15" customHeight="1" thickBot="1" x14ac:dyDescent="0.25">
      <c r="A52" s="224"/>
      <c r="B52" s="318"/>
      <c r="C52" s="327">
        <f>Úvod!$C$60</f>
        <v>0</v>
      </c>
      <c r="D52" s="321"/>
      <c r="E52" s="392">
        <f>Úvod!$E$60</f>
        <v>0</v>
      </c>
      <c r="F52" s="393"/>
      <c r="G52" s="393"/>
      <c r="H52" s="393"/>
      <c r="I52" s="394"/>
      <c r="J52" s="318"/>
      <c r="K52" s="318"/>
      <c r="L52" s="392">
        <f>Úvod!$L$60</f>
        <v>0</v>
      </c>
      <c r="M52" s="393"/>
      <c r="N52" s="394"/>
      <c r="O52" s="318"/>
      <c r="P52" s="224"/>
    </row>
    <row r="53" spans="1:16" ht="10.5" customHeight="1" x14ac:dyDescent="0.2">
      <c r="A53" s="224"/>
      <c r="B53" s="318"/>
      <c r="C53" s="318"/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224"/>
    </row>
  </sheetData>
  <sheetProtection password="C7D4" sheet="1"/>
  <mergeCells count="8">
    <mergeCell ref="N2:O2"/>
    <mergeCell ref="C14:I14"/>
    <mergeCell ref="E16:J16"/>
    <mergeCell ref="E52:I52"/>
    <mergeCell ref="L52:N52"/>
    <mergeCell ref="L27:O27"/>
    <mergeCell ref="D11:J11"/>
    <mergeCell ref="C10:C11"/>
  </mergeCells>
  <phoneticPr fontId="40" type="noConversion"/>
  <pageMargins left="0.54" right="0.47" top="0.89" bottom="0.84" header="0.4921259845" footer="0.4921259845"/>
  <pageSetup paperSize="9" scale="88" orientation="portrait" r:id="rId1"/>
  <headerFooter alignWithMargins="0">
    <oddHeader>&amp;L&amp;"Arial,Tučné"&amp;14&amp;F&amp;R&amp;12&amp;A</oddHeader>
    <oddFooter>&amp;L&amp;12&amp;D&amp;R&amp;12&amp;T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Y37"/>
  <sheetViews>
    <sheetView zoomScale="70" zoomScaleNormal="70" workbookViewId="0">
      <selection activeCell="I2" sqref="I2:O2"/>
    </sheetView>
  </sheetViews>
  <sheetFormatPr defaultRowHeight="15" outlineLevelCol="1" x14ac:dyDescent="0.25"/>
  <cols>
    <col min="1" max="1" width="3" style="185" customWidth="1"/>
    <col min="2" max="2" width="6" style="186" customWidth="1"/>
    <col min="3" max="3" width="28.7109375" customWidth="1"/>
    <col min="4" max="4" width="6.5703125" customWidth="1"/>
    <col min="5" max="5" width="5.85546875" customWidth="1"/>
    <col min="6" max="6" width="5.28515625" bestFit="1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42578125" customWidth="1"/>
    <col min="14" max="14" width="7" customWidth="1"/>
    <col min="15" max="15" width="7.140625" customWidth="1"/>
    <col min="16" max="16" width="7.85546875" customWidth="1"/>
    <col min="17" max="17" width="10.85546875" customWidth="1"/>
    <col min="18" max="18" width="13.28515625" customWidth="1"/>
    <col min="19" max="19" width="1.28515625" style="188" customWidth="1"/>
    <col min="20" max="20" width="1.7109375" style="188" customWidth="1"/>
    <col min="21" max="21" width="8" hidden="1" customWidth="1" outlineLevel="1"/>
    <col min="22" max="22" width="5.5703125" hidden="1" customWidth="1" outlineLevel="1"/>
    <col min="23" max="23" width="19.28515625" customWidth="1" collapsed="1"/>
    <col min="24" max="24" width="17.140625" customWidth="1"/>
    <col min="25" max="25" width="18.140625" customWidth="1"/>
  </cols>
  <sheetData>
    <row r="1" spans="1:25" ht="8.25" customHeight="1" thickBot="1" x14ac:dyDescent="0.3">
      <c r="A1" s="71"/>
      <c r="B1" s="7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3"/>
      <c r="T1" s="73"/>
      <c r="U1" s="74"/>
      <c r="V1" s="74"/>
    </row>
    <row r="2" spans="1:25" ht="18.75" thickBot="1" x14ac:dyDescent="0.3">
      <c r="A2" s="71"/>
      <c r="B2" s="75" t="s">
        <v>91</v>
      </c>
      <c r="C2" s="76"/>
      <c r="D2" s="76"/>
      <c r="E2" s="76"/>
      <c r="F2" s="76"/>
      <c r="G2" s="77">
        <f>Úvod!$L$2</f>
        <v>2016</v>
      </c>
      <c r="H2" s="76"/>
      <c r="I2" s="78" t="s">
        <v>92</v>
      </c>
      <c r="J2" s="79">
        <f>Úvod!$E$7</f>
        <v>0</v>
      </c>
      <c r="K2" s="80"/>
      <c r="L2" s="80"/>
      <c r="M2" s="80"/>
      <c r="N2" s="80"/>
      <c r="O2" s="81"/>
      <c r="P2" s="76" t="s">
        <v>93</v>
      </c>
      <c r="Q2" s="82">
        <v>1</v>
      </c>
      <c r="R2" s="83" t="s">
        <v>94</v>
      </c>
      <c r="S2" s="73"/>
      <c r="T2" s="73"/>
      <c r="U2" s="74"/>
      <c r="V2" s="74"/>
    </row>
    <row r="3" spans="1:25" ht="8.25" customHeight="1" thickBot="1" x14ac:dyDescent="0.3">
      <c r="A3" s="71"/>
      <c r="B3" s="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3"/>
      <c r="T3" s="73"/>
      <c r="U3" s="74"/>
      <c r="V3" s="74"/>
    </row>
    <row r="4" spans="1:25" x14ac:dyDescent="0.25">
      <c r="A4" s="71"/>
      <c r="B4" s="84" t="s">
        <v>95</v>
      </c>
      <c r="C4" s="85" t="s">
        <v>96</v>
      </c>
      <c r="D4" s="86" t="s">
        <v>97</v>
      </c>
      <c r="E4" s="87"/>
      <c r="F4" s="402" t="s">
        <v>98</v>
      </c>
      <c r="G4" s="403"/>
      <c r="H4" s="88" t="s">
        <v>99</v>
      </c>
      <c r="I4" s="88"/>
      <c r="J4" s="89" t="s">
        <v>100</v>
      </c>
      <c r="K4" s="90"/>
      <c r="L4" s="89" t="s">
        <v>101</v>
      </c>
      <c r="M4" s="90"/>
      <c r="N4" s="89" t="s">
        <v>102</v>
      </c>
      <c r="O4" s="91"/>
      <c r="P4" s="92"/>
      <c r="Q4" s="93" t="s">
        <v>103</v>
      </c>
      <c r="R4" s="91"/>
      <c r="S4" s="73"/>
      <c r="T4" s="73"/>
      <c r="U4" s="94" t="s">
        <v>104</v>
      </c>
      <c r="V4" s="74"/>
    </row>
    <row r="5" spans="1:25" ht="15.75" thickBot="1" x14ac:dyDescent="0.3">
      <c r="A5" s="71"/>
      <c r="B5" s="95" t="s">
        <v>105</v>
      </c>
      <c r="C5" s="96" t="s">
        <v>106</v>
      </c>
      <c r="D5" s="97" t="s">
        <v>107</v>
      </c>
      <c r="E5" s="98">
        <v>1</v>
      </c>
      <c r="F5" s="99"/>
      <c r="G5" s="100" t="s">
        <v>108</v>
      </c>
      <c r="H5" s="101" t="s">
        <v>109</v>
      </c>
      <c r="I5" s="102"/>
      <c r="J5" s="101" t="s">
        <v>109</v>
      </c>
      <c r="K5" s="102"/>
      <c r="L5" s="101" t="s">
        <v>110</v>
      </c>
      <c r="M5" s="102"/>
      <c r="N5" s="101" t="s">
        <v>111</v>
      </c>
      <c r="O5" s="103"/>
      <c r="P5" s="103"/>
      <c r="Q5" s="104" t="s">
        <v>112</v>
      </c>
      <c r="R5" s="105"/>
      <c r="S5" s="73"/>
      <c r="T5" s="73"/>
      <c r="U5" s="106" t="s">
        <v>109</v>
      </c>
      <c r="V5" s="74" t="s">
        <v>113</v>
      </c>
    </row>
    <row r="6" spans="1:25" x14ac:dyDescent="0.25">
      <c r="A6" s="71"/>
      <c r="B6" s="107"/>
      <c r="C6" s="108"/>
      <c r="D6" s="109" t="s">
        <v>114</v>
      </c>
      <c r="E6" s="110" t="s">
        <v>115</v>
      </c>
      <c r="F6" s="111" t="s">
        <v>116</v>
      </c>
      <c r="G6" s="112" t="s">
        <v>117</v>
      </c>
      <c r="H6" s="404" t="s">
        <v>118</v>
      </c>
      <c r="I6" s="405"/>
      <c r="J6" s="404" t="s">
        <v>119</v>
      </c>
      <c r="K6" s="405"/>
      <c r="L6" s="113"/>
      <c r="M6" s="114"/>
      <c r="N6" s="113"/>
      <c r="O6" s="406" t="s">
        <v>48</v>
      </c>
      <c r="P6" s="407"/>
      <c r="Q6" s="115"/>
      <c r="R6" s="105"/>
      <c r="S6" s="73"/>
      <c r="T6" s="73"/>
      <c r="U6" s="106" t="s">
        <v>120</v>
      </c>
      <c r="V6" s="74"/>
      <c r="X6" s="215" t="s">
        <v>151</v>
      </c>
    </row>
    <row r="7" spans="1:25" ht="15.75" thickBot="1" x14ac:dyDescent="0.3">
      <c r="A7" s="71"/>
      <c r="B7" s="116" t="s">
        <v>121</v>
      </c>
      <c r="C7" s="117" t="s">
        <v>122</v>
      </c>
      <c r="D7" s="118" t="s">
        <v>123</v>
      </c>
      <c r="E7" s="119">
        <v>3.5</v>
      </c>
      <c r="F7" s="120" t="s">
        <v>124</v>
      </c>
      <c r="G7" s="121" t="s">
        <v>124</v>
      </c>
      <c r="H7" s="122" t="s">
        <v>125</v>
      </c>
      <c r="I7" s="123" t="s">
        <v>126</v>
      </c>
      <c r="J7" s="122" t="s">
        <v>125</v>
      </c>
      <c r="K7" s="123" t="s">
        <v>126</v>
      </c>
      <c r="L7" s="122" t="s">
        <v>127</v>
      </c>
      <c r="M7" s="123" t="s">
        <v>48</v>
      </c>
      <c r="N7" s="124" t="s">
        <v>127</v>
      </c>
      <c r="O7" s="121" t="s">
        <v>128</v>
      </c>
      <c r="P7" s="125" t="s">
        <v>129</v>
      </c>
      <c r="Q7" s="126" t="s">
        <v>127</v>
      </c>
      <c r="R7" s="127" t="s">
        <v>48</v>
      </c>
      <c r="S7" s="73"/>
      <c r="T7" s="73"/>
      <c r="U7" s="128" t="s">
        <v>130</v>
      </c>
      <c r="V7" s="9"/>
      <c r="W7" s="214" t="s">
        <v>131</v>
      </c>
      <c r="X7" s="216" t="s">
        <v>152</v>
      </c>
    </row>
    <row r="8" spans="1:25" ht="21" customHeight="1" x14ac:dyDescent="0.25">
      <c r="A8" s="130">
        <v>1</v>
      </c>
      <c r="B8" s="131"/>
      <c r="C8" s="132"/>
      <c r="D8" s="133"/>
      <c r="E8" s="134">
        <v>3.5</v>
      </c>
      <c r="F8" s="135"/>
      <c r="G8" s="136"/>
      <c r="H8" s="135"/>
      <c r="I8" s="137"/>
      <c r="J8" s="135"/>
      <c r="K8" s="137"/>
      <c r="L8" s="138">
        <f>SUM(E8*F8*(H8+J8))</f>
        <v>0</v>
      </c>
      <c r="M8" s="139">
        <f>SUM(E8*G8*(I8+K8))</f>
        <v>0</v>
      </c>
      <c r="N8" s="140"/>
      <c r="O8" s="141">
        <f>SUM((I8*0)+(K8*0))</f>
        <v>0</v>
      </c>
      <c r="P8" s="142"/>
      <c r="Q8" s="143">
        <f>SUM(L8+N8)</f>
        <v>0</v>
      </c>
      <c r="R8" s="144">
        <f>SUM(M8+O8+P8)</f>
        <v>0</v>
      </c>
      <c r="S8" s="73"/>
      <c r="T8" s="73"/>
      <c r="U8" s="145"/>
      <c r="V8" s="146" t="s">
        <v>132</v>
      </c>
      <c r="W8" s="199"/>
      <c r="X8" s="200"/>
      <c r="Y8" s="200"/>
    </row>
    <row r="9" spans="1:25" ht="21" customHeight="1" x14ac:dyDescent="0.25">
      <c r="A9" s="130">
        <v>2</v>
      </c>
      <c r="B9" s="147"/>
      <c r="C9" s="148"/>
      <c r="D9" s="149"/>
      <c r="E9" s="150">
        <v>3.5</v>
      </c>
      <c r="F9" s="151"/>
      <c r="G9" s="152"/>
      <c r="H9" s="151"/>
      <c r="I9" s="153"/>
      <c r="J9" s="151"/>
      <c r="K9" s="153"/>
      <c r="L9" s="154">
        <f t="shared" ref="L9:L24" si="0">SUM(E9*F9*(H9+J9))</f>
        <v>0</v>
      </c>
      <c r="M9" s="155">
        <f t="shared" ref="M9:M24" si="1">SUM(E9*G9*(I9+K9))</f>
        <v>0</v>
      </c>
      <c r="N9" s="156"/>
      <c r="O9" s="157">
        <f t="shared" ref="O9:O24" si="2">SUM((I9*0)+(K9*0))</f>
        <v>0</v>
      </c>
      <c r="P9" s="158"/>
      <c r="Q9" s="159">
        <f t="shared" ref="Q9:Q24" si="3">SUM(L9+N9)</f>
        <v>0</v>
      </c>
      <c r="R9" s="160">
        <f t="shared" ref="R9:R23" si="4">SUM(M9+O9+P9)</f>
        <v>0</v>
      </c>
      <c r="S9" s="73"/>
      <c r="T9" s="73"/>
      <c r="U9" s="145"/>
      <c r="V9" s="146" t="s">
        <v>132</v>
      </c>
      <c r="W9" s="199"/>
      <c r="X9" s="200"/>
      <c r="Y9" s="200"/>
    </row>
    <row r="10" spans="1:25" ht="21" customHeight="1" x14ac:dyDescent="0.25">
      <c r="A10" s="130">
        <v>3</v>
      </c>
      <c r="B10" s="147"/>
      <c r="C10" s="148"/>
      <c r="D10" s="149"/>
      <c r="E10" s="150">
        <v>3.5</v>
      </c>
      <c r="F10" s="151"/>
      <c r="G10" s="152"/>
      <c r="H10" s="151"/>
      <c r="I10" s="153"/>
      <c r="J10" s="151"/>
      <c r="K10" s="153"/>
      <c r="L10" s="154">
        <f t="shared" si="0"/>
        <v>0</v>
      </c>
      <c r="M10" s="155">
        <f t="shared" si="1"/>
        <v>0</v>
      </c>
      <c r="N10" s="156"/>
      <c r="O10" s="157">
        <f t="shared" si="2"/>
        <v>0</v>
      </c>
      <c r="P10" s="158"/>
      <c r="Q10" s="159">
        <f t="shared" si="3"/>
        <v>0</v>
      </c>
      <c r="R10" s="160">
        <f t="shared" si="4"/>
        <v>0</v>
      </c>
      <c r="S10" s="73"/>
      <c r="T10" s="73"/>
      <c r="U10" s="145"/>
      <c r="V10" s="146" t="s">
        <v>132</v>
      </c>
      <c r="W10" s="199"/>
      <c r="X10" s="200"/>
      <c r="Y10" s="200"/>
    </row>
    <row r="11" spans="1:25" ht="21" customHeight="1" x14ac:dyDescent="0.25">
      <c r="A11" s="130">
        <v>4</v>
      </c>
      <c r="B11" s="147"/>
      <c r="C11" s="148"/>
      <c r="D11" s="149"/>
      <c r="E11" s="150">
        <v>3.5</v>
      </c>
      <c r="F11" s="151"/>
      <c r="G11" s="152"/>
      <c r="H11" s="151"/>
      <c r="I11" s="153"/>
      <c r="J11" s="151"/>
      <c r="K11" s="153"/>
      <c r="L11" s="154">
        <f t="shared" si="0"/>
        <v>0</v>
      </c>
      <c r="M11" s="155">
        <f t="shared" si="1"/>
        <v>0</v>
      </c>
      <c r="N11" s="156"/>
      <c r="O11" s="157">
        <f t="shared" si="2"/>
        <v>0</v>
      </c>
      <c r="P11" s="158"/>
      <c r="Q11" s="159">
        <f t="shared" si="3"/>
        <v>0</v>
      </c>
      <c r="R11" s="160">
        <f t="shared" si="4"/>
        <v>0</v>
      </c>
      <c r="S11" s="73"/>
      <c r="T11" s="73"/>
      <c r="U11" s="145"/>
      <c r="V11" s="146" t="s">
        <v>132</v>
      </c>
      <c r="W11" s="199"/>
      <c r="X11" s="200"/>
      <c r="Y11" s="200"/>
    </row>
    <row r="12" spans="1:25" ht="21" customHeight="1" x14ac:dyDescent="0.25">
      <c r="A12" s="130">
        <v>5</v>
      </c>
      <c r="B12" s="147"/>
      <c r="C12" s="148"/>
      <c r="D12" s="149"/>
      <c r="E12" s="150">
        <v>3.5</v>
      </c>
      <c r="F12" s="151"/>
      <c r="G12" s="152"/>
      <c r="H12" s="151"/>
      <c r="I12" s="153"/>
      <c r="J12" s="151"/>
      <c r="K12" s="153"/>
      <c r="L12" s="154">
        <f t="shared" si="0"/>
        <v>0</v>
      </c>
      <c r="M12" s="155">
        <f t="shared" si="1"/>
        <v>0</v>
      </c>
      <c r="N12" s="156"/>
      <c r="O12" s="157">
        <f t="shared" si="2"/>
        <v>0</v>
      </c>
      <c r="P12" s="158"/>
      <c r="Q12" s="159">
        <f t="shared" si="3"/>
        <v>0</v>
      </c>
      <c r="R12" s="160">
        <f t="shared" si="4"/>
        <v>0</v>
      </c>
      <c r="S12" s="73"/>
      <c r="T12" s="73"/>
      <c r="U12" s="145"/>
      <c r="V12" s="146" t="s">
        <v>132</v>
      </c>
      <c r="W12" s="199"/>
      <c r="X12" s="200"/>
      <c r="Y12" s="200"/>
    </row>
    <row r="13" spans="1:25" ht="21" customHeight="1" x14ac:dyDescent="0.25">
      <c r="A13" s="130">
        <v>6</v>
      </c>
      <c r="B13" s="147"/>
      <c r="C13" s="148"/>
      <c r="D13" s="149"/>
      <c r="E13" s="150">
        <v>3.5</v>
      </c>
      <c r="F13" s="151"/>
      <c r="G13" s="152"/>
      <c r="H13" s="151"/>
      <c r="I13" s="153"/>
      <c r="J13" s="151"/>
      <c r="K13" s="153"/>
      <c r="L13" s="154">
        <f t="shared" si="0"/>
        <v>0</v>
      </c>
      <c r="M13" s="155">
        <f t="shared" si="1"/>
        <v>0</v>
      </c>
      <c r="N13" s="156"/>
      <c r="O13" s="157">
        <f t="shared" si="2"/>
        <v>0</v>
      </c>
      <c r="P13" s="158"/>
      <c r="Q13" s="159">
        <f t="shared" si="3"/>
        <v>0</v>
      </c>
      <c r="R13" s="160">
        <f t="shared" si="4"/>
        <v>0</v>
      </c>
      <c r="S13" s="73"/>
      <c r="T13" s="73"/>
      <c r="U13" s="145"/>
      <c r="V13" s="146" t="s">
        <v>132</v>
      </c>
      <c r="W13" s="199"/>
      <c r="X13" s="200"/>
      <c r="Y13" s="200"/>
    </row>
    <row r="14" spans="1:25" ht="21" customHeight="1" x14ac:dyDescent="0.25">
      <c r="A14" s="130">
        <v>7</v>
      </c>
      <c r="B14" s="147"/>
      <c r="C14" s="148"/>
      <c r="D14" s="149"/>
      <c r="E14" s="150">
        <v>3.5</v>
      </c>
      <c r="F14" s="151"/>
      <c r="G14" s="152"/>
      <c r="H14" s="151"/>
      <c r="I14" s="153"/>
      <c r="J14" s="151"/>
      <c r="K14" s="153"/>
      <c r="L14" s="154">
        <f t="shared" si="0"/>
        <v>0</v>
      </c>
      <c r="M14" s="155">
        <f t="shared" si="1"/>
        <v>0</v>
      </c>
      <c r="N14" s="156"/>
      <c r="O14" s="157">
        <f t="shared" si="2"/>
        <v>0</v>
      </c>
      <c r="P14" s="158"/>
      <c r="Q14" s="159">
        <f t="shared" si="3"/>
        <v>0</v>
      </c>
      <c r="R14" s="160">
        <f t="shared" si="4"/>
        <v>0</v>
      </c>
      <c r="S14" s="73"/>
      <c r="T14" s="73"/>
      <c r="U14" s="145"/>
      <c r="V14" s="146" t="s">
        <v>132</v>
      </c>
      <c r="W14" s="199"/>
      <c r="X14" s="200"/>
      <c r="Y14" s="200"/>
    </row>
    <row r="15" spans="1:25" ht="21" customHeight="1" x14ac:dyDescent="0.25">
      <c r="A15" s="130">
        <v>8</v>
      </c>
      <c r="B15" s="147"/>
      <c r="C15" s="148"/>
      <c r="D15" s="149"/>
      <c r="E15" s="150">
        <v>3.5</v>
      </c>
      <c r="F15" s="151"/>
      <c r="G15" s="152"/>
      <c r="H15" s="151"/>
      <c r="I15" s="153"/>
      <c r="J15" s="151"/>
      <c r="K15" s="153"/>
      <c r="L15" s="154">
        <f t="shared" si="0"/>
        <v>0</v>
      </c>
      <c r="M15" s="155">
        <f t="shared" si="1"/>
        <v>0</v>
      </c>
      <c r="N15" s="156"/>
      <c r="O15" s="157">
        <f t="shared" si="2"/>
        <v>0</v>
      </c>
      <c r="P15" s="158"/>
      <c r="Q15" s="159">
        <f t="shared" si="3"/>
        <v>0</v>
      </c>
      <c r="R15" s="160">
        <f t="shared" si="4"/>
        <v>0</v>
      </c>
      <c r="S15" s="73"/>
      <c r="T15" s="73"/>
      <c r="U15" s="145"/>
      <c r="V15" s="146" t="s">
        <v>132</v>
      </c>
      <c r="W15" s="199"/>
      <c r="X15" s="200"/>
      <c r="Y15" s="200"/>
    </row>
    <row r="16" spans="1:25" ht="21" customHeight="1" x14ac:dyDescent="0.25">
      <c r="A16" s="130">
        <v>9</v>
      </c>
      <c r="B16" s="147"/>
      <c r="C16" s="148"/>
      <c r="D16" s="149"/>
      <c r="E16" s="150">
        <v>3.5</v>
      </c>
      <c r="F16" s="151"/>
      <c r="G16" s="152"/>
      <c r="H16" s="151"/>
      <c r="I16" s="153"/>
      <c r="J16" s="151"/>
      <c r="K16" s="153"/>
      <c r="L16" s="154">
        <f t="shared" si="0"/>
        <v>0</v>
      </c>
      <c r="M16" s="155">
        <f t="shared" si="1"/>
        <v>0</v>
      </c>
      <c r="N16" s="156"/>
      <c r="O16" s="157">
        <f t="shared" si="2"/>
        <v>0</v>
      </c>
      <c r="P16" s="158"/>
      <c r="Q16" s="159">
        <f t="shared" si="3"/>
        <v>0</v>
      </c>
      <c r="R16" s="160">
        <f t="shared" si="4"/>
        <v>0</v>
      </c>
      <c r="S16" s="73"/>
      <c r="T16" s="73"/>
      <c r="U16" s="145"/>
      <c r="V16" s="146" t="s">
        <v>132</v>
      </c>
      <c r="W16" s="199"/>
      <c r="X16" s="200"/>
      <c r="Y16" s="200"/>
    </row>
    <row r="17" spans="1:25" ht="21" customHeight="1" x14ac:dyDescent="0.25">
      <c r="A17" s="130">
        <v>10</v>
      </c>
      <c r="B17" s="147"/>
      <c r="C17" s="148"/>
      <c r="D17" s="149"/>
      <c r="E17" s="150">
        <v>3.5</v>
      </c>
      <c r="F17" s="151"/>
      <c r="G17" s="152"/>
      <c r="H17" s="151"/>
      <c r="I17" s="153"/>
      <c r="J17" s="151"/>
      <c r="K17" s="153"/>
      <c r="L17" s="154">
        <f t="shared" si="0"/>
        <v>0</v>
      </c>
      <c r="M17" s="155">
        <f t="shared" si="1"/>
        <v>0</v>
      </c>
      <c r="N17" s="156"/>
      <c r="O17" s="157">
        <f t="shared" si="2"/>
        <v>0</v>
      </c>
      <c r="P17" s="158"/>
      <c r="Q17" s="159">
        <f t="shared" si="3"/>
        <v>0</v>
      </c>
      <c r="R17" s="160">
        <f t="shared" si="4"/>
        <v>0</v>
      </c>
      <c r="S17" s="73"/>
      <c r="T17" s="73"/>
      <c r="U17" s="145"/>
      <c r="V17" s="146" t="s">
        <v>132</v>
      </c>
      <c r="W17" s="199"/>
      <c r="X17" s="200"/>
      <c r="Y17" s="200"/>
    </row>
    <row r="18" spans="1:25" ht="21" customHeight="1" x14ac:dyDescent="0.25">
      <c r="A18" s="130">
        <v>11</v>
      </c>
      <c r="B18" s="147"/>
      <c r="C18" s="148"/>
      <c r="D18" s="149"/>
      <c r="E18" s="150">
        <v>3.5</v>
      </c>
      <c r="F18" s="151"/>
      <c r="G18" s="152"/>
      <c r="H18" s="151"/>
      <c r="I18" s="153"/>
      <c r="J18" s="151"/>
      <c r="K18" s="153"/>
      <c r="L18" s="154">
        <f t="shared" si="0"/>
        <v>0</v>
      </c>
      <c r="M18" s="155">
        <f t="shared" si="1"/>
        <v>0</v>
      </c>
      <c r="N18" s="156"/>
      <c r="O18" s="157">
        <f t="shared" si="2"/>
        <v>0</v>
      </c>
      <c r="P18" s="158"/>
      <c r="Q18" s="159">
        <f t="shared" si="3"/>
        <v>0</v>
      </c>
      <c r="R18" s="160">
        <f t="shared" si="4"/>
        <v>0</v>
      </c>
      <c r="S18" s="73"/>
      <c r="T18" s="73"/>
      <c r="U18" s="145"/>
      <c r="V18" s="146" t="s">
        <v>132</v>
      </c>
      <c r="W18" s="199"/>
      <c r="X18" s="200"/>
      <c r="Y18" s="200"/>
    </row>
    <row r="19" spans="1:25" ht="21" customHeight="1" x14ac:dyDescent="0.25">
      <c r="A19" s="130">
        <v>12</v>
      </c>
      <c r="B19" s="147"/>
      <c r="C19" s="148"/>
      <c r="D19" s="149"/>
      <c r="E19" s="150">
        <v>3.5</v>
      </c>
      <c r="F19" s="151"/>
      <c r="G19" s="152"/>
      <c r="H19" s="151"/>
      <c r="I19" s="153"/>
      <c r="J19" s="151"/>
      <c r="K19" s="153"/>
      <c r="L19" s="154">
        <f t="shared" si="0"/>
        <v>0</v>
      </c>
      <c r="M19" s="155">
        <f t="shared" si="1"/>
        <v>0</v>
      </c>
      <c r="N19" s="156"/>
      <c r="O19" s="157">
        <f t="shared" si="2"/>
        <v>0</v>
      </c>
      <c r="P19" s="158"/>
      <c r="Q19" s="159">
        <f t="shared" si="3"/>
        <v>0</v>
      </c>
      <c r="R19" s="160">
        <f t="shared" si="4"/>
        <v>0</v>
      </c>
      <c r="S19" s="73"/>
      <c r="T19" s="73"/>
      <c r="U19" s="145"/>
      <c r="V19" s="146" t="s">
        <v>132</v>
      </c>
      <c r="W19" s="199"/>
      <c r="X19" s="200"/>
      <c r="Y19" s="200"/>
    </row>
    <row r="20" spans="1:25" ht="21" customHeight="1" x14ac:dyDescent="0.25">
      <c r="A20" s="130">
        <v>13</v>
      </c>
      <c r="B20" s="147"/>
      <c r="C20" s="148"/>
      <c r="D20" s="149"/>
      <c r="E20" s="150">
        <v>3.5</v>
      </c>
      <c r="F20" s="151"/>
      <c r="G20" s="152"/>
      <c r="H20" s="151"/>
      <c r="I20" s="153"/>
      <c r="J20" s="151"/>
      <c r="K20" s="153"/>
      <c r="L20" s="154">
        <f t="shared" si="0"/>
        <v>0</v>
      </c>
      <c r="M20" s="155">
        <f t="shared" si="1"/>
        <v>0</v>
      </c>
      <c r="N20" s="156"/>
      <c r="O20" s="157">
        <f t="shared" si="2"/>
        <v>0</v>
      </c>
      <c r="P20" s="158"/>
      <c r="Q20" s="159">
        <f t="shared" si="3"/>
        <v>0</v>
      </c>
      <c r="R20" s="160">
        <f t="shared" si="4"/>
        <v>0</v>
      </c>
      <c r="S20" s="73"/>
      <c r="T20" s="73"/>
      <c r="U20" s="145"/>
      <c r="V20" s="146" t="s">
        <v>132</v>
      </c>
      <c r="W20" s="199"/>
      <c r="X20" s="200"/>
      <c r="Y20" s="200"/>
    </row>
    <row r="21" spans="1:25" ht="21" customHeight="1" x14ac:dyDescent="0.25">
      <c r="A21" s="130">
        <v>14</v>
      </c>
      <c r="B21" s="147"/>
      <c r="C21" s="148"/>
      <c r="D21" s="149"/>
      <c r="E21" s="150">
        <v>3.5</v>
      </c>
      <c r="F21" s="151"/>
      <c r="G21" s="152"/>
      <c r="H21" s="151"/>
      <c r="I21" s="153"/>
      <c r="J21" s="151"/>
      <c r="K21" s="153"/>
      <c r="L21" s="154">
        <f t="shared" si="0"/>
        <v>0</v>
      </c>
      <c r="M21" s="155">
        <f t="shared" si="1"/>
        <v>0</v>
      </c>
      <c r="N21" s="156"/>
      <c r="O21" s="157">
        <f t="shared" si="2"/>
        <v>0</v>
      </c>
      <c r="P21" s="158"/>
      <c r="Q21" s="159">
        <f t="shared" si="3"/>
        <v>0</v>
      </c>
      <c r="R21" s="160">
        <f t="shared" si="4"/>
        <v>0</v>
      </c>
      <c r="S21" s="73"/>
      <c r="T21" s="73"/>
      <c r="U21" s="145"/>
      <c r="V21" s="146" t="s">
        <v>132</v>
      </c>
      <c r="W21" s="199"/>
      <c r="X21" s="200"/>
      <c r="Y21" s="200"/>
    </row>
    <row r="22" spans="1:25" ht="21" customHeight="1" x14ac:dyDescent="0.25">
      <c r="A22" s="130">
        <v>15</v>
      </c>
      <c r="B22" s="147"/>
      <c r="C22" s="148"/>
      <c r="D22" s="149"/>
      <c r="E22" s="150">
        <v>3.5</v>
      </c>
      <c r="F22" s="151"/>
      <c r="G22" s="152"/>
      <c r="H22" s="151"/>
      <c r="I22" s="153"/>
      <c r="J22" s="151"/>
      <c r="K22" s="153"/>
      <c r="L22" s="154">
        <f t="shared" si="0"/>
        <v>0</v>
      </c>
      <c r="M22" s="155">
        <f t="shared" si="1"/>
        <v>0</v>
      </c>
      <c r="N22" s="156"/>
      <c r="O22" s="157">
        <f t="shared" si="2"/>
        <v>0</v>
      </c>
      <c r="P22" s="158"/>
      <c r="Q22" s="159">
        <f t="shared" si="3"/>
        <v>0</v>
      </c>
      <c r="R22" s="160">
        <f t="shared" si="4"/>
        <v>0</v>
      </c>
      <c r="S22" s="73"/>
      <c r="T22" s="73"/>
      <c r="U22" s="145"/>
      <c r="V22" s="146" t="s">
        <v>132</v>
      </c>
      <c r="W22" s="199"/>
      <c r="X22" s="200"/>
      <c r="Y22" s="200"/>
    </row>
    <row r="23" spans="1:25" ht="21" customHeight="1" x14ac:dyDescent="0.25">
      <c r="A23" s="130">
        <v>16</v>
      </c>
      <c r="B23" s="147"/>
      <c r="C23" s="148"/>
      <c r="D23" s="149"/>
      <c r="E23" s="150">
        <v>3.5</v>
      </c>
      <c r="F23" s="151"/>
      <c r="G23" s="152"/>
      <c r="H23" s="151"/>
      <c r="I23" s="153"/>
      <c r="J23" s="151"/>
      <c r="K23" s="153"/>
      <c r="L23" s="154">
        <f t="shared" si="0"/>
        <v>0</v>
      </c>
      <c r="M23" s="155">
        <f t="shared" si="1"/>
        <v>0</v>
      </c>
      <c r="N23" s="156"/>
      <c r="O23" s="157">
        <f t="shared" si="2"/>
        <v>0</v>
      </c>
      <c r="P23" s="158"/>
      <c r="Q23" s="159">
        <f t="shared" si="3"/>
        <v>0</v>
      </c>
      <c r="R23" s="160">
        <f t="shared" si="4"/>
        <v>0</v>
      </c>
      <c r="S23" s="73"/>
      <c r="T23" s="73"/>
      <c r="U23" s="145"/>
      <c r="V23" s="146" t="s">
        <v>132</v>
      </c>
      <c r="W23" s="199"/>
      <c r="X23" s="200"/>
      <c r="Y23" s="200"/>
    </row>
    <row r="24" spans="1:25" ht="21" customHeight="1" thickBot="1" x14ac:dyDescent="0.3">
      <c r="A24" s="130">
        <v>17</v>
      </c>
      <c r="B24" s="161"/>
      <c r="C24" s="162"/>
      <c r="D24" s="163"/>
      <c r="E24" s="164">
        <v>3.5</v>
      </c>
      <c r="F24" s="165"/>
      <c r="G24" s="166"/>
      <c r="H24" s="165"/>
      <c r="I24" s="167"/>
      <c r="J24" s="165"/>
      <c r="K24" s="167"/>
      <c r="L24" s="168">
        <f t="shared" si="0"/>
        <v>0</v>
      </c>
      <c r="M24" s="169">
        <f t="shared" si="1"/>
        <v>0</v>
      </c>
      <c r="N24" s="170"/>
      <c r="O24" s="171">
        <f t="shared" si="2"/>
        <v>0</v>
      </c>
      <c r="P24" s="172"/>
      <c r="Q24" s="173">
        <f t="shared" si="3"/>
        <v>0</v>
      </c>
      <c r="R24" s="174">
        <f>SUM(M24+O24+P24)</f>
        <v>0</v>
      </c>
      <c r="S24" s="73"/>
      <c r="T24" s="73"/>
      <c r="U24" s="145"/>
      <c r="V24" s="146" t="s">
        <v>132</v>
      </c>
      <c r="W24" s="199"/>
      <c r="X24" s="200"/>
      <c r="Y24" s="200"/>
    </row>
    <row r="25" spans="1:25" ht="15" customHeight="1" thickBot="1" x14ac:dyDescent="0.3">
      <c r="A25" s="71" t="s">
        <v>133</v>
      </c>
      <c r="B25" s="7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3"/>
      <c r="S25" s="73"/>
      <c r="T25" s="73"/>
      <c r="U25" s="74"/>
      <c r="V25" s="74"/>
    </row>
    <row r="26" spans="1:25" ht="20.25" customHeight="1" thickBot="1" x14ac:dyDescent="0.3">
      <c r="A26" s="71" t="s">
        <v>134</v>
      </c>
      <c r="B26" s="175" t="s">
        <v>135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176" t="s">
        <v>136</v>
      </c>
      <c r="Q26" s="177">
        <f>SUM(Q8:Q25)</f>
        <v>0</v>
      </c>
      <c r="R26" s="178">
        <f>SUM(R8:R25)</f>
        <v>0</v>
      </c>
      <c r="S26" s="73"/>
      <c r="T26" s="73"/>
      <c r="U26" s="74"/>
      <c r="V26" s="74"/>
    </row>
    <row r="27" spans="1:25" ht="15" customHeight="1" x14ac:dyDescent="0.25">
      <c r="A27" s="71" t="s">
        <v>134</v>
      </c>
      <c r="B27" s="179" t="s">
        <v>137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18"/>
      <c r="R27" s="18"/>
      <c r="S27" s="73"/>
      <c r="T27" s="73"/>
      <c r="U27" s="74"/>
      <c r="V27" s="74"/>
    </row>
    <row r="28" spans="1:25" ht="15" customHeight="1" x14ac:dyDescent="0.25">
      <c r="A28" s="71" t="s">
        <v>134</v>
      </c>
      <c r="B28" s="179" t="s">
        <v>138</v>
      </c>
      <c r="C28" s="74"/>
      <c r="D28" s="74"/>
      <c r="E28" s="74"/>
      <c r="F28" s="74"/>
      <c r="G28" s="74"/>
      <c r="H28" s="74"/>
      <c r="I28" s="74"/>
      <c r="J28" s="74"/>
      <c r="K28" s="74"/>
      <c r="L28" s="74" t="s">
        <v>89</v>
      </c>
      <c r="M28" s="180"/>
      <c r="N28" s="181"/>
      <c r="O28" s="182"/>
      <c r="P28" s="74"/>
      <c r="Q28" s="74"/>
      <c r="R28" s="74"/>
      <c r="S28" s="73"/>
      <c r="T28" s="73"/>
      <c r="U28" s="74"/>
      <c r="V28" s="74"/>
    </row>
    <row r="29" spans="1:25" ht="12" customHeight="1" x14ac:dyDescent="0.25">
      <c r="A29" s="71"/>
      <c r="B29" s="72"/>
      <c r="C29" s="14"/>
      <c r="D29" s="14"/>
      <c r="E29" s="14"/>
      <c r="F29" s="14"/>
      <c r="G29" s="14"/>
      <c r="H29" s="14"/>
      <c r="I29" s="14"/>
      <c r="J29" s="1"/>
      <c r="K29" s="1"/>
      <c r="L29" s="14"/>
      <c r="M29" s="14"/>
      <c r="N29" s="14"/>
      <c r="O29" s="14"/>
      <c r="P29" s="14"/>
      <c r="Q29" s="183"/>
      <c r="R29" s="14"/>
      <c r="S29" s="184"/>
      <c r="T29" s="184"/>
      <c r="U29" s="74"/>
      <c r="V29" s="74"/>
    </row>
    <row r="30" spans="1:25" ht="18" customHeight="1" x14ac:dyDescent="0.25">
      <c r="H30" s="187"/>
      <c r="I30" s="187"/>
      <c r="J30" s="187"/>
      <c r="K30" s="187"/>
      <c r="L30" s="187"/>
      <c r="M30" s="187"/>
      <c r="N30" s="187"/>
      <c r="O30" s="187"/>
      <c r="P30" s="187"/>
      <c r="R30" s="187"/>
    </row>
    <row r="31" spans="1:25" ht="18" customHeight="1" x14ac:dyDescent="0.25">
      <c r="H31" s="187"/>
      <c r="I31" s="187"/>
      <c r="J31" s="187"/>
      <c r="K31" s="187"/>
      <c r="L31" s="187"/>
      <c r="M31" s="187"/>
      <c r="N31" s="187"/>
      <c r="O31" s="187"/>
      <c r="P31" s="187"/>
      <c r="R31" s="187"/>
    </row>
    <row r="32" spans="1:25" ht="18" customHeight="1" x14ac:dyDescent="0.25">
      <c r="R32" s="187"/>
    </row>
    <row r="33" spans="18:18" ht="18" customHeight="1" x14ac:dyDescent="0.25">
      <c r="R33" s="187"/>
    </row>
    <row r="34" spans="18:18" ht="18" customHeight="1" x14ac:dyDescent="0.25">
      <c r="R34" s="187"/>
    </row>
    <row r="35" spans="18:18" ht="18" customHeight="1" x14ac:dyDescent="0.25">
      <c r="R35" s="187"/>
    </row>
    <row r="36" spans="18:18" ht="18" customHeight="1" x14ac:dyDescent="0.25">
      <c r="R36" s="187"/>
    </row>
    <row r="37" spans="18:18" ht="18" customHeight="1" x14ac:dyDescent="0.25"/>
  </sheetData>
  <sheetProtection password="C7D4" sheet="1" objects="1" scenarios="1"/>
  <mergeCells count="4">
    <mergeCell ref="F4:G4"/>
    <mergeCell ref="H6:I6"/>
    <mergeCell ref="J6:K6"/>
    <mergeCell ref="O6:P6"/>
  </mergeCells>
  <phoneticPr fontId="40" type="noConversion"/>
  <pageMargins left="0.43" right="0.48" top="0.984251969" bottom="0.984251969" header="0.4921259845" footer="0.4921259845"/>
  <pageSetup paperSize="9" scale="88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Y34"/>
  <sheetViews>
    <sheetView zoomScale="70" zoomScaleNormal="70" workbookViewId="0">
      <selection activeCell="Q28" sqref="Q28"/>
    </sheetView>
  </sheetViews>
  <sheetFormatPr defaultRowHeight="15" outlineLevelCol="1" x14ac:dyDescent="0.25"/>
  <cols>
    <col min="1" max="1" width="3" style="185" customWidth="1"/>
    <col min="2" max="2" width="6" style="186" customWidth="1"/>
    <col min="3" max="3" width="28.7109375" customWidth="1"/>
    <col min="4" max="4" width="6.5703125" customWidth="1"/>
    <col min="5" max="5" width="5.85546875" customWidth="1"/>
    <col min="6" max="6" width="5.28515625" bestFit="1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42578125" customWidth="1"/>
    <col min="14" max="14" width="7" customWidth="1"/>
    <col min="15" max="15" width="7.28515625" customWidth="1"/>
    <col min="16" max="16" width="7.7109375" customWidth="1"/>
    <col min="17" max="17" width="10.85546875" customWidth="1"/>
    <col min="18" max="18" width="13.140625" customWidth="1"/>
    <col min="19" max="20" width="1.42578125" style="188" customWidth="1"/>
    <col min="21" max="21" width="8" hidden="1" customWidth="1" outlineLevel="1"/>
    <col min="22" max="22" width="5.5703125" hidden="1" customWidth="1" outlineLevel="1"/>
    <col min="23" max="23" width="17.28515625" customWidth="1" collapsed="1"/>
    <col min="24" max="24" width="17.140625" customWidth="1"/>
    <col min="25" max="25" width="20.140625" customWidth="1"/>
  </cols>
  <sheetData>
    <row r="1" spans="1:25" ht="9" customHeight="1" thickBot="1" x14ac:dyDescent="0.3">
      <c r="A1" s="71"/>
      <c r="B1" s="7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3"/>
      <c r="T1" s="73"/>
      <c r="U1" s="74"/>
      <c r="V1" s="74"/>
    </row>
    <row r="2" spans="1:25" ht="18.75" thickBot="1" x14ac:dyDescent="0.3">
      <c r="A2" s="71"/>
      <c r="B2" s="75" t="s">
        <v>91</v>
      </c>
      <c r="C2" s="76"/>
      <c r="D2" s="76"/>
      <c r="E2" s="76"/>
      <c r="F2" s="76"/>
      <c r="G2" s="77">
        <f>Úvod!$L$2</f>
        <v>2016</v>
      </c>
      <c r="H2" s="76"/>
      <c r="I2" s="78" t="s">
        <v>92</v>
      </c>
      <c r="J2" s="79">
        <f>Úvod!$E$7</f>
        <v>0</v>
      </c>
      <c r="K2" s="80"/>
      <c r="L2" s="80"/>
      <c r="M2" s="80"/>
      <c r="N2" s="80"/>
      <c r="O2" s="81"/>
      <c r="P2" s="76" t="s">
        <v>93</v>
      </c>
      <c r="Q2" s="82">
        <v>2</v>
      </c>
      <c r="R2" s="83" t="s">
        <v>94</v>
      </c>
      <c r="S2" s="73"/>
      <c r="T2" s="73"/>
      <c r="U2" s="74"/>
      <c r="V2" s="74"/>
    </row>
    <row r="3" spans="1:25" ht="8.25" customHeight="1" thickBot="1" x14ac:dyDescent="0.3">
      <c r="A3" s="71"/>
      <c r="B3" s="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3"/>
      <c r="T3" s="73"/>
      <c r="U3" s="74"/>
      <c r="V3" s="74"/>
    </row>
    <row r="4" spans="1:25" x14ac:dyDescent="0.25">
      <c r="A4" s="71"/>
      <c r="B4" s="84" t="s">
        <v>95</v>
      </c>
      <c r="C4" s="85" t="s">
        <v>96</v>
      </c>
      <c r="D4" s="86" t="s">
        <v>97</v>
      </c>
      <c r="E4" s="87"/>
      <c r="F4" s="402" t="s">
        <v>98</v>
      </c>
      <c r="G4" s="403"/>
      <c r="H4" s="88" t="s">
        <v>99</v>
      </c>
      <c r="I4" s="88"/>
      <c r="J4" s="89" t="s">
        <v>100</v>
      </c>
      <c r="K4" s="90"/>
      <c r="L4" s="89" t="s">
        <v>101</v>
      </c>
      <c r="M4" s="90"/>
      <c r="N4" s="89" t="s">
        <v>102</v>
      </c>
      <c r="O4" s="91"/>
      <c r="P4" s="92"/>
      <c r="Q4" s="93" t="s">
        <v>103</v>
      </c>
      <c r="R4" s="91"/>
      <c r="S4" s="73"/>
      <c r="T4" s="73"/>
      <c r="U4" s="94" t="s">
        <v>104</v>
      </c>
      <c r="V4" s="74"/>
    </row>
    <row r="5" spans="1:25" ht="15.75" thickBot="1" x14ac:dyDescent="0.3">
      <c r="A5" s="71"/>
      <c r="B5" s="95" t="s">
        <v>105</v>
      </c>
      <c r="C5" s="96" t="s">
        <v>106</v>
      </c>
      <c r="D5" s="97" t="s">
        <v>107</v>
      </c>
      <c r="E5" s="98">
        <v>1</v>
      </c>
      <c r="F5" s="99"/>
      <c r="G5" s="100" t="s">
        <v>108</v>
      </c>
      <c r="H5" s="101" t="s">
        <v>109</v>
      </c>
      <c r="I5" s="102"/>
      <c r="J5" s="101" t="s">
        <v>109</v>
      </c>
      <c r="K5" s="102"/>
      <c r="L5" s="101" t="s">
        <v>110</v>
      </c>
      <c r="M5" s="102"/>
      <c r="N5" s="101" t="s">
        <v>111</v>
      </c>
      <c r="O5" s="103"/>
      <c r="P5" s="103"/>
      <c r="Q5" s="104" t="s">
        <v>112</v>
      </c>
      <c r="R5" s="105"/>
      <c r="S5" s="73"/>
      <c r="T5" s="73"/>
      <c r="U5" s="106" t="s">
        <v>109</v>
      </c>
      <c r="V5" s="74" t="s">
        <v>113</v>
      </c>
    </row>
    <row r="6" spans="1:25" x14ac:dyDescent="0.25">
      <c r="A6" s="71"/>
      <c r="B6" s="107"/>
      <c r="C6" s="108"/>
      <c r="D6" s="109" t="s">
        <v>114</v>
      </c>
      <c r="E6" s="110" t="s">
        <v>115</v>
      </c>
      <c r="F6" s="111" t="s">
        <v>116</v>
      </c>
      <c r="G6" s="112" t="s">
        <v>117</v>
      </c>
      <c r="H6" s="404" t="s">
        <v>118</v>
      </c>
      <c r="I6" s="405"/>
      <c r="J6" s="404" t="s">
        <v>119</v>
      </c>
      <c r="K6" s="405"/>
      <c r="L6" s="113"/>
      <c r="M6" s="114"/>
      <c r="N6" s="113"/>
      <c r="O6" s="406" t="s">
        <v>48</v>
      </c>
      <c r="P6" s="407"/>
      <c r="Q6" s="115"/>
      <c r="R6" s="105"/>
      <c r="S6" s="73"/>
      <c r="T6" s="73"/>
      <c r="U6" s="106" t="s">
        <v>120</v>
      </c>
      <c r="V6" s="74"/>
      <c r="X6" s="215" t="s">
        <v>151</v>
      </c>
    </row>
    <row r="7" spans="1:25" ht="15.75" thickBot="1" x14ac:dyDescent="0.3">
      <c r="A7" s="71"/>
      <c r="B7" s="116" t="s">
        <v>121</v>
      </c>
      <c r="C7" s="117" t="s">
        <v>122</v>
      </c>
      <c r="D7" s="118" t="s">
        <v>123</v>
      </c>
      <c r="E7" s="119">
        <v>3.5</v>
      </c>
      <c r="F7" s="120" t="s">
        <v>124</v>
      </c>
      <c r="G7" s="121" t="s">
        <v>124</v>
      </c>
      <c r="H7" s="122" t="s">
        <v>125</v>
      </c>
      <c r="I7" s="123" t="s">
        <v>126</v>
      </c>
      <c r="J7" s="122" t="s">
        <v>125</v>
      </c>
      <c r="K7" s="123" t="s">
        <v>126</v>
      </c>
      <c r="L7" s="122" t="s">
        <v>127</v>
      </c>
      <c r="M7" s="123" t="s">
        <v>48</v>
      </c>
      <c r="N7" s="124" t="s">
        <v>127</v>
      </c>
      <c r="O7" s="121" t="s">
        <v>128</v>
      </c>
      <c r="P7" s="125" t="s">
        <v>129</v>
      </c>
      <c r="Q7" s="126" t="s">
        <v>127</v>
      </c>
      <c r="R7" s="127" t="s">
        <v>48</v>
      </c>
      <c r="S7" s="73"/>
      <c r="T7" s="73"/>
      <c r="U7" s="128" t="s">
        <v>130</v>
      </c>
      <c r="V7" s="9"/>
      <c r="W7" s="129" t="s">
        <v>131</v>
      </c>
      <c r="X7" s="216" t="s">
        <v>152</v>
      </c>
    </row>
    <row r="8" spans="1:25" ht="21" customHeight="1" x14ac:dyDescent="0.25">
      <c r="A8" s="130">
        <v>18</v>
      </c>
      <c r="B8" s="131"/>
      <c r="C8" s="132"/>
      <c r="D8" s="133"/>
      <c r="E8" s="134">
        <v>3.5</v>
      </c>
      <c r="F8" s="135"/>
      <c r="G8" s="189"/>
      <c r="H8" s="135"/>
      <c r="I8" s="137"/>
      <c r="J8" s="135"/>
      <c r="K8" s="137"/>
      <c r="L8" s="138">
        <f>SUM(E8*F8*(H8+J8))</f>
        <v>0</v>
      </c>
      <c r="M8" s="139">
        <f>SUM(E8*G8*(I8+K8))</f>
        <v>0</v>
      </c>
      <c r="N8" s="140"/>
      <c r="O8" s="141">
        <f t="shared" ref="O8:O22" si="0">SUM((I8*0)+(K8*0))</f>
        <v>0</v>
      </c>
      <c r="P8" s="142"/>
      <c r="Q8" s="143">
        <f>SUM(L8+N8)</f>
        <v>0</v>
      </c>
      <c r="R8" s="144">
        <f>SUM(M8+O8+P8)</f>
        <v>0</v>
      </c>
      <c r="S8" s="73"/>
      <c r="T8" s="73"/>
      <c r="U8" s="145"/>
      <c r="V8" s="146" t="s">
        <v>132</v>
      </c>
      <c r="W8" s="199"/>
      <c r="X8" s="200"/>
      <c r="Y8" s="200"/>
    </row>
    <row r="9" spans="1:25" ht="21" customHeight="1" x14ac:dyDescent="0.25">
      <c r="A9" s="130">
        <v>19</v>
      </c>
      <c r="B9" s="147"/>
      <c r="C9" s="148"/>
      <c r="D9" s="149"/>
      <c r="E9" s="150">
        <v>3.5</v>
      </c>
      <c r="F9" s="151"/>
      <c r="G9" s="190"/>
      <c r="H9" s="151"/>
      <c r="I9" s="153"/>
      <c r="J9" s="151"/>
      <c r="K9" s="153"/>
      <c r="L9" s="154">
        <f t="shared" ref="L9:L22" si="1">SUM(E9*F9*(H9+J9))</f>
        <v>0</v>
      </c>
      <c r="M9" s="155">
        <f t="shared" ref="M9:M22" si="2">SUM(E9*G9*(I9+K9))</f>
        <v>0</v>
      </c>
      <c r="N9" s="156"/>
      <c r="O9" s="191">
        <f t="shared" si="0"/>
        <v>0</v>
      </c>
      <c r="P9" s="158"/>
      <c r="Q9" s="159">
        <f t="shared" ref="Q9:Q22" si="3">SUM(L9+N9)</f>
        <v>0</v>
      </c>
      <c r="R9" s="160">
        <f>SUM(M9+O9+P9)</f>
        <v>0</v>
      </c>
      <c r="S9" s="73"/>
      <c r="T9" s="73"/>
      <c r="U9" s="145"/>
      <c r="V9" s="146" t="s">
        <v>132</v>
      </c>
      <c r="W9" s="199"/>
      <c r="X9" s="200"/>
      <c r="Y9" s="200"/>
    </row>
    <row r="10" spans="1:25" ht="21" customHeight="1" x14ac:dyDescent="0.25">
      <c r="A10" s="130">
        <v>20</v>
      </c>
      <c r="B10" s="147"/>
      <c r="C10" s="148"/>
      <c r="D10" s="149"/>
      <c r="E10" s="150">
        <v>3.5</v>
      </c>
      <c r="F10" s="151"/>
      <c r="G10" s="190"/>
      <c r="H10" s="151"/>
      <c r="I10" s="153"/>
      <c r="J10" s="151"/>
      <c r="K10" s="153"/>
      <c r="L10" s="154">
        <f t="shared" si="1"/>
        <v>0</v>
      </c>
      <c r="M10" s="155">
        <f t="shared" si="2"/>
        <v>0</v>
      </c>
      <c r="N10" s="156"/>
      <c r="O10" s="191">
        <f t="shared" si="0"/>
        <v>0</v>
      </c>
      <c r="P10" s="158"/>
      <c r="Q10" s="159">
        <f t="shared" si="3"/>
        <v>0</v>
      </c>
      <c r="R10" s="160">
        <f t="shared" ref="R10:R22" si="4">SUM(M10+O10+P10)</f>
        <v>0</v>
      </c>
      <c r="S10" s="73"/>
      <c r="T10" s="73"/>
      <c r="U10" s="145"/>
      <c r="V10" s="146" t="s">
        <v>132</v>
      </c>
      <c r="W10" s="199"/>
      <c r="X10" s="200"/>
      <c r="Y10" s="200"/>
    </row>
    <row r="11" spans="1:25" ht="21" customHeight="1" x14ac:dyDescent="0.25">
      <c r="A11" s="130">
        <v>21</v>
      </c>
      <c r="B11" s="147"/>
      <c r="C11" s="148"/>
      <c r="D11" s="149"/>
      <c r="E11" s="150">
        <v>3.5</v>
      </c>
      <c r="F11" s="151"/>
      <c r="G11" s="190"/>
      <c r="H11" s="151"/>
      <c r="I11" s="153"/>
      <c r="J11" s="151"/>
      <c r="K11" s="153"/>
      <c r="L11" s="154">
        <f t="shared" si="1"/>
        <v>0</v>
      </c>
      <c r="M11" s="155">
        <f t="shared" si="2"/>
        <v>0</v>
      </c>
      <c r="N11" s="156"/>
      <c r="O11" s="191">
        <f t="shared" si="0"/>
        <v>0</v>
      </c>
      <c r="P11" s="158"/>
      <c r="Q11" s="159">
        <f t="shared" si="3"/>
        <v>0</v>
      </c>
      <c r="R11" s="160">
        <f t="shared" si="4"/>
        <v>0</v>
      </c>
      <c r="S11" s="73"/>
      <c r="T11" s="73"/>
      <c r="U11" s="145"/>
      <c r="V11" s="146" t="s">
        <v>132</v>
      </c>
      <c r="W11" s="199"/>
      <c r="X11" s="200"/>
      <c r="Y11" s="200"/>
    </row>
    <row r="12" spans="1:25" ht="21" customHeight="1" x14ac:dyDescent="0.25">
      <c r="A12" s="130">
        <v>22</v>
      </c>
      <c r="B12" s="147"/>
      <c r="C12" s="148"/>
      <c r="D12" s="149"/>
      <c r="E12" s="150">
        <v>3.5</v>
      </c>
      <c r="F12" s="151"/>
      <c r="G12" s="190"/>
      <c r="H12" s="151"/>
      <c r="I12" s="153"/>
      <c r="J12" s="151"/>
      <c r="K12" s="153"/>
      <c r="L12" s="154">
        <f t="shared" si="1"/>
        <v>0</v>
      </c>
      <c r="M12" s="155">
        <f t="shared" si="2"/>
        <v>0</v>
      </c>
      <c r="N12" s="156"/>
      <c r="O12" s="191">
        <f t="shared" si="0"/>
        <v>0</v>
      </c>
      <c r="P12" s="158"/>
      <c r="Q12" s="159">
        <f t="shared" si="3"/>
        <v>0</v>
      </c>
      <c r="R12" s="160">
        <f t="shared" si="4"/>
        <v>0</v>
      </c>
      <c r="S12" s="73"/>
      <c r="T12" s="73"/>
      <c r="U12" s="145"/>
      <c r="V12" s="146" t="s">
        <v>132</v>
      </c>
      <c r="W12" s="199"/>
      <c r="X12" s="200"/>
      <c r="Y12" s="200"/>
    </row>
    <row r="13" spans="1:25" ht="21" customHeight="1" x14ac:dyDescent="0.25">
      <c r="A13" s="130">
        <v>23</v>
      </c>
      <c r="B13" s="147"/>
      <c r="C13" s="148"/>
      <c r="D13" s="149"/>
      <c r="E13" s="150">
        <v>3.5</v>
      </c>
      <c r="F13" s="151"/>
      <c r="G13" s="190"/>
      <c r="H13" s="151"/>
      <c r="I13" s="153"/>
      <c r="J13" s="151"/>
      <c r="K13" s="153"/>
      <c r="L13" s="154">
        <f t="shared" si="1"/>
        <v>0</v>
      </c>
      <c r="M13" s="155">
        <f t="shared" si="2"/>
        <v>0</v>
      </c>
      <c r="N13" s="156"/>
      <c r="O13" s="191">
        <f t="shared" si="0"/>
        <v>0</v>
      </c>
      <c r="P13" s="158"/>
      <c r="Q13" s="159">
        <f t="shared" si="3"/>
        <v>0</v>
      </c>
      <c r="R13" s="160">
        <f t="shared" si="4"/>
        <v>0</v>
      </c>
      <c r="S13" s="73"/>
      <c r="T13" s="73"/>
      <c r="U13" s="145"/>
      <c r="V13" s="146" t="s">
        <v>132</v>
      </c>
      <c r="W13" s="199"/>
      <c r="X13" s="200"/>
      <c r="Y13" s="200"/>
    </row>
    <row r="14" spans="1:25" ht="21" customHeight="1" x14ac:dyDescent="0.25">
      <c r="A14" s="130">
        <v>24</v>
      </c>
      <c r="B14" s="147"/>
      <c r="C14" s="148"/>
      <c r="D14" s="149"/>
      <c r="E14" s="150">
        <v>3.5</v>
      </c>
      <c r="F14" s="151"/>
      <c r="G14" s="190"/>
      <c r="H14" s="151"/>
      <c r="I14" s="153"/>
      <c r="J14" s="151"/>
      <c r="K14" s="153"/>
      <c r="L14" s="154">
        <f t="shared" si="1"/>
        <v>0</v>
      </c>
      <c r="M14" s="155">
        <f t="shared" si="2"/>
        <v>0</v>
      </c>
      <c r="N14" s="156"/>
      <c r="O14" s="191">
        <f t="shared" si="0"/>
        <v>0</v>
      </c>
      <c r="P14" s="158"/>
      <c r="Q14" s="159">
        <f t="shared" si="3"/>
        <v>0</v>
      </c>
      <c r="R14" s="160">
        <f t="shared" si="4"/>
        <v>0</v>
      </c>
      <c r="S14" s="73"/>
      <c r="T14" s="73"/>
      <c r="U14" s="145"/>
      <c r="V14" s="146" t="s">
        <v>132</v>
      </c>
      <c r="W14" s="199"/>
      <c r="X14" s="200"/>
      <c r="Y14" s="200"/>
    </row>
    <row r="15" spans="1:25" ht="21" customHeight="1" x14ac:dyDescent="0.25">
      <c r="A15" s="130">
        <v>25</v>
      </c>
      <c r="B15" s="147"/>
      <c r="C15" s="148"/>
      <c r="D15" s="149"/>
      <c r="E15" s="150">
        <v>3.5</v>
      </c>
      <c r="F15" s="151"/>
      <c r="G15" s="190"/>
      <c r="H15" s="151"/>
      <c r="I15" s="153"/>
      <c r="J15" s="151"/>
      <c r="K15" s="153"/>
      <c r="L15" s="154">
        <f t="shared" si="1"/>
        <v>0</v>
      </c>
      <c r="M15" s="155">
        <f t="shared" si="2"/>
        <v>0</v>
      </c>
      <c r="N15" s="156"/>
      <c r="O15" s="191">
        <f t="shared" si="0"/>
        <v>0</v>
      </c>
      <c r="P15" s="158"/>
      <c r="Q15" s="159">
        <f t="shared" si="3"/>
        <v>0</v>
      </c>
      <c r="R15" s="160">
        <f t="shared" si="4"/>
        <v>0</v>
      </c>
      <c r="S15" s="73"/>
      <c r="T15" s="73"/>
      <c r="U15" s="145"/>
      <c r="V15" s="146" t="s">
        <v>132</v>
      </c>
      <c r="W15" s="199"/>
      <c r="X15" s="200"/>
      <c r="Y15" s="200"/>
    </row>
    <row r="16" spans="1:25" ht="21" customHeight="1" x14ac:dyDescent="0.25">
      <c r="A16" s="130">
        <v>26</v>
      </c>
      <c r="B16" s="147"/>
      <c r="C16" s="148"/>
      <c r="D16" s="149"/>
      <c r="E16" s="150">
        <v>3.5</v>
      </c>
      <c r="F16" s="151"/>
      <c r="G16" s="190"/>
      <c r="H16" s="151"/>
      <c r="I16" s="153"/>
      <c r="J16" s="151"/>
      <c r="K16" s="153"/>
      <c r="L16" s="154">
        <f t="shared" si="1"/>
        <v>0</v>
      </c>
      <c r="M16" s="155">
        <f t="shared" si="2"/>
        <v>0</v>
      </c>
      <c r="N16" s="156"/>
      <c r="O16" s="191">
        <f t="shared" si="0"/>
        <v>0</v>
      </c>
      <c r="P16" s="158"/>
      <c r="Q16" s="159">
        <f t="shared" si="3"/>
        <v>0</v>
      </c>
      <c r="R16" s="160">
        <f t="shared" si="4"/>
        <v>0</v>
      </c>
      <c r="S16" s="73"/>
      <c r="T16" s="73"/>
      <c r="U16" s="145"/>
      <c r="V16" s="146" t="s">
        <v>132</v>
      </c>
      <c r="W16" s="199"/>
      <c r="X16" s="200"/>
      <c r="Y16" s="200"/>
    </row>
    <row r="17" spans="1:25" ht="21" customHeight="1" x14ac:dyDescent="0.25">
      <c r="A17" s="130">
        <v>27</v>
      </c>
      <c r="B17" s="147"/>
      <c r="C17" s="148"/>
      <c r="D17" s="149"/>
      <c r="E17" s="150">
        <v>3.5</v>
      </c>
      <c r="F17" s="151"/>
      <c r="G17" s="190"/>
      <c r="H17" s="151"/>
      <c r="I17" s="153"/>
      <c r="J17" s="151"/>
      <c r="K17" s="153"/>
      <c r="L17" s="154">
        <f t="shared" si="1"/>
        <v>0</v>
      </c>
      <c r="M17" s="155">
        <f t="shared" si="2"/>
        <v>0</v>
      </c>
      <c r="N17" s="156"/>
      <c r="O17" s="191">
        <f t="shared" si="0"/>
        <v>0</v>
      </c>
      <c r="P17" s="158"/>
      <c r="Q17" s="159">
        <f t="shared" si="3"/>
        <v>0</v>
      </c>
      <c r="R17" s="160">
        <f t="shared" si="4"/>
        <v>0</v>
      </c>
      <c r="S17" s="73"/>
      <c r="T17" s="73"/>
      <c r="U17" s="145"/>
      <c r="V17" s="146" t="s">
        <v>132</v>
      </c>
      <c r="W17" s="199"/>
      <c r="X17" s="200"/>
      <c r="Y17" s="200"/>
    </row>
    <row r="18" spans="1:25" ht="21" customHeight="1" x14ac:dyDescent="0.25">
      <c r="A18" s="130">
        <v>28</v>
      </c>
      <c r="B18" s="147"/>
      <c r="C18" s="148"/>
      <c r="D18" s="149"/>
      <c r="E18" s="150">
        <v>3.5</v>
      </c>
      <c r="F18" s="151"/>
      <c r="G18" s="190"/>
      <c r="H18" s="151"/>
      <c r="I18" s="153"/>
      <c r="J18" s="151"/>
      <c r="K18" s="153"/>
      <c r="L18" s="154">
        <f t="shared" si="1"/>
        <v>0</v>
      </c>
      <c r="M18" s="155">
        <f t="shared" si="2"/>
        <v>0</v>
      </c>
      <c r="N18" s="156"/>
      <c r="O18" s="191">
        <f t="shared" si="0"/>
        <v>0</v>
      </c>
      <c r="P18" s="158"/>
      <c r="Q18" s="159">
        <f t="shared" si="3"/>
        <v>0</v>
      </c>
      <c r="R18" s="160">
        <f t="shared" si="4"/>
        <v>0</v>
      </c>
      <c r="S18" s="73"/>
      <c r="T18" s="73"/>
      <c r="U18" s="145"/>
      <c r="V18" s="146" t="s">
        <v>132</v>
      </c>
      <c r="W18" s="199"/>
      <c r="X18" s="200"/>
      <c r="Y18" s="200"/>
    </row>
    <row r="19" spans="1:25" ht="21" customHeight="1" x14ac:dyDescent="0.25">
      <c r="A19" s="130">
        <v>29</v>
      </c>
      <c r="B19" s="147"/>
      <c r="C19" s="148"/>
      <c r="D19" s="149"/>
      <c r="E19" s="150">
        <v>3.5</v>
      </c>
      <c r="F19" s="151"/>
      <c r="G19" s="190"/>
      <c r="H19" s="151"/>
      <c r="I19" s="153"/>
      <c r="J19" s="151"/>
      <c r="K19" s="153"/>
      <c r="L19" s="154">
        <f t="shared" si="1"/>
        <v>0</v>
      </c>
      <c r="M19" s="155">
        <f t="shared" si="2"/>
        <v>0</v>
      </c>
      <c r="N19" s="156"/>
      <c r="O19" s="191">
        <f t="shared" si="0"/>
        <v>0</v>
      </c>
      <c r="P19" s="158"/>
      <c r="Q19" s="159">
        <f t="shared" si="3"/>
        <v>0</v>
      </c>
      <c r="R19" s="160">
        <f t="shared" si="4"/>
        <v>0</v>
      </c>
      <c r="S19" s="73"/>
      <c r="T19" s="73"/>
      <c r="U19" s="145"/>
      <c r="V19" s="146" t="s">
        <v>132</v>
      </c>
      <c r="W19" s="199"/>
      <c r="X19" s="200"/>
      <c r="Y19" s="200"/>
    </row>
    <row r="20" spans="1:25" ht="21" customHeight="1" x14ac:dyDescent="0.25">
      <c r="A20" s="130">
        <v>30</v>
      </c>
      <c r="B20" s="147"/>
      <c r="C20" s="148"/>
      <c r="D20" s="149"/>
      <c r="E20" s="150">
        <v>3.5</v>
      </c>
      <c r="F20" s="151"/>
      <c r="G20" s="190"/>
      <c r="H20" s="151"/>
      <c r="I20" s="153"/>
      <c r="J20" s="151"/>
      <c r="K20" s="153"/>
      <c r="L20" s="154">
        <f t="shared" si="1"/>
        <v>0</v>
      </c>
      <c r="M20" s="155">
        <f t="shared" si="2"/>
        <v>0</v>
      </c>
      <c r="N20" s="156"/>
      <c r="O20" s="191">
        <f t="shared" si="0"/>
        <v>0</v>
      </c>
      <c r="P20" s="158"/>
      <c r="Q20" s="159">
        <f t="shared" si="3"/>
        <v>0</v>
      </c>
      <c r="R20" s="160">
        <f t="shared" si="4"/>
        <v>0</v>
      </c>
      <c r="S20" s="73"/>
      <c r="T20" s="73"/>
      <c r="U20" s="145"/>
      <c r="V20" s="146" t="s">
        <v>132</v>
      </c>
      <c r="W20" s="199"/>
      <c r="X20" s="200"/>
      <c r="Y20" s="200"/>
    </row>
    <row r="21" spans="1:25" ht="21" customHeight="1" x14ac:dyDescent="0.25">
      <c r="A21" s="130">
        <v>31</v>
      </c>
      <c r="B21" s="147"/>
      <c r="C21" s="148"/>
      <c r="D21" s="149"/>
      <c r="E21" s="150">
        <v>3.5</v>
      </c>
      <c r="F21" s="151"/>
      <c r="G21" s="190"/>
      <c r="H21" s="151"/>
      <c r="I21" s="153"/>
      <c r="J21" s="151"/>
      <c r="K21" s="153"/>
      <c r="L21" s="154">
        <f t="shared" si="1"/>
        <v>0</v>
      </c>
      <c r="M21" s="155">
        <f t="shared" si="2"/>
        <v>0</v>
      </c>
      <c r="N21" s="156"/>
      <c r="O21" s="191">
        <f t="shared" si="0"/>
        <v>0</v>
      </c>
      <c r="P21" s="158"/>
      <c r="Q21" s="159">
        <f t="shared" si="3"/>
        <v>0</v>
      </c>
      <c r="R21" s="160">
        <f t="shared" si="4"/>
        <v>0</v>
      </c>
      <c r="S21" s="73"/>
      <c r="T21" s="73"/>
      <c r="U21" s="145"/>
      <c r="V21" s="146" t="s">
        <v>132</v>
      </c>
      <c r="W21" s="199"/>
      <c r="X21" s="200"/>
      <c r="Y21" s="200"/>
    </row>
    <row r="22" spans="1:25" ht="21" customHeight="1" thickBot="1" x14ac:dyDescent="0.3">
      <c r="A22" s="130">
        <v>32</v>
      </c>
      <c r="B22" s="161"/>
      <c r="C22" s="162"/>
      <c r="D22" s="163"/>
      <c r="E22" s="164">
        <v>3.5</v>
      </c>
      <c r="F22" s="165"/>
      <c r="G22" s="123"/>
      <c r="H22" s="165"/>
      <c r="I22" s="167"/>
      <c r="J22" s="165"/>
      <c r="K22" s="167"/>
      <c r="L22" s="168">
        <f t="shared" si="1"/>
        <v>0</v>
      </c>
      <c r="M22" s="169">
        <f t="shared" si="2"/>
        <v>0</v>
      </c>
      <c r="N22" s="170"/>
      <c r="O22" s="171">
        <f t="shared" si="0"/>
        <v>0</v>
      </c>
      <c r="P22" s="172"/>
      <c r="Q22" s="173">
        <f t="shared" si="3"/>
        <v>0</v>
      </c>
      <c r="R22" s="192">
        <f t="shared" si="4"/>
        <v>0</v>
      </c>
      <c r="S22" s="73"/>
      <c r="T22" s="73"/>
      <c r="U22" s="145"/>
      <c r="V22" s="146" t="s">
        <v>132</v>
      </c>
      <c r="W22" s="199"/>
      <c r="X22" s="200"/>
      <c r="Y22" s="200"/>
    </row>
    <row r="23" spans="1:25" ht="21" customHeight="1" thickBot="1" x14ac:dyDescent="0.3">
      <c r="A23" s="71" t="s">
        <v>133</v>
      </c>
      <c r="B23" s="7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73"/>
      <c r="T23" s="73"/>
      <c r="U23" s="74"/>
      <c r="V23" s="74"/>
      <c r="X23" s="200"/>
    </row>
    <row r="24" spans="1:25" ht="22.5" customHeight="1" thickBot="1" x14ac:dyDescent="0.3">
      <c r="A24" s="71" t="s">
        <v>134</v>
      </c>
      <c r="B24" s="175" t="s">
        <v>135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176" t="s">
        <v>139</v>
      </c>
      <c r="Q24" s="177">
        <f>SUM(Q8:Q23)</f>
        <v>0</v>
      </c>
      <c r="R24" s="193">
        <f>SUM(R8:R23)</f>
        <v>0</v>
      </c>
      <c r="S24" s="73"/>
      <c r="T24" s="73"/>
      <c r="U24" s="74"/>
      <c r="V24" s="74"/>
      <c r="X24" s="200"/>
    </row>
    <row r="25" spans="1:25" ht="15" customHeight="1" x14ac:dyDescent="0.25">
      <c r="A25" s="71" t="s">
        <v>134</v>
      </c>
      <c r="B25" s="179" t="s">
        <v>137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18"/>
      <c r="R25" s="18"/>
      <c r="S25" s="73"/>
      <c r="T25" s="73"/>
      <c r="U25" s="74"/>
      <c r="V25" s="74"/>
    </row>
    <row r="26" spans="1:25" ht="15" customHeight="1" thickBot="1" x14ac:dyDescent="0.3">
      <c r="A26" s="71" t="s">
        <v>134</v>
      </c>
      <c r="B26" s="179" t="s">
        <v>138</v>
      </c>
      <c r="C26" s="74"/>
      <c r="D26" s="74"/>
      <c r="E26" s="74"/>
      <c r="F26" s="74"/>
      <c r="G26" s="74"/>
      <c r="H26" s="74"/>
      <c r="I26" s="74"/>
      <c r="J26" s="74"/>
      <c r="K26" s="74"/>
      <c r="L26" s="18"/>
      <c r="M26" s="74"/>
      <c r="N26" s="74"/>
      <c r="O26" s="74"/>
      <c r="P26" s="74"/>
      <c r="Q26" s="74"/>
      <c r="R26" s="74"/>
      <c r="S26" s="73"/>
      <c r="T26" s="73"/>
      <c r="U26" s="74"/>
      <c r="V26" s="74"/>
    </row>
    <row r="27" spans="1:25" ht="27" customHeight="1" thickBot="1" x14ac:dyDescent="0.3">
      <c r="A27" s="71"/>
      <c r="B27" s="194"/>
      <c r="C27" s="18"/>
      <c r="D27" s="18"/>
      <c r="E27" s="18"/>
      <c r="F27" s="18"/>
      <c r="G27" s="18"/>
      <c r="H27" s="18"/>
      <c r="I27" s="195" t="s">
        <v>140</v>
      </c>
      <c r="J27" s="179">
        <f>Účast_1!$M$28</f>
        <v>0</v>
      </c>
      <c r="K27" s="195"/>
      <c r="L27" s="18"/>
      <c r="M27" s="18"/>
      <c r="N27" s="18"/>
      <c r="O27" s="74"/>
      <c r="P27" s="176" t="s">
        <v>136</v>
      </c>
      <c r="Q27" s="196">
        <f>SUM(Účast_1!Q26+Účast_2!Q24)</f>
        <v>0</v>
      </c>
      <c r="R27" s="197">
        <f>SUM(Účast_1!R26+Účast_2!R24)</f>
        <v>0</v>
      </c>
      <c r="S27" s="184"/>
      <c r="T27" s="184"/>
      <c r="U27" s="74"/>
      <c r="V27" s="74"/>
    </row>
    <row r="28" spans="1:25" ht="15" customHeight="1" x14ac:dyDescent="0.25">
      <c r="A28" s="71"/>
      <c r="B28" s="7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83"/>
      <c r="R28" s="1"/>
      <c r="S28" s="73"/>
      <c r="T28" s="73"/>
      <c r="U28" s="74"/>
      <c r="V28" s="74"/>
    </row>
    <row r="29" spans="1:25" ht="18" customHeight="1" x14ac:dyDescent="0.25">
      <c r="R29" s="187"/>
    </row>
    <row r="30" spans="1:25" ht="18" customHeight="1" x14ac:dyDescent="0.25">
      <c r="R30" s="187"/>
    </row>
    <row r="31" spans="1:25" ht="18" customHeight="1" x14ac:dyDescent="0.25">
      <c r="R31" s="187"/>
    </row>
    <row r="32" spans="1:25" ht="18" customHeight="1" x14ac:dyDescent="0.25">
      <c r="R32" s="187"/>
    </row>
    <row r="33" spans="18:18" ht="18" customHeight="1" x14ac:dyDescent="0.25">
      <c r="R33" s="187"/>
    </row>
    <row r="34" spans="18:18" ht="18" customHeight="1" x14ac:dyDescent="0.25"/>
  </sheetData>
  <sheetProtection password="C7D4" sheet="1" objects="1" scenarios="1"/>
  <mergeCells count="4">
    <mergeCell ref="F4:G4"/>
    <mergeCell ref="H6:I6"/>
    <mergeCell ref="J6:K6"/>
    <mergeCell ref="O6:P6"/>
  </mergeCells>
  <phoneticPr fontId="40" type="noConversion"/>
  <pageMargins left="0.56999999999999995" right="0.57999999999999996" top="0.984251969" bottom="0.95" header="0.4921259845" footer="0.4921259845"/>
  <pageSetup paperSize="9" scale="88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Y34"/>
  <sheetViews>
    <sheetView zoomScale="70" zoomScaleNormal="70" workbookViewId="0">
      <selection activeCell="M32" sqref="M32"/>
    </sheetView>
  </sheetViews>
  <sheetFormatPr defaultRowHeight="15" outlineLevelCol="1" x14ac:dyDescent="0.25"/>
  <cols>
    <col min="1" max="1" width="3" style="185" customWidth="1"/>
    <col min="2" max="2" width="6" style="186" customWidth="1"/>
    <col min="3" max="3" width="28.7109375" customWidth="1"/>
    <col min="4" max="4" width="6.5703125" customWidth="1"/>
    <col min="5" max="5" width="5.85546875" customWidth="1"/>
    <col min="6" max="6" width="5.28515625" bestFit="1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28515625" customWidth="1"/>
    <col min="14" max="14" width="7" customWidth="1"/>
    <col min="15" max="15" width="7.42578125" customWidth="1"/>
    <col min="16" max="16" width="7.5703125" customWidth="1"/>
    <col min="17" max="17" width="10.85546875" customWidth="1"/>
    <col min="18" max="18" width="13.140625" customWidth="1"/>
    <col min="19" max="19" width="1.7109375" style="188" customWidth="1"/>
    <col min="20" max="20" width="1.42578125" style="188" customWidth="1"/>
    <col min="21" max="21" width="8" hidden="1" customWidth="1" outlineLevel="1"/>
    <col min="22" max="22" width="5.5703125" hidden="1" customWidth="1" outlineLevel="1"/>
    <col min="23" max="23" width="16.140625" customWidth="1" collapsed="1"/>
    <col min="24" max="24" width="17.140625" customWidth="1"/>
    <col min="25" max="25" width="23.28515625" customWidth="1"/>
  </cols>
  <sheetData>
    <row r="1" spans="1:25" ht="9" customHeight="1" thickBot="1" x14ac:dyDescent="0.3">
      <c r="A1" s="71"/>
      <c r="B1" s="7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3"/>
      <c r="T1" s="73"/>
      <c r="U1" s="1"/>
      <c r="V1" s="1"/>
    </row>
    <row r="2" spans="1:25" ht="18.75" thickBot="1" x14ac:dyDescent="0.3">
      <c r="A2" s="71"/>
      <c r="B2" s="75" t="s">
        <v>91</v>
      </c>
      <c r="C2" s="76"/>
      <c r="D2" s="76"/>
      <c r="E2" s="76"/>
      <c r="F2" s="76"/>
      <c r="G2" s="77">
        <f>Úvod!$L$2</f>
        <v>2016</v>
      </c>
      <c r="H2" s="76"/>
      <c r="I2" s="78" t="s">
        <v>92</v>
      </c>
      <c r="J2" s="79">
        <f>Úvod!$E$7</f>
        <v>0</v>
      </c>
      <c r="K2" s="80"/>
      <c r="L2" s="80"/>
      <c r="M2" s="80"/>
      <c r="N2" s="80"/>
      <c r="O2" s="81"/>
      <c r="P2" s="76" t="s">
        <v>93</v>
      </c>
      <c r="Q2" s="82">
        <v>3</v>
      </c>
      <c r="R2" s="83" t="s">
        <v>94</v>
      </c>
      <c r="S2" s="73"/>
      <c r="T2" s="73"/>
      <c r="U2" s="74"/>
      <c r="V2" s="74"/>
    </row>
    <row r="3" spans="1:25" ht="8.25" customHeight="1" thickBot="1" x14ac:dyDescent="0.3">
      <c r="A3" s="71"/>
      <c r="B3" s="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3"/>
      <c r="T3" s="73"/>
      <c r="U3" s="74"/>
      <c r="V3" s="74"/>
    </row>
    <row r="4" spans="1:25" x14ac:dyDescent="0.25">
      <c r="A4" s="71"/>
      <c r="B4" s="84" t="s">
        <v>95</v>
      </c>
      <c r="C4" s="85" t="s">
        <v>96</v>
      </c>
      <c r="D4" s="86" t="s">
        <v>97</v>
      </c>
      <c r="E4" s="87"/>
      <c r="F4" s="402" t="s">
        <v>98</v>
      </c>
      <c r="G4" s="403"/>
      <c r="H4" s="88" t="s">
        <v>99</v>
      </c>
      <c r="I4" s="88"/>
      <c r="J4" s="89" t="s">
        <v>100</v>
      </c>
      <c r="K4" s="90"/>
      <c r="L4" s="89" t="s">
        <v>101</v>
      </c>
      <c r="M4" s="90"/>
      <c r="N4" s="89" t="s">
        <v>102</v>
      </c>
      <c r="O4" s="91"/>
      <c r="P4" s="92"/>
      <c r="Q4" s="93" t="s">
        <v>103</v>
      </c>
      <c r="R4" s="91"/>
      <c r="S4" s="73"/>
      <c r="T4" s="73"/>
      <c r="U4" s="94" t="s">
        <v>104</v>
      </c>
      <c r="V4" s="74"/>
    </row>
    <row r="5" spans="1:25" ht="15.75" thickBot="1" x14ac:dyDescent="0.3">
      <c r="A5" s="71"/>
      <c r="B5" s="95" t="s">
        <v>105</v>
      </c>
      <c r="C5" s="96" t="s">
        <v>106</v>
      </c>
      <c r="D5" s="97" t="s">
        <v>107</v>
      </c>
      <c r="E5" s="98">
        <v>1</v>
      </c>
      <c r="F5" s="99"/>
      <c r="G5" s="100" t="s">
        <v>108</v>
      </c>
      <c r="H5" s="101" t="s">
        <v>109</v>
      </c>
      <c r="I5" s="102"/>
      <c r="J5" s="101" t="s">
        <v>109</v>
      </c>
      <c r="K5" s="102"/>
      <c r="L5" s="101" t="s">
        <v>110</v>
      </c>
      <c r="M5" s="102"/>
      <c r="N5" s="101" t="s">
        <v>111</v>
      </c>
      <c r="O5" s="103"/>
      <c r="P5" s="103"/>
      <c r="Q5" s="104" t="s">
        <v>112</v>
      </c>
      <c r="R5" s="105"/>
      <c r="S5" s="73"/>
      <c r="T5" s="73"/>
      <c r="U5" s="106" t="s">
        <v>109</v>
      </c>
      <c r="V5" s="74" t="s">
        <v>113</v>
      </c>
    </row>
    <row r="6" spans="1:25" x14ac:dyDescent="0.25">
      <c r="A6" s="71"/>
      <c r="B6" s="107"/>
      <c r="C6" s="108"/>
      <c r="D6" s="109" t="s">
        <v>114</v>
      </c>
      <c r="E6" s="110" t="s">
        <v>115</v>
      </c>
      <c r="F6" s="111" t="s">
        <v>116</v>
      </c>
      <c r="G6" s="112" t="s">
        <v>117</v>
      </c>
      <c r="H6" s="404" t="s">
        <v>118</v>
      </c>
      <c r="I6" s="405"/>
      <c r="J6" s="404" t="s">
        <v>119</v>
      </c>
      <c r="K6" s="405"/>
      <c r="L6" s="113"/>
      <c r="M6" s="114"/>
      <c r="N6" s="113"/>
      <c r="O6" s="406" t="s">
        <v>48</v>
      </c>
      <c r="P6" s="407"/>
      <c r="Q6" s="115"/>
      <c r="R6" s="105"/>
      <c r="S6" s="73"/>
      <c r="T6" s="73"/>
      <c r="U6" s="106" t="s">
        <v>120</v>
      </c>
      <c r="V6" s="74"/>
      <c r="X6" s="215" t="s">
        <v>151</v>
      </c>
    </row>
    <row r="7" spans="1:25" ht="15.75" thickBot="1" x14ac:dyDescent="0.3">
      <c r="A7" s="71"/>
      <c r="B7" s="116" t="s">
        <v>121</v>
      </c>
      <c r="C7" s="117" t="s">
        <v>122</v>
      </c>
      <c r="D7" s="118" t="s">
        <v>123</v>
      </c>
      <c r="E7" s="119">
        <v>3.5</v>
      </c>
      <c r="F7" s="120" t="s">
        <v>124</v>
      </c>
      <c r="G7" s="121" t="s">
        <v>124</v>
      </c>
      <c r="H7" s="122" t="s">
        <v>125</v>
      </c>
      <c r="I7" s="123" t="s">
        <v>126</v>
      </c>
      <c r="J7" s="122" t="s">
        <v>125</v>
      </c>
      <c r="K7" s="123" t="s">
        <v>126</v>
      </c>
      <c r="L7" s="122" t="s">
        <v>127</v>
      </c>
      <c r="M7" s="123" t="s">
        <v>48</v>
      </c>
      <c r="N7" s="124" t="s">
        <v>127</v>
      </c>
      <c r="O7" s="121" t="s">
        <v>128</v>
      </c>
      <c r="P7" s="125" t="s">
        <v>129</v>
      </c>
      <c r="Q7" s="126" t="s">
        <v>127</v>
      </c>
      <c r="R7" s="127" t="s">
        <v>48</v>
      </c>
      <c r="S7" s="73"/>
      <c r="T7" s="73"/>
      <c r="U7" s="128" t="s">
        <v>130</v>
      </c>
      <c r="V7" s="9"/>
      <c r="W7" s="129" t="s">
        <v>131</v>
      </c>
      <c r="X7" s="216" t="s">
        <v>152</v>
      </c>
    </row>
    <row r="8" spans="1:25" ht="21" customHeight="1" x14ac:dyDescent="0.25">
      <c r="A8" s="130">
        <v>33</v>
      </c>
      <c r="B8" s="131"/>
      <c r="C8" s="132"/>
      <c r="D8" s="133"/>
      <c r="E8" s="134">
        <v>3.5</v>
      </c>
      <c r="F8" s="135"/>
      <c r="G8" s="189"/>
      <c r="H8" s="135"/>
      <c r="I8" s="137"/>
      <c r="J8" s="135"/>
      <c r="K8" s="137"/>
      <c r="L8" s="138">
        <f>SUM(E8*F8*(H8+J8))</f>
        <v>0</v>
      </c>
      <c r="M8" s="139">
        <f>SUM(E8*G8*(I8+K8))</f>
        <v>0</v>
      </c>
      <c r="N8" s="140"/>
      <c r="O8" s="141">
        <f t="shared" ref="O8:O22" si="0">SUM((I8*0)+(K8*0))</f>
        <v>0</v>
      </c>
      <c r="P8" s="142"/>
      <c r="Q8" s="143">
        <f>SUM(L8+N8)</f>
        <v>0</v>
      </c>
      <c r="R8" s="144">
        <f>SUM(M8+O8+P8)</f>
        <v>0</v>
      </c>
      <c r="S8" s="73"/>
      <c r="T8" s="73"/>
      <c r="U8" s="145"/>
      <c r="V8" s="146" t="s">
        <v>132</v>
      </c>
      <c r="W8" s="199"/>
      <c r="X8" s="200"/>
      <c r="Y8" s="200"/>
    </row>
    <row r="9" spans="1:25" ht="21" customHeight="1" x14ac:dyDescent="0.25">
      <c r="A9" s="130">
        <v>34</v>
      </c>
      <c r="B9" s="147"/>
      <c r="C9" s="148"/>
      <c r="D9" s="149"/>
      <c r="E9" s="150">
        <v>3.5</v>
      </c>
      <c r="F9" s="151"/>
      <c r="G9" s="190"/>
      <c r="H9" s="151"/>
      <c r="I9" s="153"/>
      <c r="J9" s="151"/>
      <c r="K9" s="153"/>
      <c r="L9" s="154">
        <f t="shared" ref="L9:L22" si="1">SUM(E9*F9*(H9+J9))</f>
        <v>0</v>
      </c>
      <c r="M9" s="155">
        <f t="shared" ref="M9:M22" si="2">SUM(E9*G9*(I9+K9))</f>
        <v>0</v>
      </c>
      <c r="N9" s="156"/>
      <c r="O9" s="191">
        <f t="shared" si="0"/>
        <v>0</v>
      </c>
      <c r="P9" s="158"/>
      <c r="Q9" s="159">
        <f t="shared" ref="Q9:Q22" si="3">SUM(L9+N9)</f>
        <v>0</v>
      </c>
      <c r="R9" s="160">
        <f>SUM(M9+O9+P9)</f>
        <v>0</v>
      </c>
      <c r="S9" s="73"/>
      <c r="T9" s="73"/>
      <c r="U9" s="145"/>
      <c r="V9" s="146" t="s">
        <v>132</v>
      </c>
      <c r="W9" s="199"/>
      <c r="X9" s="200"/>
      <c r="Y9" s="200"/>
    </row>
    <row r="10" spans="1:25" ht="21" customHeight="1" x14ac:dyDescent="0.25">
      <c r="A10" s="130">
        <v>35</v>
      </c>
      <c r="B10" s="147"/>
      <c r="C10" s="148"/>
      <c r="D10" s="149"/>
      <c r="E10" s="150">
        <v>3.5</v>
      </c>
      <c r="F10" s="151"/>
      <c r="G10" s="190"/>
      <c r="H10" s="151"/>
      <c r="I10" s="153"/>
      <c r="J10" s="151"/>
      <c r="K10" s="153"/>
      <c r="L10" s="154">
        <f t="shared" si="1"/>
        <v>0</v>
      </c>
      <c r="M10" s="155">
        <f t="shared" si="2"/>
        <v>0</v>
      </c>
      <c r="N10" s="156"/>
      <c r="O10" s="191">
        <f t="shared" si="0"/>
        <v>0</v>
      </c>
      <c r="P10" s="158"/>
      <c r="Q10" s="159">
        <f t="shared" si="3"/>
        <v>0</v>
      </c>
      <c r="R10" s="160">
        <f t="shared" ref="R10:R22" si="4">SUM(M10+O10+P10)</f>
        <v>0</v>
      </c>
      <c r="S10" s="73"/>
      <c r="T10" s="73"/>
      <c r="U10" s="145"/>
      <c r="V10" s="146" t="s">
        <v>132</v>
      </c>
      <c r="W10" s="199"/>
      <c r="X10" s="200"/>
      <c r="Y10" s="200"/>
    </row>
    <row r="11" spans="1:25" ht="21" customHeight="1" x14ac:dyDescent="0.25">
      <c r="A11" s="130">
        <v>36</v>
      </c>
      <c r="B11" s="147"/>
      <c r="C11" s="148"/>
      <c r="D11" s="149"/>
      <c r="E11" s="150">
        <v>3.5</v>
      </c>
      <c r="F11" s="151"/>
      <c r="G11" s="190"/>
      <c r="H11" s="151"/>
      <c r="I11" s="153"/>
      <c r="J11" s="151"/>
      <c r="K11" s="153"/>
      <c r="L11" s="154">
        <f t="shared" si="1"/>
        <v>0</v>
      </c>
      <c r="M11" s="155">
        <f t="shared" si="2"/>
        <v>0</v>
      </c>
      <c r="N11" s="156"/>
      <c r="O11" s="191">
        <f t="shared" si="0"/>
        <v>0</v>
      </c>
      <c r="P11" s="158"/>
      <c r="Q11" s="159">
        <f t="shared" si="3"/>
        <v>0</v>
      </c>
      <c r="R11" s="160">
        <f t="shared" si="4"/>
        <v>0</v>
      </c>
      <c r="S11" s="73"/>
      <c r="T11" s="73"/>
      <c r="U11" s="145"/>
      <c r="V11" s="146" t="s">
        <v>132</v>
      </c>
      <c r="W11" s="199"/>
      <c r="X11" s="200"/>
      <c r="Y11" s="200"/>
    </row>
    <row r="12" spans="1:25" ht="21" customHeight="1" x14ac:dyDescent="0.25">
      <c r="A12" s="130">
        <v>37</v>
      </c>
      <c r="B12" s="147"/>
      <c r="C12" s="148"/>
      <c r="D12" s="149"/>
      <c r="E12" s="150">
        <v>3.5</v>
      </c>
      <c r="F12" s="151"/>
      <c r="G12" s="190"/>
      <c r="H12" s="151"/>
      <c r="I12" s="153"/>
      <c r="J12" s="151"/>
      <c r="K12" s="153"/>
      <c r="L12" s="154">
        <f t="shared" si="1"/>
        <v>0</v>
      </c>
      <c r="M12" s="155">
        <f t="shared" si="2"/>
        <v>0</v>
      </c>
      <c r="N12" s="156"/>
      <c r="O12" s="191">
        <f t="shared" si="0"/>
        <v>0</v>
      </c>
      <c r="P12" s="158"/>
      <c r="Q12" s="159">
        <f t="shared" si="3"/>
        <v>0</v>
      </c>
      <c r="R12" s="160">
        <f t="shared" si="4"/>
        <v>0</v>
      </c>
      <c r="S12" s="73"/>
      <c r="T12" s="73"/>
      <c r="U12" s="145"/>
      <c r="V12" s="146" t="s">
        <v>132</v>
      </c>
      <c r="W12" s="199"/>
      <c r="X12" s="200"/>
      <c r="Y12" s="200"/>
    </row>
    <row r="13" spans="1:25" ht="21" customHeight="1" x14ac:dyDescent="0.25">
      <c r="A13" s="130">
        <v>38</v>
      </c>
      <c r="B13" s="147"/>
      <c r="C13" s="148"/>
      <c r="D13" s="149"/>
      <c r="E13" s="150">
        <v>3.5</v>
      </c>
      <c r="F13" s="151"/>
      <c r="G13" s="190"/>
      <c r="H13" s="151"/>
      <c r="I13" s="153"/>
      <c r="J13" s="151"/>
      <c r="K13" s="153"/>
      <c r="L13" s="154">
        <f t="shared" si="1"/>
        <v>0</v>
      </c>
      <c r="M13" s="155">
        <f t="shared" si="2"/>
        <v>0</v>
      </c>
      <c r="N13" s="156"/>
      <c r="O13" s="191">
        <f t="shared" si="0"/>
        <v>0</v>
      </c>
      <c r="P13" s="158"/>
      <c r="Q13" s="159">
        <f t="shared" si="3"/>
        <v>0</v>
      </c>
      <c r="R13" s="160">
        <f t="shared" si="4"/>
        <v>0</v>
      </c>
      <c r="S13" s="73"/>
      <c r="T13" s="73"/>
      <c r="U13" s="145"/>
      <c r="V13" s="146" t="s">
        <v>132</v>
      </c>
      <c r="W13" s="199"/>
      <c r="X13" s="200"/>
      <c r="Y13" s="200"/>
    </row>
    <row r="14" spans="1:25" ht="21" customHeight="1" x14ac:dyDescent="0.25">
      <c r="A14" s="130">
        <v>39</v>
      </c>
      <c r="B14" s="147"/>
      <c r="C14" s="148"/>
      <c r="D14" s="149"/>
      <c r="E14" s="150">
        <v>3.5</v>
      </c>
      <c r="F14" s="151"/>
      <c r="G14" s="190"/>
      <c r="H14" s="151"/>
      <c r="I14" s="153"/>
      <c r="J14" s="151"/>
      <c r="K14" s="153"/>
      <c r="L14" s="154">
        <f t="shared" si="1"/>
        <v>0</v>
      </c>
      <c r="M14" s="155">
        <f t="shared" si="2"/>
        <v>0</v>
      </c>
      <c r="N14" s="156"/>
      <c r="O14" s="191">
        <f t="shared" si="0"/>
        <v>0</v>
      </c>
      <c r="P14" s="158"/>
      <c r="Q14" s="159">
        <f t="shared" si="3"/>
        <v>0</v>
      </c>
      <c r="R14" s="160">
        <f t="shared" si="4"/>
        <v>0</v>
      </c>
      <c r="S14" s="73"/>
      <c r="T14" s="73"/>
      <c r="U14" s="145"/>
      <c r="V14" s="146" t="s">
        <v>132</v>
      </c>
      <c r="W14" s="199"/>
      <c r="X14" s="200"/>
      <c r="Y14" s="200"/>
    </row>
    <row r="15" spans="1:25" ht="21" customHeight="1" x14ac:dyDescent="0.25">
      <c r="A15" s="130">
        <v>40</v>
      </c>
      <c r="B15" s="147"/>
      <c r="C15" s="148"/>
      <c r="D15" s="149"/>
      <c r="E15" s="150">
        <v>3.5</v>
      </c>
      <c r="F15" s="151"/>
      <c r="G15" s="190"/>
      <c r="H15" s="151"/>
      <c r="I15" s="153"/>
      <c r="J15" s="151"/>
      <c r="K15" s="153"/>
      <c r="L15" s="154">
        <f t="shared" si="1"/>
        <v>0</v>
      </c>
      <c r="M15" s="155">
        <f t="shared" si="2"/>
        <v>0</v>
      </c>
      <c r="N15" s="156"/>
      <c r="O15" s="191">
        <f t="shared" si="0"/>
        <v>0</v>
      </c>
      <c r="P15" s="158"/>
      <c r="Q15" s="159">
        <f t="shared" si="3"/>
        <v>0</v>
      </c>
      <c r="R15" s="160">
        <f t="shared" si="4"/>
        <v>0</v>
      </c>
      <c r="S15" s="73"/>
      <c r="T15" s="73"/>
      <c r="U15" s="145"/>
      <c r="V15" s="146" t="s">
        <v>132</v>
      </c>
      <c r="W15" s="199"/>
      <c r="X15" s="200"/>
      <c r="Y15" s="200"/>
    </row>
    <row r="16" spans="1:25" ht="21" customHeight="1" x14ac:dyDescent="0.25">
      <c r="A16" s="130">
        <v>41</v>
      </c>
      <c r="B16" s="147"/>
      <c r="C16" s="148"/>
      <c r="D16" s="149"/>
      <c r="E16" s="150">
        <v>3.5</v>
      </c>
      <c r="F16" s="151"/>
      <c r="G16" s="190"/>
      <c r="H16" s="151"/>
      <c r="I16" s="153"/>
      <c r="J16" s="151"/>
      <c r="K16" s="153"/>
      <c r="L16" s="154">
        <f t="shared" si="1"/>
        <v>0</v>
      </c>
      <c r="M16" s="155">
        <f t="shared" si="2"/>
        <v>0</v>
      </c>
      <c r="N16" s="156"/>
      <c r="O16" s="191">
        <f t="shared" si="0"/>
        <v>0</v>
      </c>
      <c r="P16" s="158"/>
      <c r="Q16" s="159">
        <f t="shared" si="3"/>
        <v>0</v>
      </c>
      <c r="R16" s="160">
        <f t="shared" si="4"/>
        <v>0</v>
      </c>
      <c r="S16" s="73"/>
      <c r="T16" s="73"/>
      <c r="U16" s="145"/>
      <c r="V16" s="146" t="s">
        <v>132</v>
      </c>
      <c r="W16" s="199"/>
      <c r="X16" s="200"/>
      <c r="Y16" s="200"/>
    </row>
    <row r="17" spans="1:25" ht="21" customHeight="1" x14ac:dyDescent="0.25">
      <c r="A17" s="130">
        <v>42</v>
      </c>
      <c r="B17" s="147"/>
      <c r="C17" s="148"/>
      <c r="D17" s="149"/>
      <c r="E17" s="150">
        <v>3.5</v>
      </c>
      <c r="F17" s="151"/>
      <c r="G17" s="190"/>
      <c r="H17" s="151"/>
      <c r="I17" s="153"/>
      <c r="J17" s="151"/>
      <c r="K17" s="153"/>
      <c r="L17" s="154">
        <f t="shared" si="1"/>
        <v>0</v>
      </c>
      <c r="M17" s="155">
        <f t="shared" si="2"/>
        <v>0</v>
      </c>
      <c r="N17" s="156"/>
      <c r="O17" s="191">
        <f t="shared" si="0"/>
        <v>0</v>
      </c>
      <c r="P17" s="158"/>
      <c r="Q17" s="159">
        <f t="shared" si="3"/>
        <v>0</v>
      </c>
      <c r="R17" s="160">
        <f t="shared" si="4"/>
        <v>0</v>
      </c>
      <c r="S17" s="73"/>
      <c r="T17" s="73"/>
      <c r="U17" s="145"/>
      <c r="V17" s="146" t="s">
        <v>132</v>
      </c>
      <c r="W17" s="199"/>
      <c r="X17" s="200"/>
      <c r="Y17" s="200"/>
    </row>
    <row r="18" spans="1:25" ht="21" customHeight="1" x14ac:dyDescent="0.25">
      <c r="A18" s="130">
        <v>43</v>
      </c>
      <c r="B18" s="147"/>
      <c r="C18" s="148"/>
      <c r="D18" s="149"/>
      <c r="E18" s="150">
        <v>3.5</v>
      </c>
      <c r="F18" s="151"/>
      <c r="G18" s="190"/>
      <c r="H18" s="151"/>
      <c r="I18" s="153"/>
      <c r="J18" s="151"/>
      <c r="K18" s="153"/>
      <c r="L18" s="154">
        <f t="shared" si="1"/>
        <v>0</v>
      </c>
      <c r="M18" s="155">
        <f t="shared" si="2"/>
        <v>0</v>
      </c>
      <c r="N18" s="156"/>
      <c r="O18" s="191">
        <f t="shared" si="0"/>
        <v>0</v>
      </c>
      <c r="P18" s="158"/>
      <c r="Q18" s="159">
        <f t="shared" si="3"/>
        <v>0</v>
      </c>
      <c r="R18" s="160">
        <f t="shared" si="4"/>
        <v>0</v>
      </c>
      <c r="S18" s="73"/>
      <c r="T18" s="73"/>
      <c r="U18" s="145"/>
      <c r="V18" s="146" t="s">
        <v>132</v>
      </c>
      <c r="W18" s="199"/>
      <c r="X18" s="200"/>
      <c r="Y18" s="200"/>
    </row>
    <row r="19" spans="1:25" ht="21" customHeight="1" x14ac:dyDescent="0.25">
      <c r="A19" s="130">
        <v>44</v>
      </c>
      <c r="B19" s="147"/>
      <c r="C19" s="148"/>
      <c r="D19" s="149"/>
      <c r="E19" s="150">
        <v>3.5</v>
      </c>
      <c r="F19" s="151"/>
      <c r="G19" s="190"/>
      <c r="H19" s="151"/>
      <c r="I19" s="153"/>
      <c r="J19" s="151"/>
      <c r="K19" s="153"/>
      <c r="L19" s="154">
        <f t="shared" si="1"/>
        <v>0</v>
      </c>
      <c r="M19" s="155">
        <f t="shared" si="2"/>
        <v>0</v>
      </c>
      <c r="N19" s="156"/>
      <c r="O19" s="191">
        <f t="shared" si="0"/>
        <v>0</v>
      </c>
      <c r="P19" s="158"/>
      <c r="Q19" s="159">
        <f t="shared" si="3"/>
        <v>0</v>
      </c>
      <c r="R19" s="160">
        <f t="shared" si="4"/>
        <v>0</v>
      </c>
      <c r="S19" s="73"/>
      <c r="T19" s="73"/>
      <c r="U19" s="145"/>
      <c r="V19" s="146" t="s">
        <v>132</v>
      </c>
      <c r="W19" s="199"/>
      <c r="X19" s="200"/>
      <c r="Y19" s="200"/>
    </row>
    <row r="20" spans="1:25" ht="21" customHeight="1" x14ac:dyDescent="0.25">
      <c r="A20" s="130">
        <v>45</v>
      </c>
      <c r="B20" s="147"/>
      <c r="C20" s="148"/>
      <c r="D20" s="149"/>
      <c r="E20" s="150">
        <v>3.5</v>
      </c>
      <c r="F20" s="151"/>
      <c r="G20" s="190"/>
      <c r="H20" s="151"/>
      <c r="I20" s="153"/>
      <c r="J20" s="151"/>
      <c r="K20" s="153"/>
      <c r="L20" s="154">
        <f t="shared" si="1"/>
        <v>0</v>
      </c>
      <c r="M20" s="155">
        <f t="shared" si="2"/>
        <v>0</v>
      </c>
      <c r="N20" s="156"/>
      <c r="O20" s="191">
        <f t="shared" si="0"/>
        <v>0</v>
      </c>
      <c r="P20" s="158"/>
      <c r="Q20" s="159">
        <f t="shared" si="3"/>
        <v>0</v>
      </c>
      <c r="R20" s="160">
        <f t="shared" si="4"/>
        <v>0</v>
      </c>
      <c r="S20" s="73"/>
      <c r="T20" s="73"/>
      <c r="U20" s="145"/>
      <c r="V20" s="146" t="s">
        <v>132</v>
      </c>
      <c r="W20" s="199"/>
      <c r="X20" s="200"/>
      <c r="Y20" s="200"/>
    </row>
    <row r="21" spans="1:25" ht="21" customHeight="1" x14ac:dyDescent="0.25">
      <c r="A21" s="130">
        <v>46</v>
      </c>
      <c r="B21" s="147"/>
      <c r="C21" s="148"/>
      <c r="D21" s="149"/>
      <c r="E21" s="150">
        <v>3.5</v>
      </c>
      <c r="F21" s="151"/>
      <c r="G21" s="190"/>
      <c r="H21" s="151"/>
      <c r="I21" s="153"/>
      <c r="J21" s="151"/>
      <c r="K21" s="153"/>
      <c r="L21" s="154">
        <f t="shared" si="1"/>
        <v>0</v>
      </c>
      <c r="M21" s="155">
        <f t="shared" si="2"/>
        <v>0</v>
      </c>
      <c r="N21" s="156"/>
      <c r="O21" s="191">
        <f t="shared" si="0"/>
        <v>0</v>
      </c>
      <c r="P21" s="158"/>
      <c r="Q21" s="159">
        <f t="shared" si="3"/>
        <v>0</v>
      </c>
      <c r="R21" s="160">
        <f t="shared" si="4"/>
        <v>0</v>
      </c>
      <c r="S21" s="73"/>
      <c r="T21" s="73"/>
      <c r="U21" s="145"/>
      <c r="V21" s="146" t="s">
        <v>132</v>
      </c>
      <c r="W21" s="199"/>
      <c r="X21" s="200"/>
      <c r="Y21" s="200"/>
    </row>
    <row r="22" spans="1:25" ht="21" customHeight="1" thickBot="1" x14ac:dyDescent="0.3">
      <c r="A22" s="130">
        <v>47</v>
      </c>
      <c r="B22" s="161"/>
      <c r="C22" s="162"/>
      <c r="D22" s="163"/>
      <c r="E22" s="164">
        <v>3.5</v>
      </c>
      <c r="F22" s="165"/>
      <c r="G22" s="123"/>
      <c r="H22" s="165"/>
      <c r="I22" s="167"/>
      <c r="J22" s="165"/>
      <c r="K22" s="167"/>
      <c r="L22" s="168">
        <f t="shared" si="1"/>
        <v>0</v>
      </c>
      <c r="M22" s="169">
        <f t="shared" si="2"/>
        <v>0</v>
      </c>
      <c r="N22" s="170"/>
      <c r="O22" s="171">
        <f t="shared" si="0"/>
        <v>0</v>
      </c>
      <c r="P22" s="172"/>
      <c r="Q22" s="173">
        <f t="shared" si="3"/>
        <v>0</v>
      </c>
      <c r="R22" s="192">
        <f t="shared" si="4"/>
        <v>0</v>
      </c>
      <c r="S22" s="73"/>
      <c r="T22" s="73"/>
      <c r="U22" s="145"/>
      <c r="V22" s="146" t="s">
        <v>132</v>
      </c>
      <c r="W22" s="199"/>
      <c r="X22" s="200"/>
      <c r="Y22" s="200"/>
    </row>
    <row r="23" spans="1:25" ht="21" customHeight="1" thickBot="1" x14ac:dyDescent="0.3">
      <c r="A23" s="71" t="s">
        <v>133</v>
      </c>
      <c r="B23" s="7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73"/>
      <c r="T23" s="73"/>
      <c r="U23" s="74"/>
      <c r="V23" s="74"/>
      <c r="X23" s="200"/>
    </row>
    <row r="24" spans="1:25" ht="21.75" customHeight="1" thickBot="1" x14ac:dyDescent="0.3">
      <c r="A24" s="71" t="s">
        <v>134</v>
      </c>
      <c r="B24" s="175" t="s">
        <v>135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176" t="s">
        <v>139</v>
      </c>
      <c r="Q24" s="177">
        <f>SUM(Q8:Q23)</f>
        <v>0</v>
      </c>
      <c r="R24" s="193">
        <f>SUM(R8:R23)</f>
        <v>0</v>
      </c>
      <c r="S24" s="73"/>
      <c r="T24" s="73"/>
      <c r="U24" s="74"/>
      <c r="V24" s="74"/>
      <c r="X24" s="200"/>
    </row>
    <row r="25" spans="1:25" ht="15" customHeight="1" x14ac:dyDescent="0.25">
      <c r="A25" s="71" t="s">
        <v>134</v>
      </c>
      <c r="B25" s="179" t="s">
        <v>137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18"/>
      <c r="R25" s="18"/>
      <c r="S25" s="73"/>
      <c r="T25" s="73"/>
      <c r="U25" s="74"/>
      <c r="V25" s="74"/>
    </row>
    <row r="26" spans="1:25" ht="15" customHeight="1" thickBot="1" x14ac:dyDescent="0.3">
      <c r="A26" s="71" t="s">
        <v>134</v>
      </c>
      <c r="B26" s="179" t="s">
        <v>138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3"/>
      <c r="T26" s="73"/>
      <c r="U26" s="74"/>
      <c r="V26" s="74"/>
    </row>
    <row r="27" spans="1:25" ht="27" customHeight="1" thickBot="1" x14ac:dyDescent="0.3">
      <c r="A27" s="71"/>
      <c r="B27" s="194"/>
      <c r="C27" s="18"/>
      <c r="D27" s="18"/>
      <c r="E27" s="18"/>
      <c r="F27" s="18"/>
      <c r="G27" s="18"/>
      <c r="H27" s="18"/>
      <c r="I27" s="195" t="s">
        <v>140</v>
      </c>
      <c r="J27" s="179">
        <f>Účast_1!$M$28</f>
        <v>0</v>
      </c>
      <c r="K27" s="195"/>
      <c r="L27" s="18"/>
      <c r="M27" s="18"/>
      <c r="N27" s="18"/>
      <c r="O27" s="74"/>
      <c r="P27" s="176" t="s">
        <v>136</v>
      </c>
      <c r="Q27" s="196">
        <f>SUM(Účast_2!Q27+Účast_3!Q24)</f>
        <v>0</v>
      </c>
      <c r="R27" s="197">
        <f>SUM(Účast_2!R27+Účast_3!R24)</f>
        <v>0</v>
      </c>
      <c r="S27" s="184"/>
      <c r="T27" s="184"/>
      <c r="U27" s="74"/>
      <c r="V27" s="74"/>
    </row>
    <row r="28" spans="1:25" ht="15" customHeight="1" x14ac:dyDescent="0.25">
      <c r="A28" s="71"/>
      <c r="B28" s="7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83"/>
      <c r="R28" s="1"/>
      <c r="S28" s="73"/>
      <c r="T28" s="73"/>
      <c r="U28" s="74"/>
      <c r="V28" s="74"/>
    </row>
    <row r="29" spans="1:25" ht="18" customHeight="1" x14ac:dyDescent="0.25">
      <c r="R29" s="187"/>
    </row>
    <row r="30" spans="1:25" ht="18" customHeight="1" x14ac:dyDescent="0.25">
      <c r="R30" s="187"/>
    </row>
    <row r="31" spans="1:25" ht="18" customHeight="1" x14ac:dyDescent="0.25">
      <c r="R31" s="187"/>
    </row>
    <row r="32" spans="1:25" ht="18" customHeight="1" x14ac:dyDescent="0.25">
      <c r="R32" s="187"/>
    </row>
    <row r="33" spans="18:18" ht="18" customHeight="1" x14ac:dyDescent="0.25">
      <c r="R33" s="187"/>
    </row>
    <row r="34" spans="18:18" ht="18" customHeight="1" x14ac:dyDescent="0.25"/>
  </sheetData>
  <sheetProtection password="C7D4" sheet="1" objects="1" scenarios="1"/>
  <mergeCells count="4">
    <mergeCell ref="F4:G4"/>
    <mergeCell ref="H6:I6"/>
    <mergeCell ref="J6:K6"/>
    <mergeCell ref="O6:P6"/>
  </mergeCells>
  <phoneticPr fontId="40" type="noConversion"/>
  <pageMargins left="0.62" right="0.51" top="0.984251969" bottom="0.984251969" header="0.4921259845" footer="0.4921259845"/>
  <pageSetup paperSize="9" scale="88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Y34"/>
  <sheetViews>
    <sheetView zoomScale="70" zoomScaleNormal="70" workbookViewId="0">
      <selection activeCell="N34" sqref="N34"/>
    </sheetView>
  </sheetViews>
  <sheetFormatPr defaultRowHeight="15" outlineLevelCol="1" x14ac:dyDescent="0.25"/>
  <cols>
    <col min="1" max="1" width="3" style="185" customWidth="1"/>
    <col min="2" max="2" width="6" style="186" customWidth="1"/>
    <col min="3" max="3" width="28.7109375" customWidth="1"/>
    <col min="4" max="4" width="6.5703125" customWidth="1"/>
    <col min="5" max="5" width="6" customWidth="1"/>
    <col min="6" max="6" width="5.140625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28515625" customWidth="1"/>
    <col min="14" max="14" width="7" customWidth="1"/>
    <col min="15" max="15" width="7.42578125" customWidth="1"/>
    <col min="16" max="16" width="7.5703125" customWidth="1"/>
    <col min="17" max="17" width="10.85546875" customWidth="1"/>
    <col min="18" max="18" width="13.28515625" customWidth="1"/>
    <col min="19" max="19" width="1.7109375" style="188" customWidth="1"/>
    <col min="20" max="20" width="1.28515625" style="188" customWidth="1"/>
    <col min="21" max="21" width="8" hidden="1" customWidth="1" outlineLevel="1"/>
    <col min="22" max="22" width="5.5703125" hidden="1" customWidth="1" outlineLevel="1"/>
    <col min="23" max="23" width="17.5703125" customWidth="1" collapsed="1"/>
    <col min="24" max="24" width="17.140625" customWidth="1"/>
    <col min="25" max="25" width="20.7109375" customWidth="1"/>
  </cols>
  <sheetData>
    <row r="1" spans="1:25" ht="9" customHeight="1" thickBot="1" x14ac:dyDescent="0.3">
      <c r="A1" s="71"/>
      <c r="B1" s="7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3"/>
      <c r="T1" s="73"/>
      <c r="U1" s="74"/>
      <c r="V1" s="74"/>
    </row>
    <row r="2" spans="1:25" ht="18.75" thickBot="1" x14ac:dyDescent="0.3">
      <c r="A2" s="71"/>
      <c r="B2" s="75" t="s">
        <v>91</v>
      </c>
      <c r="C2" s="76"/>
      <c r="D2" s="76"/>
      <c r="E2" s="76"/>
      <c r="F2" s="76"/>
      <c r="G2" s="77">
        <f>Úvod!$L$2</f>
        <v>2016</v>
      </c>
      <c r="H2" s="76"/>
      <c r="I2" s="78" t="s">
        <v>92</v>
      </c>
      <c r="J2" s="79">
        <f>Úvod!$E$7</f>
        <v>0</v>
      </c>
      <c r="K2" s="80"/>
      <c r="L2" s="80"/>
      <c r="M2" s="80"/>
      <c r="N2" s="80"/>
      <c r="O2" s="81"/>
      <c r="P2" s="76" t="s">
        <v>93</v>
      </c>
      <c r="Q2" s="82">
        <v>4</v>
      </c>
      <c r="R2" s="83" t="s">
        <v>94</v>
      </c>
      <c r="S2" s="73"/>
      <c r="T2" s="73"/>
      <c r="U2" s="74"/>
      <c r="V2" s="74"/>
    </row>
    <row r="3" spans="1:25" ht="8.25" customHeight="1" thickBot="1" x14ac:dyDescent="0.3">
      <c r="A3" s="71"/>
      <c r="B3" s="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3"/>
      <c r="T3" s="73"/>
      <c r="U3" s="74"/>
      <c r="V3" s="74"/>
    </row>
    <row r="4" spans="1:25" x14ac:dyDescent="0.25">
      <c r="A4" s="71"/>
      <c r="B4" s="84" t="s">
        <v>95</v>
      </c>
      <c r="C4" s="85" t="s">
        <v>96</v>
      </c>
      <c r="D4" s="86" t="s">
        <v>97</v>
      </c>
      <c r="E4" s="87"/>
      <c r="F4" s="402" t="s">
        <v>98</v>
      </c>
      <c r="G4" s="403"/>
      <c r="H4" s="88" t="s">
        <v>99</v>
      </c>
      <c r="I4" s="88"/>
      <c r="J4" s="89" t="s">
        <v>100</v>
      </c>
      <c r="K4" s="90"/>
      <c r="L4" s="89" t="s">
        <v>101</v>
      </c>
      <c r="M4" s="90"/>
      <c r="N4" s="89" t="s">
        <v>102</v>
      </c>
      <c r="O4" s="91"/>
      <c r="P4" s="92"/>
      <c r="Q4" s="93" t="s">
        <v>103</v>
      </c>
      <c r="R4" s="91"/>
      <c r="S4" s="73"/>
      <c r="T4" s="73"/>
      <c r="U4" s="94" t="s">
        <v>104</v>
      </c>
      <c r="V4" s="74"/>
    </row>
    <row r="5" spans="1:25" ht="15.75" thickBot="1" x14ac:dyDescent="0.3">
      <c r="A5" s="71"/>
      <c r="B5" s="95" t="s">
        <v>105</v>
      </c>
      <c r="C5" s="96" t="s">
        <v>106</v>
      </c>
      <c r="D5" s="97" t="s">
        <v>107</v>
      </c>
      <c r="E5" s="98">
        <v>1</v>
      </c>
      <c r="F5" s="99"/>
      <c r="G5" s="100" t="s">
        <v>108</v>
      </c>
      <c r="H5" s="101" t="s">
        <v>109</v>
      </c>
      <c r="I5" s="102"/>
      <c r="J5" s="101" t="s">
        <v>109</v>
      </c>
      <c r="K5" s="102"/>
      <c r="L5" s="101" t="s">
        <v>110</v>
      </c>
      <c r="M5" s="102"/>
      <c r="N5" s="101" t="s">
        <v>111</v>
      </c>
      <c r="O5" s="103"/>
      <c r="P5" s="103"/>
      <c r="Q5" s="104" t="s">
        <v>112</v>
      </c>
      <c r="R5" s="105"/>
      <c r="S5" s="73"/>
      <c r="T5" s="73"/>
      <c r="U5" s="106" t="s">
        <v>109</v>
      </c>
      <c r="V5" s="74" t="s">
        <v>113</v>
      </c>
    </row>
    <row r="6" spans="1:25" x14ac:dyDescent="0.25">
      <c r="A6" s="71"/>
      <c r="B6" s="107"/>
      <c r="C6" s="108"/>
      <c r="D6" s="109" t="s">
        <v>114</v>
      </c>
      <c r="E6" s="110" t="s">
        <v>115</v>
      </c>
      <c r="F6" s="111" t="s">
        <v>116</v>
      </c>
      <c r="G6" s="112" t="s">
        <v>117</v>
      </c>
      <c r="H6" s="404" t="s">
        <v>118</v>
      </c>
      <c r="I6" s="405"/>
      <c r="J6" s="404" t="s">
        <v>119</v>
      </c>
      <c r="K6" s="405"/>
      <c r="L6" s="113"/>
      <c r="M6" s="114"/>
      <c r="N6" s="113"/>
      <c r="O6" s="406" t="s">
        <v>48</v>
      </c>
      <c r="P6" s="407"/>
      <c r="Q6" s="115"/>
      <c r="R6" s="105"/>
      <c r="S6" s="73"/>
      <c r="T6" s="73"/>
      <c r="U6" s="106" t="s">
        <v>120</v>
      </c>
      <c r="V6" s="74"/>
      <c r="X6" s="215" t="s">
        <v>151</v>
      </c>
    </row>
    <row r="7" spans="1:25" ht="15.75" thickBot="1" x14ac:dyDescent="0.3">
      <c r="A7" s="71"/>
      <c r="B7" s="116" t="s">
        <v>121</v>
      </c>
      <c r="C7" s="117" t="s">
        <v>122</v>
      </c>
      <c r="D7" s="118" t="s">
        <v>123</v>
      </c>
      <c r="E7" s="119">
        <v>3.5</v>
      </c>
      <c r="F7" s="120" t="s">
        <v>124</v>
      </c>
      <c r="G7" s="121" t="s">
        <v>124</v>
      </c>
      <c r="H7" s="122" t="s">
        <v>125</v>
      </c>
      <c r="I7" s="123" t="s">
        <v>126</v>
      </c>
      <c r="J7" s="122" t="s">
        <v>125</v>
      </c>
      <c r="K7" s="123" t="s">
        <v>126</v>
      </c>
      <c r="L7" s="122" t="s">
        <v>127</v>
      </c>
      <c r="M7" s="123" t="s">
        <v>48</v>
      </c>
      <c r="N7" s="124" t="s">
        <v>127</v>
      </c>
      <c r="O7" s="121" t="s">
        <v>128</v>
      </c>
      <c r="P7" s="125" t="s">
        <v>129</v>
      </c>
      <c r="Q7" s="126" t="s">
        <v>127</v>
      </c>
      <c r="R7" s="127" t="s">
        <v>48</v>
      </c>
      <c r="S7" s="73"/>
      <c r="T7" s="73"/>
      <c r="U7" s="128" t="s">
        <v>130</v>
      </c>
      <c r="V7" s="9"/>
      <c r="W7" s="129" t="s">
        <v>131</v>
      </c>
      <c r="X7" s="216" t="s">
        <v>152</v>
      </c>
    </row>
    <row r="8" spans="1:25" ht="21" customHeight="1" x14ac:dyDescent="0.25">
      <c r="A8" s="130">
        <v>48</v>
      </c>
      <c r="B8" s="131"/>
      <c r="C8" s="132"/>
      <c r="D8" s="133"/>
      <c r="E8" s="134">
        <v>3.5</v>
      </c>
      <c r="F8" s="135"/>
      <c r="G8" s="189"/>
      <c r="H8" s="135"/>
      <c r="I8" s="137"/>
      <c r="J8" s="135"/>
      <c r="K8" s="137"/>
      <c r="L8" s="138">
        <f>SUM(E8*F8*(H8+J8))</f>
        <v>0</v>
      </c>
      <c r="M8" s="139">
        <f>SUM(E8*G8*(I8+K8))</f>
        <v>0</v>
      </c>
      <c r="N8" s="140"/>
      <c r="O8" s="141">
        <f t="shared" ref="O8:O22" si="0">SUM((I8*0)+(K8*0))</f>
        <v>0</v>
      </c>
      <c r="P8" s="142"/>
      <c r="Q8" s="143">
        <f>SUM(L8+N8)</f>
        <v>0</v>
      </c>
      <c r="R8" s="144">
        <f>SUM(M8+O8+P8)</f>
        <v>0</v>
      </c>
      <c r="S8" s="73"/>
      <c r="T8" s="73"/>
      <c r="U8" s="145"/>
      <c r="V8" s="146" t="s">
        <v>132</v>
      </c>
      <c r="W8" s="199"/>
      <c r="X8" s="200"/>
      <c r="Y8" s="200"/>
    </row>
    <row r="9" spans="1:25" ht="21" customHeight="1" x14ac:dyDescent="0.25">
      <c r="A9" s="130">
        <v>49</v>
      </c>
      <c r="B9" s="147"/>
      <c r="C9" s="148"/>
      <c r="D9" s="149"/>
      <c r="E9" s="150">
        <v>3.5</v>
      </c>
      <c r="F9" s="151"/>
      <c r="G9" s="190"/>
      <c r="H9" s="151"/>
      <c r="I9" s="153"/>
      <c r="J9" s="151"/>
      <c r="K9" s="153"/>
      <c r="L9" s="154">
        <f t="shared" ref="L9:L22" si="1">SUM(E9*F9*(H9+J9))</f>
        <v>0</v>
      </c>
      <c r="M9" s="155">
        <f t="shared" ref="M9:M22" si="2">SUM(E9*G9*(I9+K9))</f>
        <v>0</v>
      </c>
      <c r="N9" s="156"/>
      <c r="O9" s="191">
        <f t="shared" si="0"/>
        <v>0</v>
      </c>
      <c r="P9" s="158"/>
      <c r="Q9" s="159">
        <f t="shared" ref="Q9:Q22" si="3">SUM(L9+N9)</f>
        <v>0</v>
      </c>
      <c r="R9" s="160">
        <f>SUM(M9+O9+P9)</f>
        <v>0</v>
      </c>
      <c r="S9" s="73"/>
      <c r="T9" s="73"/>
      <c r="U9" s="145"/>
      <c r="V9" s="146" t="s">
        <v>132</v>
      </c>
      <c r="W9" s="199"/>
      <c r="X9" s="200"/>
      <c r="Y9" s="200"/>
    </row>
    <row r="10" spans="1:25" ht="21" customHeight="1" x14ac:dyDescent="0.25">
      <c r="A10" s="130">
        <v>50</v>
      </c>
      <c r="B10" s="147"/>
      <c r="C10" s="148"/>
      <c r="D10" s="149"/>
      <c r="E10" s="150">
        <v>3.5</v>
      </c>
      <c r="F10" s="151"/>
      <c r="G10" s="190"/>
      <c r="H10" s="151"/>
      <c r="I10" s="153"/>
      <c r="J10" s="151"/>
      <c r="K10" s="153"/>
      <c r="L10" s="154">
        <f t="shared" si="1"/>
        <v>0</v>
      </c>
      <c r="M10" s="155">
        <f t="shared" si="2"/>
        <v>0</v>
      </c>
      <c r="N10" s="156"/>
      <c r="O10" s="191">
        <f t="shared" si="0"/>
        <v>0</v>
      </c>
      <c r="P10" s="158"/>
      <c r="Q10" s="159">
        <f t="shared" si="3"/>
        <v>0</v>
      </c>
      <c r="R10" s="160">
        <f t="shared" ref="R10:R22" si="4">SUM(M10+O10+P10)</f>
        <v>0</v>
      </c>
      <c r="S10" s="73"/>
      <c r="T10" s="73"/>
      <c r="U10" s="145"/>
      <c r="V10" s="146" t="s">
        <v>132</v>
      </c>
      <c r="W10" s="199"/>
      <c r="X10" s="200"/>
      <c r="Y10" s="200"/>
    </row>
    <row r="11" spans="1:25" ht="21" customHeight="1" x14ac:dyDescent="0.25">
      <c r="A11" s="130">
        <v>51</v>
      </c>
      <c r="B11" s="147"/>
      <c r="C11" s="148"/>
      <c r="D11" s="149"/>
      <c r="E11" s="150">
        <v>3.5</v>
      </c>
      <c r="F11" s="151"/>
      <c r="G11" s="190"/>
      <c r="H11" s="151"/>
      <c r="I11" s="153"/>
      <c r="J11" s="151"/>
      <c r="K11" s="153"/>
      <c r="L11" s="154">
        <f t="shared" si="1"/>
        <v>0</v>
      </c>
      <c r="M11" s="155">
        <f t="shared" si="2"/>
        <v>0</v>
      </c>
      <c r="N11" s="156"/>
      <c r="O11" s="191">
        <f t="shared" si="0"/>
        <v>0</v>
      </c>
      <c r="P11" s="158"/>
      <c r="Q11" s="159">
        <f t="shared" si="3"/>
        <v>0</v>
      </c>
      <c r="R11" s="160">
        <f t="shared" si="4"/>
        <v>0</v>
      </c>
      <c r="S11" s="73"/>
      <c r="T11" s="73"/>
      <c r="U11" s="145"/>
      <c r="V11" s="146" t="s">
        <v>132</v>
      </c>
      <c r="W11" s="199"/>
      <c r="X11" s="200"/>
      <c r="Y11" s="200"/>
    </row>
    <row r="12" spans="1:25" ht="21" customHeight="1" x14ac:dyDescent="0.25">
      <c r="A12" s="130">
        <v>52</v>
      </c>
      <c r="B12" s="147"/>
      <c r="C12" s="148"/>
      <c r="D12" s="149"/>
      <c r="E12" s="150">
        <v>3.5</v>
      </c>
      <c r="F12" s="151"/>
      <c r="G12" s="190"/>
      <c r="H12" s="151"/>
      <c r="I12" s="153"/>
      <c r="J12" s="151"/>
      <c r="K12" s="153"/>
      <c r="L12" s="154">
        <f t="shared" si="1"/>
        <v>0</v>
      </c>
      <c r="M12" s="155">
        <f t="shared" si="2"/>
        <v>0</v>
      </c>
      <c r="N12" s="156"/>
      <c r="O12" s="191">
        <f t="shared" si="0"/>
        <v>0</v>
      </c>
      <c r="P12" s="158"/>
      <c r="Q12" s="159">
        <f t="shared" si="3"/>
        <v>0</v>
      </c>
      <c r="R12" s="160">
        <f t="shared" si="4"/>
        <v>0</v>
      </c>
      <c r="S12" s="73"/>
      <c r="T12" s="73"/>
      <c r="U12" s="145"/>
      <c r="V12" s="146" t="s">
        <v>132</v>
      </c>
      <c r="W12" s="199"/>
      <c r="X12" s="200"/>
      <c r="Y12" s="200"/>
    </row>
    <row r="13" spans="1:25" ht="21" customHeight="1" x14ac:dyDescent="0.25">
      <c r="A13" s="130">
        <v>53</v>
      </c>
      <c r="B13" s="147"/>
      <c r="C13" s="148"/>
      <c r="D13" s="149"/>
      <c r="E13" s="150">
        <v>3.5</v>
      </c>
      <c r="F13" s="151"/>
      <c r="G13" s="190"/>
      <c r="H13" s="151"/>
      <c r="I13" s="153"/>
      <c r="J13" s="151"/>
      <c r="K13" s="153"/>
      <c r="L13" s="154">
        <f t="shared" si="1"/>
        <v>0</v>
      </c>
      <c r="M13" s="155">
        <f t="shared" si="2"/>
        <v>0</v>
      </c>
      <c r="N13" s="156"/>
      <c r="O13" s="191">
        <f t="shared" si="0"/>
        <v>0</v>
      </c>
      <c r="P13" s="158"/>
      <c r="Q13" s="159">
        <f t="shared" si="3"/>
        <v>0</v>
      </c>
      <c r="R13" s="160">
        <f t="shared" si="4"/>
        <v>0</v>
      </c>
      <c r="S13" s="73"/>
      <c r="T13" s="73"/>
      <c r="U13" s="145"/>
      <c r="V13" s="146" t="s">
        <v>132</v>
      </c>
      <c r="W13" s="199"/>
      <c r="X13" s="200"/>
      <c r="Y13" s="200"/>
    </row>
    <row r="14" spans="1:25" ht="21" customHeight="1" x14ac:dyDescent="0.25">
      <c r="A14" s="130">
        <v>54</v>
      </c>
      <c r="B14" s="147"/>
      <c r="C14" s="148"/>
      <c r="D14" s="149"/>
      <c r="E14" s="150">
        <v>3.5</v>
      </c>
      <c r="F14" s="151"/>
      <c r="G14" s="190"/>
      <c r="H14" s="151"/>
      <c r="I14" s="153"/>
      <c r="J14" s="151"/>
      <c r="K14" s="153"/>
      <c r="L14" s="154">
        <f t="shared" si="1"/>
        <v>0</v>
      </c>
      <c r="M14" s="155">
        <f t="shared" si="2"/>
        <v>0</v>
      </c>
      <c r="N14" s="156"/>
      <c r="O14" s="191">
        <f t="shared" si="0"/>
        <v>0</v>
      </c>
      <c r="P14" s="158"/>
      <c r="Q14" s="159">
        <f t="shared" si="3"/>
        <v>0</v>
      </c>
      <c r="R14" s="160">
        <f t="shared" si="4"/>
        <v>0</v>
      </c>
      <c r="S14" s="73"/>
      <c r="T14" s="73"/>
      <c r="U14" s="145"/>
      <c r="V14" s="146" t="s">
        <v>132</v>
      </c>
      <c r="W14" s="199"/>
      <c r="X14" s="200"/>
      <c r="Y14" s="200"/>
    </row>
    <row r="15" spans="1:25" ht="21" customHeight="1" x14ac:dyDescent="0.25">
      <c r="A15" s="130">
        <v>55</v>
      </c>
      <c r="B15" s="147"/>
      <c r="C15" s="148"/>
      <c r="D15" s="149"/>
      <c r="E15" s="150">
        <v>3.5</v>
      </c>
      <c r="F15" s="151"/>
      <c r="G15" s="190"/>
      <c r="H15" s="151"/>
      <c r="I15" s="153"/>
      <c r="J15" s="151"/>
      <c r="K15" s="153"/>
      <c r="L15" s="154">
        <f t="shared" si="1"/>
        <v>0</v>
      </c>
      <c r="M15" s="155">
        <f t="shared" si="2"/>
        <v>0</v>
      </c>
      <c r="N15" s="156"/>
      <c r="O15" s="191">
        <f t="shared" si="0"/>
        <v>0</v>
      </c>
      <c r="P15" s="158"/>
      <c r="Q15" s="159">
        <f t="shared" si="3"/>
        <v>0</v>
      </c>
      <c r="R15" s="160">
        <f t="shared" si="4"/>
        <v>0</v>
      </c>
      <c r="S15" s="73"/>
      <c r="T15" s="73"/>
      <c r="U15" s="145"/>
      <c r="V15" s="146" t="s">
        <v>132</v>
      </c>
      <c r="W15" s="199"/>
      <c r="X15" s="200"/>
      <c r="Y15" s="200"/>
    </row>
    <row r="16" spans="1:25" ht="21" customHeight="1" x14ac:dyDescent="0.25">
      <c r="A16" s="130">
        <v>56</v>
      </c>
      <c r="B16" s="147"/>
      <c r="C16" s="148"/>
      <c r="D16" s="149"/>
      <c r="E16" s="150">
        <v>3.5</v>
      </c>
      <c r="F16" s="151"/>
      <c r="G16" s="190"/>
      <c r="H16" s="151"/>
      <c r="I16" s="153"/>
      <c r="J16" s="151"/>
      <c r="K16" s="153"/>
      <c r="L16" s="154">
        <f t="shared" si="1"/>
        <v>0</v>
      </c>
      <c r="M16" s="155">
        <f t="shared" si="2"/>
        <v>0</v>
      </c>
      <c r="N16" s="156"/>
      <c r="O16" s="191">
        <f t="shared" si="0"/>
        <v>0</v>
      </c>
      <c r="P16" s="158"/>
      <c r="Q16" s="159">
        <f t="shared" si="3"/>
        <v>0</v>
      </c>
      <c r="R16" s="160">
        <f t="shared" si="4"/>
        <v>0</v>
      </c>
      <c r="S16" s="73"/>
      <c r="T16" s="73"/>
      <c r="U16" s="145"/>
      <c r="V16" s="146" t="s">
        <v>132</v>
      </c>
      <c r="W16" s="199"/>
      <c r="X16" s="200"/>
      <c r="Y16" s="200"/>
    </row>
    <row r="17" spans="1:25" ht="21" customHeight="1" x14ac:dyDescent="0.25">
      <c r="A17" s="130">
        <v>57</v>
      </c>
      <c r="B17" s="147"/>
      <c r="C17" s="148"/>
      <c r="D17" s="149"/>
      <c r="E17" s="150">
        <v>3.5</v>
      </c>
      <c r="F17" s="151"/>
      <c r="G17" s="190"/>
      <c r="H17" s="151"/>
      <c r="I17" s="153"/>
      <c r="J17" s="151"/>
      <c r="K17" s="153"/>
      <c r="L17" s="154">
        <f t="shared" si="1"/>
        <v>0</v>
      </c>
      <c r="M17" s="155">
        <f t="shared" si="2"/>
        <v>0</v>
      </c>
      <c r="N17" s="156"/>
      <c r="O17" s="191">
        <f t="shared" si="0"/>
        <v>0</v>
      </c>
      <c r="P17" s="158"/>
      <c r="Q17" s="159">
        <f t="shared" si="3"/>
        <v>0</v>
      </c>
      <c r="R17" s="160">
        <f t="shared" si="4"/>
        <v>0</v>
      </c>
      <c r="S17" s="73"/>
      <c r="T17" s="73"/>
      <c r="U17" s="145"/>
      <c r="V17" s="146" t="s">
        <v>132</v>
      </c>
      <c r="W17" s="199"/>
      <c r="X17" s="200"/>
      <c r="Y17" s="200"/>
    </row>
    <row r="18" spans="1:25" ht="21" customHeight="1" x14ac:dyDescent="0.25">
      <c r="A18" s="130">
        <v>58</v>
      </c>
      <c r="B18" s="147"/>
      <c r="C18" s="148"/>
      <c r="D18" s="149"/>
      <c r="E18" s="150">
        <v>3.5</v>
      </c>
      <c r="F18" s="151"/>
      <c r="G18" s="190"/>
      <c r="H18" s="151"/>
      <c r="I18" s="153"/>
      <c r="J18" s="151"/>
      <c r="K18" s="153"/>
      <c r="L18" s="154">
        <f t="shared" si="1"/>
        <v>0</v>
      </c>
      <c r="M18" s="155">
        <f t="shared" si="2"/>
        <v>0</v>
      </c>
      <c r="N18" s="156"/>
      <c r="O18" s="191">
        <f t="shared" si="0"/>
        <v>0</v>
      </c>
      <c r="P18" s="158"/>
      <c r="Q18" s="159">
        <f t="shared" si="3"/>
        <v>0</v>
      </c>
      <c r="R18" s="160">
        <f t="shared" si="4"/>
        <v>0</v>
      </c>
      <c r="S18" s="73"/>
      <c r="T18" s="73"/>
      <c r="U18" s="145"/>
      <c r="V18" s="146" t="s">
        <v>132</v>
      </c>
      <c r="W18" s="199"/>
      <c r="X18" s="200"/>
      <c r="Y18" s="200"/>
    </row>
    <row r="19" spans="1:25" ht="21" customHeight="1" x14ac:dyDescent="0.25">
      <c r="A19" s="130">
        <v>59</v>
      </c>
      <c r="B19" s="147"/>
      <c r="C19" s="148"/>
      <c r="D19" s="149"/>
      <c r="E19" s="150">
        <v>3.5</v>
      </c>
      <c r="F19" s="151"/>
      <c r="G19" s="190"/>
      <c r="H19" s="151"/>
      <c r="I19" s="153"/>
      <c r="J19" s="151"/>
      <c r="K19" s="153"/>
      <c r="L19" s="154">
        <f t="shared" si="1"/>
        <v>0</v>
      </c>
      <c r="M19" s="155">
        <f t="shared" si="2"/>
        <v>0</v>
      </c>
      <c r="N19" s="156"/>
      <c r="O19" s="191">
        <f t="shared" si="0"/>
        <v>0</v>
      </c>
      <c r="P19" s="158"/>
      <c r="Q19" s="159">
        <f t="shared" si="3"/>
        <v>0</v>
      </c>
      <c r="R19" s="160">
        <f t="shared" si="4"/>
        <v>0</v>
      </c>
      <c r="S19" s="73"/>
      <c r="T19" s="73"/>
      <c r="U19" s="145"/>
      <c r="V19" s="146" t="s">
        <v>132</v>
      </c>
      <c r="W19" s="199"/>
      <c r="X19" s="200"/>
      <c r="Y19" s="200"/>
    </row>
    <row r="20" spans="1:25" ht="21" customHeight="1" x14ac:dyDescent="0.25">
      <c r="A20" s="130">
        <v>60</v>
      </c>
      <c r="B20" s="147"/>
      <c r="C20" s="148"/>
      <c r="D20" s="149"/>
      <c r="E20" s="150">
        <v>3.5</v>
      </c>
      <c r="F20" s="151"/>
      <c r="G20" s="190"/>
      <c r="H20" s="151"/>
      <c r="I20" s="153"/>
      <c r="J20" s="151"/>
      <c r="K20" s="153"/>
      <c r="L20" s="154">
        <f t="shared" si="1"/>
        <v>0</v>
      </c>
      <c r="M20" s="155">
        <f t="shared" si="2"/>
        <v>0</v>
      </c>
      <c r="N20" s="156"/>
      <c r="O20" s="191">
        <f t="shared" si="0"/>
        <v>0</v>
      </c>
      <c r="P20" s="158"/>
      <c r="Q20" s="159">
        <f t="shared" si="3"/>
        <v>0</v>
      </c>
      <c r="R20" s="160">
        <f t="shared" si="4"/>
        <v>0</v>
      </c>
      <c r="S20" s="73"/>
      <c r="T20" s="73"/>
      <c r="U20" s="145"/>
      <c r="V20" s="146" t="s">
        <v>132</v>
      </c>
      <c r="W20" s="199"/>
      <c r="X20" s="200"/>
      <c r="Y20" s="200"/>
    </row>
    <row r="21" spans="1:25" ht="21" customHeight="1" x14ac:dyDescent="0.25">
      <c r="A21" s="130">
        <v>61</v>
      </c>
      <c r="B21" s="147"/>
      <c r="C21" s="148"/>
      <c r="D21" s="149"/>
      <c r="E21" s="150">
        <v>3.5</v>
      </c>
      <c r="F21" s="151"/>
      <c r="G21" s="190"/>
      <c r="H21" s="151"/>
      <c r="I21" s="153"/>
      <c r="J21" s="151"/>
      <c r="K21" s="153"/>
      <c r="L21" s="154">
        <f t="shared" si="1"/>
        <v>0</v>
      </c>
      <c r="M21" s="155">
        <f t="shared" si="2"/>
        <v>0</v>
      </c>
      <c r="N21" s="156"/>
      <c r="O21" s="191">
        <f t="shared" si="0"/>
        <v>0</v>
      </c>
      <c r="P21" s="158"/>
      <c r="Q21" s="159">
        <f t="shared" si="3"/>
        <v>0</v>
      </c>
      <c r="R21" s="160">
        <f t="shared" si="4"/>
        <v>0</v>
      </c>
      <c r="S21" s="73"/>
      <c r="T21" s="73"/>
      <c r="U21" s="145"/>
      <c r="V21" s="146" t="s">
        <v>132</v>
      </c>
      <c r="W21" s="199"/>
      <c r="X21" s="200"/>
      <c r="Y21" s="200"/>
    </row>
    <row r="22" spans="1:25" ht="21" customHeight="1" thickBot="1" x14ac:dyDescent="0.3">
      <c r="A22" s="130">
        <v>62</v>
      </c>
      <c r="B22" s="161"/>
      <c r="C22" s="162"/>
      <c r="D22" s="163"/>
      <c r="E22" s="164">
        <v>3.5</v>
      </c>
      <c r="F22" s="165"/>
      <c r="G22" s="123"/>
      <c r="H22" s="165"/>
      <c r="I22" s="167"/>
      <c r="J22" s="165"/>
      <c r="K22" s="167"/>
      <c r="L22" s="168">
        <f t="shared" si="1"/>
        <v>0</v>
      </c>
      <c r="M22" s="169">
        <f t="shared" si="2"/>
        <v>0</v>
      </c>
      <c r="N22" s="170"/>
      <c r="O22" s="171">
        <f t="shared" si="0"/>
        <v>0</v>
      </c>
      <c r="P22" s="172"/>
      <c r="Q22" s="173">
        <f t="shared" si="3"/>
        <v>0</v>
      </c>
      <c r="R22" s="192">
        <f t="shared" si="4"/>
        <v>0</v>
      </c>
      <c r="S22" s="73"/>
      <c r="T22" s="73"/>
      <c r="U22" s="145"/>
      <c r="V22" s="146" t="s">
        <v>132</v>
      </c>
      <c r="W22" s="199"/>
      <c r="X22" s="200"/>
      <c r="Y22" s="200"/>
    </row>
    <row r="23" spans="1:25" ht="21" customHeight="1" thickBot="1" x14ac:dyDescent="0.3">
      <c r="A23" s="71" t="s">
        <v>133</v>
      </c>
      <c r="B23" s="7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73"/>
      <c r="T23" s="73"/>
      <c r="U23" s="74"/>
      <c r="V23" s="74"/>
      <c r="X23" s="200"/>
    </row>
    <row r="24" spans="1:25" ht="21.75" customHeight="1" thickBot="1" x14ac:dyDescent="0.3">
      <c r="A24" s="71" t="s">
        <v>134</v>
      </c>
      <c r="B24" s="175" t="s">
        <v>135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176" t="s">
        <v>139</v>
      </c>
      <c r="Q24" s="177">
        <f>SUM(Q8:Q23)</f>
        <v>0</v>
      </c>
      <c r="R24" s="193">
        <f>SUM(R8:R23)</f>
        <v>0</v>
      </c>
      <c r="S24" s="73"/>
      <c r="T24" s="73"/>
      <c r="U24" s="74"/>
      <c r="V24" s="74"/>
      <c r="X24" s="200"/>
    </row>
    <row r="25" spans="1:25" ht="15" customHeight="1" x14ac:dyDescent="0.25">
      <c r="A25" s="71" t="s">
        <v>134</v>
      </c>
      <c r="B25" s="179" t="s">
        <v>137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18"/>
      <c r="R25" s="18"/>
      <c r="S25" s="73"/>
      <c r="T25" s="73"/>
      <c r="U25" s="74"/>
      <c r="V25" s="74"/>
    </row>
    <row r="26" spans="1:25" ht="15" customHeight="1" thickBot="1" x14ac:dyDescent="0.3">
      <c r="A26" s="71" t="s">
        <v>134</v>
      </c>
      <c r="B26" s="179" t="s">
        <v>138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3"/>
      <c r="T26" s="73"/>
      <c r="U26" s="74"/>
      <c r="V26" s="74"/>
    </row>
    <row r="27" spans="1:25" ht="27" customHeight="1" thickBot="1" x14ac:dyDescent="0.3">
      <c r="A27" s="71"/>
      <c r="B27" s="194"/>
      <c r="C27" s="18"/>
      <c r="D27" s="18"/>
      <c r="E27" s="18"/>
      <c r="F27" s="18"/>
      <c r="G27" s="18"/>
      <c r="H27" s="18"/>
      <c r="I27" s="195" t="s">
        <v>140</v>
      </c>
      <c r="J27" s="179">
        <f>Účast_1!$M$28</f>
        <v>0</v>
      </c>
      <c r="K27" s="195"/>
      <c r="L27" s="18"/>
      <c r="M27" s="18"/>
      <c r="N27" s="18"/>
      <c r="O27" s="74"/>
      <c r="P27" s="176" t="s">
        <v>136</v>
      </c>
      <c r="Q27" s="196">
        <f>SUM(Účast_3!Q27+Účast_4!Q24)</f>
        <v>0</v>
      </c>
      <c r="R27" s="197">
        <f>SUM(Účast_3!R27+Účast_4!R24)</f>
        <v>0</v>
      </c>
      <c r="S27" s="184"/>
      <c r="T27" s="184"/>
      <c r="U27" s="74"/>
      <c r="V27" s="74"/>
    </row>
    <row r="28" spans="1:25" ht="15" customHeight="1" x14ac:dyDescent="0.25">
      <c r="A28" s="71"/>
      <c r="B28" s="7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83"/>
      <c r="R28" s="1"/>
      <c r="S28" s="73"/>
      <c r="T28" s="73"/>
      <c r="U28" s="74"/>
      <c r="V28" s="74"/>
    </row>
    <row r="29" spans="1:25" ht="18" customHeight="1" x14ac:dyDescent="0.25">
      <c r="R29" s="187"/>
    </row>
    <row r="30" spans="1:25" ht="18" customHeight="1" x14ac:dyDescent="0.25">
      <c r="R30" s="187"/>
    </row>
    <row r="31" spans="1:25" ht="18" customHeight="1" x14ac:dyDescent="0.25">
      <c r="R31" s="187"/>
    </row>
    <row r="32" spans="1:25" ht="18" customHeight="1" x14ac:dyDescent="0.25">
      <c r="R32" s="187"/>
    </row>
    <row r="33" spans="18:18" ht="18" customHeight="1" x14ac:dyDescent="0.25">
      <c r="R33" s="187"/>
    </row>
    <row r="34" spans="18:18" ht="18" customHeight="1" x14ac:dyDescent="0.25"/>
  </sheetData>
  <sheetProtection password="C7D4" sheet="1" objects="1" scenarios="1"/>
  <mergeCells count="4">
    <mergeCell ref="F4:G4"/>
    <mergeCell ref="H6:I6"/>
    <mergeCell ref="J6:K6"/>
    <mergeCell ref="O6:P6"/>
  </mergeCells>
  <phoneticPr fontId="40" type="noConversion"/>
  <pageMargins left="0.7" right="0.48" top="0.984251969" bottom="0.984251969" header="0.4921259845" footer="0.4921259845"/>
  <pageSetup paperSize="9" scale="88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Y34"/>
  <sheetViews>
    <sheetView zoomScale="70" zoomScaleNormal="70" workbookViewId="0">
      <selection activeCell="AD18" sqref="AD18"/>
    </sheetView>
  </sheetViews>
  <sheetFormatPr defaultRowHeight="15" outlineLevelCol="1" x14ac:dyDescent="0.25"/>
  <cols>
    <col min="1" max="1" width="3" style="185" customWidth="1"/>
    <col min="2" max="2" width="6" style="186" customWidth="1"/>
    <col min="3" max="3" width="28.7109375" customWidth="1"/>
    <col min="4" max="4" width="6.5703125" customWidth="1"/>
    <col min="5" max="5" width="6" customWidth="1"/>
    <col min="6" max="6" width="5.140625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28515625" customWidth="1"/>
    <col min="14" max="14" width="7" customWidth="1"/>
    <col min="15" max="15" width="7.42578125" customWidth="1"/>
    <col min="16" max="16" width="7.5703125" customWidth="1"/>
    <col min="17" max="17" width="10.85546875" customWidth="1"/>
    <col min="18" max="18" width="13.28515625" customWidth="1"/>
    <col min="19" max="19" width="1.7109375" style="188" customWidth="1"/>
    <col min="20" max="20" width="1.28515625" style="188" customWidth="1"/>
    <col min="21" max="21" width="8" hidden="1" customWidth="1" outlineLevel="1"/>
    <col min="22" max="22" width="5.5703125" hidden="1" customWidth="1" outlineLevel="1"/>
    <col min="23" max="23" width="14.7109375" customWidth="1" collapsed="1"/>
    <col min="24" max="24" width="17.140625" customWidth="1"/>
    <col min="25" max="25" width="23.85546875" customWidth="1"/>
  </cols>
  <sheetData>
    <row r="1" spans="1:25" ht="9" customHeight="1" thickBot="1" x14ac:dyDescent="0.3">
      <c r="A1" s="71"/>
      <c r="B1" s="7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3"/>
      <c r="T1" s="73"/>
      <c r="U1" s="74"/>
      <c r="V1" s="74"/>
    </row>
    <row r="2" spans="1:25" ht="18.75" thickBot="1" x14ac:dyDescent="0.3">
      <c r="A2" s="71"/>
      <c r="B2" s="75" t="s">
        <v>91</v>
      </c>
      <c r="C2" s="76"/>
      <c r="D2" s="76"/>
      <c r="E2" s="76"/>
      <c r="F2" s="76"/>
      <c r="G2" s="77">
        <f>Úvod!$L$2</f>
        <v>2016</v>
      </c>
      <c r="H2" s="76"/>
      <c r="I2" s="78" t="s">
        <v>92</v>
      </c>
      <c r="J2" s="79">
        <f>Úvod!$E$7</f>
        <v>0</v>
      </c>
      <c r="K2" s="80"/>
      <c r="L2" s="80"/>
      <c r="M2" s="80"/>
      <c r="N2" s="80"/>
      <c r="O2" s="81"/>
      <c r="P2" s="76" t="s">
        <v>93</v>
      </c>
      <c r="Q2" s="82">
        <v>5</v>
      </c>
      <c r="R2" s="83" t="s">
        <v>94</v>
      </c>
      <c r="S2" s="73"/>
      <c r="T2" s="73"/>
      <c r="U2" s="74"/>
      <c r="V2" s="74"/>
    </row>
    <row r="3" spans="1:25" ht="8.25" customHeight="1" thickBot="1" x14ac:dyDescent="0.3">
      <c r="A3" s="71"/>
      <c r="B3" s="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3"/>
      <c r="T3" s="73"/>
      <c r="U3" s="74"/>
      <c r="V3" s="74"/>
    </row>
    <row r="4" spans="1:25" x14ac:dyDescent="0.25">
      <c r="A4" s="71"/>
      <c r="B4" s="84" t="s">
        <v>95</v>
      </c>
      <c r="C4" s="85" t="s">
        <v>96</v>
      </c>
      <c r="D4" s="86" t="s">
        <v>97</v>
      </c>
      <c r="E4" s="87"/>
      <c r="F4" s="402" t="s">
        <v>98</v>
      </c>
      <c r="G4" s="403"/>
      <c r="H4" s="88" t="s">
        <v>99</v>
      </c>
      <c r="I4" s="88"/>
      <c r="J4" s="89" t="s">
        <v>100</v>
      </c>
      <c r="K4" s="90"/>
      <c r="L4" s="89" t="s">
        <v>101</v>
      </c>
      <c r="M4" s="90"/>
      <c r="N4" s="89" t="s">
        <v>102</v>
      </c>
      <c r="O4" s="91"/>
      <c r="P4" s="92"/>
      <c r="Q4" s="93" t="s">
        <v>103</v>
      </c>
      <c r="R4" s="91"/>
      <c r="S4" s="73"/>
      <c r="T4" s="73"/>
      <c r="U4" s="94" t="s">
        <v>104</v>
      </c>
      <c r="V4" s="74"/>
    </row>
    <row r="5" spans="1:25" ht="15.75" thickBot="1" x14ac:dyDescent="0.3">
      <c r="A5" s="71"/>
      <c r="B5" s="95" t="s">
        <v>105</v>
      </c>
      <c r="C5" s="96" t="s">
        <v>106</v>
      </c>
      <c r="D5" s="97" t="s">
        <v>107</v>
      </c>
      <c r="E5" s="98">
        <v>1</v>
      </c>
      <c r="F5" s="99"/>
      <c r="G5" s="100" t="s">
        <v>108</v>
      </c>
      <c r="H5" s="101" t="s">
        <v>109</v>
      </c>
      <c r="I5" s="102"/>
      <c r="J5" s="101" t="s">
        <v>109</v>
      </c>
      <c r="K5" s="102"/>
      <c r="L5" s="101" t="s">
        <v>110</v>
      </c>
      <c r="M5" s="102"/>
      <c r="N5" s="101" t="s">
        <v>111</v>
      </c>
      <c r="O5" s="103"/>
      <c r="P5" s="103"/>
      <c r="Q5" s="104" t="s">
        <v>112</v>
      </c>
      <c r="R5" s="105"/>
      <c r="S5" s="73"/>
      <c r="T5" s="73"/>
      <c r="U5" s="106" t="s">
        <v>109</v>
      </c>
      <c r="V5" s="74" t="s">
        <v>113</v>
      </c>
    </row>
    <row r="6" spans="1:25" x14ac:dyDescent="0.25">
      <c r="A6" s="71"/>
      <c r="B6" s="107"/>
      <c r="C6" s="108"/>
      <c r="D6" s="109" t="s">
        <v>114</v>
      </c>
      <c r="E6" s="110" t="s">
        <v>115</v>
      </c>
      <c r="F6" s="111" t="s">
        <v>116</v>
      </c>
      <c r="G6" s="112" t="s">
        <v>117</v>
      </c>
      <c r="H6" s="404" t="s">
        <v>118</v>
      </c>
      <c r="I6" s="405"/>
      <c r="J6" s="404" t="s">
        <v>119</v>
      </c>
      <c r="K6" s="405"/>
      <c r="L6" s="113"/>
      <c r="M6" s="114"/>
      <c r="N6" s="113"/>
      <c r="O6" s="406" t="s">
        <v>48</v>
      </c>
      <c r="P6" s="407"/>
      <c r="Q6" s="115"/>
      <c r="R6" s="105"/>
      <c r="S6" s="73"/>
      <c r="T6" s="73"/>
      <c r="U6" s="106" t="s">
        <v>120</v>
      </c>
      <c r="V6" s="74"/>
      <c r="X6" s="215" t="s">
        <v>151</v>
      </c>
    </row>
    <row r="7" spans="1:25" ht="15.75" thickBot="1" x14ac:dyDescent="0.3">
      <c r="A7" s="71"/>
      <c r="B7" s="116" t="s">
        <v>121</v>
      </c>
      <c r="C7" s="117" t="s">
        <v>122</v>
      </c>
      <c r="D7" s="118" t="s">
        <v>123</v>
      </c>
      <c r="E7" s="119">
        <v>3.5</v>
      </c>
      <c r="F7" s="120" t="s">
        <v>124</v>
      </c>
      <c r="G7" s="121" t="s">
        <v>124</v>
      </c>
      <c r="H7" s="122" t="s">
        <v>125</v>
      </c>
      <c r="I7" s="123" t="s">
        <v>126</v>
      </c>
      <c r="J7" s="122" t="s">
        <v>125</v>
      </c>
      <c r="K7" s="123" t="s">
        <v>126</v>
      </c>
      <c r="L7" s="122" t="s">
        <v>127</v>
      </c>
      <c r="M7" s="123" t="s">
        <v>48</v>
      </c>
      <c r="N7" s="124" t="s">
        <v>127</v>
      </c>
      <c r="O7" s="121" t="s">
        <v>128</v>
      </c>
      <c r="P7" s="125" t="s">
        <v>129</v>
      </c>
      <c r="Q7" s="126" t="s">
        <v>127</v>
      </c>
      <c r="R7" s="127" t="s">
        <v>48</v>
      </c>
      <c r="S7" s="73"/>
      <c r="T7" s="73"/>
      <c r="U7" s="128" t="s">
        <v>130</v>
      </c>
      <c r="V7" s="9"/>
      <c r="W7" s="129" t="s">
        <v>131</v>
      </c>
      <c r="X7" s="216" t="s">
        <v>152</v>
      </c>
    </row>
    <row r="8" spans="1:25" ht="21" customHeight="1" x14ac:dyDescent="0.25">
      <c r="A8" s="130">
        <v>63</v>
      </c>
      <c r="B8" s="131"/>
      <c r="C8" s="132"/>
      <c r="D8" s="133"/>
      <c r="E8" s="134">
        <v>3.5</v>
      </c>
      <c r="F8" s="135"/>
      <c r="G8" s="189"/>
      <c r="H8" s="135"/>
      <c r="I8" s="137"/>
      <c r="J8" s="135"/>
      <c r="K8" s="137"/>
      <c r="L8" s="138">
        <f>SUM(E8*F8*(H8+J8))</f>
        <v>0</v>
      </c>
      <c r="M8" s="139">
        <f>SUM(E8*G8*(I8+K8))</f>
        <v>0</v>
      </c>
      <c r="N8" s="140"/>
      <c r="O8" s="141">
        <f t="shared" ref="O8:O22" si="0">SUM((I8*0)+(K8*0))</f>
        <v>0</v>
      </c>
      <c r="P8" s="142"/>
      <c r="Q8" s="143">
        <f>SUM(L8+N8)</f>
        <v>0</v>
      </c>
      <c r="R8" s="144">
        <f>SUM(M8+O8+P8)</f>
        <v>0</v>
      </c>
      <c r="S8" s="73"/>
      <c r="T8" s="73"/>
      <c r="U8" s="145"/>
      <c r="V8" s="146" t="s">
        <v>132</v>
      </c>
      <c r="W8" s="199"/>
      <c r="X8" s="200"/>
      <c r="Y8" s="200"/>
    </row>
    <row r="9" spans="1:25" ht="21" customHeight="1" x14ac:dyDescent="0.25">
      <c r="A9" s="130">
        <v>64</v>
      </c>
      <c r="B9" s="147"/>
      <c r="C9" s="148"/>
      <c r="D9" s="149"/>
      <c r="E9" s="150">
        <v>3.5</v>
      </c>
      <c r="F9" s="151"/>
      <c r="G9" s="190"/>
      <c r="H9" s="151"/>
      <c r="I9" s="153"/>
      <c r="J9" s="151"/>
      <c r="K9" s="153"/>
      <c r="L9" s="154">
        <f t="shared" ref="L9:L22" si="1">SUM(E9*F9*(H9+J9))</f>
        <v>0</v>
      </c>
      <c r="M9" s="155">
        <f t="shared" ref="M9:M22" si="2">SUM(E9*G9*(I9+K9))</f>
        <v>0</v>
      </c>
      <c r="N9" s="156"/>
      <c r="O9" s="191">
        <f t="shared" si="0"/>
        <v>0</v>
      </c>
      <c r="P9" s="158"/>
      <c r="Q9" s="159">
        <f t="shared" ref="Q9:Q22" si="3">SUM(L9+N9)</f>
        <v>0</v>
      </c>
      <c r="R9" s="160">
        <f>SUM(M9+O9+P9)</f>
        <v>0</v>
      </c>
      <c r="S9" s="73"/>
      <c r="T9" s="73"/>
      <c r="U9" s="145"/>
      <c r="V9" s="146" t="s">
        <v>132</v>
      </c>
      <c r="W9" s="199"/>
      <c r="X9" s="200"/>
      <c r="Y9" s="200"/>
    </row>
    <row r="10" spans="1:25" ht="21" customHeight="1" x14ac:dyDescent="0.25">
      <c r="A10" s="130">
        <v>65</v>
      </c>
      <c r="B10" s="147"/>
      <c r="C10" s="148"/>
      <c r="D10" s="149"/>
      <c r="E10" s="150">
        <v>3.5</v>
      </c>
      <c r="F10" s="151"/>
      <c r="G10" s="190"/>
      <c r="H10" s="151"/>
      <c r="I10" s="153"/>
      <c r="J10" s="151"/>
      <c r="K10" s="153"/>
      <c r="L10" s="154">
        <f t="shared" si="1"/>
        <v>0</v>
      </c>
      <c r="M10" s="155">
        <f t="shared" si="2"/>
        <v>0</v>
      </c>
      <c r="N10" s="156"/>
      <c r="O10" s="191">
        <f t="shared" si="0"/>
        <v>0</v>
      </c>
      <c r="P10" s="158"/>
      <c r="Q10" s="159">
        <f t="shared" si="3"/>
        <v>0</v>
      </c>
      <c r="R10" s="160">
        <f t="shared" ref="R10:R22" si="4">SUM(M10+O10+P10)</f>
        <v>0</v>
      </c>
      <c r="S10" s="73"/>
      <c r="T10" s="73"/>
      <c r="U10" s="145"/>
      <c r="V10" s="146" t="s">
        <v>132</v>
      </c>
      <c r="W10" s="199"/>
      <c r="X10" s="200"/>
      <c r="Y10" s="200"/>
    </row>
    <row r="11" spans="1:25" ht="21" customHeight="1" x14ac:dyDescent="0.25">
      <c r="A11" s="130">
        <v>66</v>
      </c>
      <c r="B11" s="147"/>
      <c r="C11" s="148"/>
      <c r="D11" s="149"/>
      <c r="E11" s="150">
        <v>3.5</v>
      </c>
      <c r="F11" s="151"/>
      <c r="G11" s="190"/>
      <c r="H11" s="151"/>
      <c r="I11" s="153"/>
      <c r="J11" s="151"/>
      <c r="K11" s="153"/>
      <c r="L11" s="154">
        <f t="shared" si="1"/>
        <v>0</v>
      </c>
      <c r="M11" s="155">
        <f t="shared" si="2"/>
        <v>0</v>
      </c>
      <c r="N11" s="156"/>
      <c r="O11" s="191">
        <f t="shared" si="0"/>
        <v>0</v>
      </c>
      <c r="P11" s="158"/>
      <c r="Q11" s="159">
        <f t="shared" si="3"/>
        <v>0</v>
      </c>
      <c r="R11" s="160">
        <f t="shared" si="4"/>
        <v>0</v>
      </c>
      <c r="S11" s="73"/>
      <c r="T11" s="73"/>
      <c r="U11" s="145"/>
      <c r="V11" s="146" t="s">
        <v>132</v>
      </c>
      <c r="W11" s="199"/>
      <c r="X11" s="200"/>
      <c r="Y11" s="200"/>
    </row>
    <row r="12" spans="1:25" ht="21" customHeight="1" x14ac:dyDescent="0.25">
      <c r="A12" s="130">
        <v>67</v>
      </c>
      <c r="B12" s="147"/>
      <c r="C12" s="148"/>
      <c r="D12" s="149"/>
      <c r="E12" s="150">
        <v>3.5</v>
      </c>
      <c r="F12" s="151"/>
      <c r="G12" s="190"/>
      <c r="H12" s="151"/>
      <c r="I12" s="153"/>
      <c r="J12" s="151"/>
      <c r="K12" s="153"/>
      <c r="L12" s="154">
        <f t="shared" si="1"/>
        <v>0</v>
      </c>
      <c r="M12" s="155">
        <f t="shared" si="2"/>
        <v>0</v>
      </c>
      <c r="N12" s="156"/>
      <c r="O12" s="191">
        <f t="shared" si="0"/>
        <v>0</v>
      </c>
      <c r="P12" s="158"/>
      <c r="Q12" s="159">
        <f t="shared" si="3"/>
        <v>0</v>
      </c>
      <c r="R12" s="160">
        <f t="shared" si="4"/>
        <v>0</v>
      </c>
      <c r="S12" s="73"/>
      <c r="T12" s="73"/>
      <c r="U12" s="145"/>
      <c r="V12" s="146" t="s">
        <v>132</v>
      </c>
      <c r="W12" s="199"/>
      <c r="X12" s="200"/>
      <c r="Y12" s="200"/>
    </row>
    <row r="13" spans="1:25" ht="21" customHeight="1" x14ac:dyDescent="0.25">
      <c r="A13" s="130">
        <v>68</v>
      </c>
      <c r="B13" s="147"/>
      <c r="C13" s="148"/>
      <c r="D13" s="149"/>
      <c r="E13" s="150">
        <v>3.5</v>
      </c>
      <c r="F13" s="151"/>
      <c r="G13" s="190"/>
      <c r="H13" s="151"/>
      <c r="I13" s="153"/>
      <c r="J13" s="151"/>
      <c r="K13" s="153"/>
      <c r="L13" s="154">
        <f t="shared" si="1"/>
        <v>0</v>
      </c>
      <c r="M13" s="155">
        <f t="shared" si="2"/>
        <v>0</v>
      </c>
      <c r="N13" s="156"/>
      <c r="O13" s="191">
        <f t="shared" si="0"/>
        <v>0</v>
      </c>
      <c r="P13" s="158"/>
      <c r="Q13" s="159">
        <f t="shared" si="3"/>
        <v>0</v>
      </c>
      <c r="R13" s="160">
        <f t="shared" si="4"/>
        <v>0</v>
      </c>
      <c r="S13" s="73"/>
      <c r="T13" s="73"/>
      <c r="U13" s="145"/>
      <c r="V13" s="146" t="s">
        <v>132</v>
      </c>
      <c r="W13" s="199"/>
      <c r="X13" s="200"/>
      <c r="Y13" s="200"/>
    </row>
    <row r="14" spans="1:25" ht="21" customHeight="1" x14ac:dyDescent="0.25">
      <c r="A14" s="130">
        <v>69</v>
      </c>
      <c r="B14" s="147"/>
      <c r="C14" s="148"/>
      <c r="D14" s="149"/>
      <c r="E14" s="150">
        <v>3.5</v>
      </c>
      <c r="F14" s="151"/>
      <c r="G14" s="190"/>
      <c r="H14" s="151"/>
      <c r="I14" s="153"/>
      <c r="J14" s="151"/>
      <c r="K14" s="153"/>
      <c r="L14" s="154">
        <f t="shared" si="1"/>
        <v>0</v>
      </c>
      <c r="M14" s="155">
        <f t="shared" si="2"/>
        <v>0</v>
      </c>
      <c r="N14" s="156"/>
      <c r="O14" s="191">
        <f t="shared" si="0"/>
        <v>0</v>
      </c>
      <c r="P14" s="158"/>
      <c r="Q14" s="159">
        <f t="shared" si="3"/>
        <v>0</v>
      </c>
      <c r="R14" s="160">
        <f t="shared" si="4"/>
        <v>0</v>
      </c>
      <c r="S14" s="73"/>
      <c r="T14" s="73"/>
      <c r="U14" s="145"/>
      <c r="V14" s="146" t="s">
        <v>132</v>
      </c>
      <c r="W14" s="199"/>
      <c r="X14" s="200"/>
      <c r="Y14" s="200"/>
    </row>
    <row r="15" spans="1:25" ht="21" customHeight="1" x14ac:dyDescent="0.25">
      <c r="A15" s="130">
        <v>70</v>
      </c>
      <c r="B15" s="147"/>
      <c r="C15" s="148"/>
      <c r="D15" s="149"/>
      <c r="E15" s="150">
        <v>3.5</v>
      </c>
      <c r="F15" s="151"/>
      <c r="G15" s="190"/>
      <c r="H15" s="151"/>
      <c r="I15" s="153"/>
      <c r="J15" s="151"/>
      <c r="K15" s="153"/>
      <c r="L15" s="154">
        <f t="shared" si="1"/>
        <v>0</v>
      </c>
      <c r="M15" s="155">
        <f t="shared" si="2"/>
        <v>0</v>
      </c>
      <c r="N15" s="156"/>
      <c r="O15" s="191">
        <f t="shared" si="0"/>
        <v>0</v>
      </c>
      <c r="P15" s="158"/>
      <c r="Q15" s="159">
        <f t="shared" si="3"/>
        <v>0</v>
      </c>
      <c r="R15" s="160">
        <f t="shared" si="4"/>
        <v>0</v>
      </c>
      <c r="S15" s="73"/>
      <c r="T15" s="73"/>
      <c r="U15" s="145"/>
      <c r="V15" s="146" t="s">
        <v>132</v>
      </c>
      <c r="W15" s="199"/>
      <c r="X15" s="200"/>
      <c r="Y15" s="200"/>
    </row>
    <row r="16" spans="1:25" ht="21" customHeight="1" x14ac:dyDescent="0.25">
      <c r="A16" s="130">
        <v>71</v>
      </c>
      <c r="B16" s="147"/>
      <c r="C16" s="148"/>
      <c r="D16" s="149"/>
      <c r="E16" s="150">
        <v>3.5</v>
      </c>
      <c r="F16" s="151"/>
      <c r="G16" s="190"/>
      <c r="H16" s="151"/>
      <c r="I16" s="153"/>
      <c r="J16" s="151"/>
      <c r="K16" s="153"/>
      <c r="L16" s="154">
        <f t="shared" si="1"/>
        <v>0</v>
      </c>
      <c r="M16" s="155">
        <f t="shared" si="2"/>
        <v>0</v>
      </c>
      <c r="N16" s="156"/>
      <c r="O16" s="191">
        <f t="shared" si="0"/>
        <v>0</v>
      </c>
      <c r="P16" s="158"/>
      <c r="Q16" s="159">
        <f t="shared" si="3"/>
        <v>0</v>
      </c>
      <c r="R16" s="160">
        <f t="shared" si="4"/>
        <v>0</v>
      </c>
      <c r="S16" s="73"/>
      <c r="T16" s="73"/>
      <c r="U16" s="145"/>
      <c r="V16" s="146" t="s">
        <v>132</v>
      </c>
      <c r="W16" s="199"/>
      <c r="X16" s="200"/>
      <c r="Y16" s="200"/>
    </row>
    <row r="17" spans="1:25" ht="21" customHeight="1" x14ac:dyDescent="0.25">
      <c r="A17" s="130">
        <v>72</v>
      </c>
      <c r="B17" s="147"/>
      <c r="C17" s="148"/>
      <c r="D17" s="149"/>
      <c r="E17" s="150">
        <v>3.5</v>
      </c>
      <c r="F17" s="151"/>
      <c r="G17" s="190"/>
      <c r="H17" s="151"/>
      <c r="I17" s="153"/>
      <c r="J17" s="151"/>
      <c r="K17" s="153"/>
      <c r="L17" s="154">
        <f t="shared" si="1"/>
        <v>0</v>
      </c>
      <c r="M17" s="155">
        <f t="shared" si="2"/>
        <v>0</v>
      </c>
      <c r="N17" s="156"/>
      <c r="O17" s="191">
        <f t="shared" si="0"/>
        <v>0</v>
      </c>
      <c r="P17" s="158"/>
      <c r="Q17" s="159">
        <f t="shared" si="3"/>
        <v>0</v>
      </c>
      <c r="R17" s="160">
        <f t="shared" si="4"/>
        <v>0</v>
      </c>
      <c r="S17" s="73"/>
      <c r="T17" s="73"/>
      <c r="U17" s="145"/>
      <c r="V17" s="146" t="s">
        <v>132</v>
      </c>
      <c r="W17" s="199"/>
      <c r="X17" s="200"/>
      <c r="Y17" s="200"/>
    </row>
    <row r="18" spans="1:25" ht="21" customHeight="1" x14ac:dyDescent="0.25">
      <c r="A18" s="130">
        <v>73</v>
      </c>
      <c r="B18" s="147"/>
      <c r="C18" s="148"/>
      <c r="D18" s="149"/>
      <c r="E18" s="150">
        <v>3.5</v>
      </c>
      <c r="F18" s="151"/>
      <c r="G18" s="190"/>
      <c r="H18" s="151"/>
      <c r="I18" s="153"/>
      <c r="J18" s="151"/>
      <c r="K18" s="153"/>
      <c r="L18" s="154">
        <f t="shared" si="1"/>
        <v>0</v>
      </c>
      <c r="M18" s="155">
        <f t="shared" si="2"/>
        <v>0</v>
      </c>
      <c r="N18" s="156"/>
      <c r="O18" s="191">
        <f t="shared" si="0"/>
        <v>0</v>
      </c>
      <c r="P18" s="158"/>
      <c r="Q18" s="159">
        <f t="shared" si="3"/>
        <v>0</v>
      </c>
      <c r="R18" s="160">
        <f t="shared" si="4"/>
        <v>0</v>
      </c>
      <c r="S18" s="73"/>
      <c r="T18" s="73"/>
      <c r="U18" s="145"/>
      <c r="V18" s="146" t="s">
        <v>132</v>
      </c>
      <c r="W18" s="199"/>
      <c r="X18" s="200"/>
      <c r="Y18" s="200"/>
    </row>
    <row r="19" spans="1:25" ht="21" customHeight="1" x14ac:dyDescent="0.25">
      <c r="A19" s="130">
        <v>74</v>
      </c>
      <c r="B19" s="147"/>
      <c r="C19" s="148"/>
      <c r="D19" s="149"/>
      <c r="E19" s="150">
        <v>3.5</v>
      </c>
      <c r="F19" s="151"/>
      <c r="G19" s="190"/>
      <c r="H19" s="151"/>
      <c r="I19" s="153"/>
      <c r="J19" s="151"/>
      <c r="K19" s="153"/>
      <c r="L19" s="154">
        <f t="shared" si="1"/>
        <v>0</v>
      </c>
      <c r="M19" s="155">
        <f t="shared" si="2"/>
        <v>0</v>
      </c>
      <c r="N19" s="156"/>
      <c r="O19" s="191">
        <f t="shared" si="0"/>
        <v>0</v>
      </c>
      <c r="P19" s="158"/>
      <c r="Q19" s="159">
        <f t="shared" si="3"/>
        <v>0</v>
      </c>
      <c r="R19" s="160">
        <f t="shared" si="4"/>
        <v>0</v>
      </c>
      <c r="S19" s="73"/>
      <c r="T19" s="73"/>
      <c r="U19" s="145"/>
      <c r="V19" s="146" t="s">
        <v>132</v>
      </c>
      <c r="W19" s="199"/>
      <c r="X19" s="200"/>
      <c r="Y19" s="200"/>
    </row>
    <row r="20" spans="1:25" ht="21" customHeight="1" x14ac:dyDescent="0.25">
      <c r="A20" s="130">
        <v>75</v>
      </c>
      <c r="B20" s="147"/>
      <c r="C20" s="148"/>
      <c r="D20" s="149"/>
      <c r="E20" s="150">
        <v>3.5</v>
      </c>
      <c r="F20" s="151"/>
      <c r="G20" s="190"/>
      <c r="H20" s="151"/>
      <c r="I20" s="153"/>
      <c r="J20" s="151"/>
      <c r="K20" s="153"/>
      <c r="L20" s="154">
        <f t="shared" si="1"/>
        <v>0</v>
      </c>
      <c r="M20" s="155">
        <f t="shared" si="2"/>
        <v>0</v>
      </c>
      <c r="N20" s="156"/>
      <c r="O20" s="191">
        <f t="shared" si="0"/>
        <v>0</v>
      </c>
      <c r="P20" s="158"/>
      <c r="Q20" s="159">
        <f t="shared" si="3"/>
        <v>0</v>
      </c>
      <c r="R20" s="160">
        <f t="shared" si="4"/>
        <v>0</v>
      </c>
      <c r="S20" s="73"/>
      <c r="T20" s="73"/>
      <c r="U20" s="145"/>
      <c r="V20" s="146" t="s">
        <v>132</v>
      </c>
      <c r="W20" s="199"/>
      <c r="X20" s="200"/>
      <c r="Y20" s="200"/>
    </row>
    <row r="21" spans="1:25" ht="21" customHeight="1" x14ac:dyDescent="0.25">
      <c r="A21" s="130">
        <v>76</v>
      </c>
      <c r="B21" s="147"/>
      <c r="C21" s="148"/>
      <c r="D21" s="149"/>
      <c r="E21" s="150">
        <v>3.5</v>
      </c>
      <c r="F21" s="151"/>
      <c r="G21" s="190"/>
      <c r="H21" s="151"/>
      <c r="I21" s="153"/>
      <c r="J21" s="151"/>
      <c r="K21" s="153"/>
      <c r="L21" s="154">
        <f t="shared" si="1"/>
        <v>0</v>
      </c>
      <c r="M21" s="155">
        <f t="shared" si="2"/>
        <v>0</v>
      </c>
      <c r="N21" s="156"/>
      <c r="O21" s="191">
        <f t="shared" si="0"/>
        <v>0</v>
      </c>
      <c r="P21" s="158"/>
      <c r="Q21" s="159">
        <f t="shared" si="3"/>
        <v>0</v>
      </c>
      <c r="R21" s="160">
        <f t="shared" si="4"/>
        <v>0</v>
      </c>
      <c r="S21" s="73"/>
      <c r="T21" s="73"/>
      <c r="U21" s="145"/>
      <c r="V21" s="146" t="s">
        <v>132</v>
      </c>
      <c r="W21" s="199"/>
      <c r="X21" s="200"/>
      <c r="Y21" s="200"/>
    </row>
    <row r="22" spans="1:25" ht="21" customHeight="1" thickBot="1" x14ac:dyDescent="0.3">
      <c r="A22" s="130">
        <v>77</v>
      </c>
      <c r="B22" s="161"/>
      <c r="C22" s="162"/>
      <c r="D22" s="163"/>
      <c r="E22" s="164">
        <v>3.5</v>
      </c>
      <c r="F22" s="165"/>
      <c r="G22" s="123"/>
      <c r="H22" s="165"/>
      <c r="I22" s="167"/>
      <c r="J22" s="165"/>
      <c r="K22" s="167"/>
      <c r="L22" s="168">
        <f t="shared" si="1"/>
        <v>0</v>
      </c>
      <c r="M22" s="169">
        <f t="shared" si="2"/>
        <v>0</v>
      </c>
      <c r="N22" s="170"/>
      <c r="O22" s="171">
        <f t="shared" si="0"/>
        <v>0</v>
      </c>
      <c r="P22" s="172"/>
      <c r="Q22" s="173">
        <f t="shared" si="3"/>
        <v>0</v>
      </c>
      <c r="R22" s="192">
        <f t="shared" si="4"/>
        <v>0</v>
      </c>
      <c r="S22" s="73"/>
      <c r="T22" s="73"/>
      <c r="U22" s="145"/>
      <c r="V22" s="146" t="s">
        <v>132</v>
      </c>
      <c r="W22" s="199"/>
      <c r="X22" s="200"/>
      <c r="Y22" s="200"/>
    </row>
    <row r="23" spans="1:25" ht="21" customHeight="1" thickBot="1" x14ac:dyDescent="0.3">
      <c r="A23" s="71" t="s">
        <v>133</v>
      </c>
      <c r="B23" s="7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73"/>
      <c r="T23" s="73"/>
      <c r="U23" s="74"/>
      <c r="V23" s="74"/>
      <c r="X23" s="200"/>
    </row>
    <row r="24" spans="1:25" ht="21.75" customHeight="1" thickBot="1" x14ac:dyDescent="0.3">
      <c r="A24" s="71" t="s">
        <v>134</v>
      </c>
      <c r="B24" s="175" t="s">
        <v>135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176" t="s">
        <v>139</v>
      </c>
      <c r="Q24" s="177">
        <f>SUM(Q8:Q23)</f>
        <v>0</v>
      </c>
      <c r="R24" s="193">
        <f>SUM(R8:R23)</f>
        <v>0</v>
      </c>
      <c r="S24" s="73"/>
      <c r="T24" s="73"/>
      <c r="U24" s="74"/>
      <c r="V24" s="74"/>
      <c r="X24" s="200"/>
    </row>
    <row r="25" spans="1:25" ht="15" customHeight="1" x14ac:dyDescent="0.25">
      <c r="A25" s="71" t="s">
        <v>134</v>
      </c>
      <c r="B25" s="179" t="s">
        <v>137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18"/>
      <c r="R25" s="18"/>
      <c r="S25" s="73"/>
      <c r="T25" s="73"/>
      <c r="U25" s="74"/>
      <c r="V25" s="74"/>
    </row>
    <row r="26" spans="1:25" ht="15" customHeight="1" thickBot="1" x14ac:dyDescent="0.3">
      <c r="A26" s="71" t="s">
        <v>134</v>
      </c>
      <c r="B26" s="179" t="s">
        <v>138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3"/>
      <c r="T26" s="73"/>
      <c r="U26" s="74"/>
      <c r="V26" s="74"/>
    </row>
    <row r="27" spans="1:25" ht="27" customHeight="1" thickBot="1" x14ac:dyDescent="0.3">
      <c r="A27" s="71"/>
      <c r="B27" s="194"/>
      <c r="C27" s="18"/>
      <c r="D27" s="18"/>
      <c r="E27" s="18"/>
      <c r="F27" s="18"/>
      <c r="G27" s="18"/>
      <c r="H27" s="18"/>
      <c r="I27" s="195" t="s">
        <v>140</v>
      </c>
      <c r="J27" s="179">
        <f>Účast_1!$M$28</f>
        <v>0</v>
      </c>
      <c r="K27" s="195"/>
      <c r="L27" s="18"/>
      <c r="M27" s="18"/>
      <c r="N27" s="18"/>
      <c r="O27" s="74"/>
      <c r="P27" s="176" t="s">
        <v>136</v>
      </c>
      <c r="Q27" s="196">
        <f>SUM(Účast_4!Q27+Účast_5!Q24)</f>
        <v>0</v>
      </c>
      <c r="R27" s="197">
        <f>SUM(Účast_4!R27+Účast_5!R24)</f>
        <v>0</v>
      </c>
      <c r="S27" s="184"/>
      <c r="T27" s="184"/>
      <c r="U27" s="74"/>
      <c r="V27" s="74"/>
    </row>
    <row r="28" spans="1:25" ht="15" customHeight="1" x14ac:dyDescent="0.25">
      <c r="A28" s="71"/>
      <c r="B28" s="7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83"/>
      <c r="R28" s="1"/>
      <c r="S28" s="73"/>
      <c r="T28" s="73"/>
      <c r="U28" s="74"/>
      <c r="V28" s="74"/>
    </row>
    <row r="29" spans="1:25" ht="18" customHeight="1" x14ac:dyDescent="0.25">
      <c r="R29" s="187"/>
    </row>
    <row r="30" spans="1:25" ht="18" customHeight="1" x14ac:dyDescent="0.25">
      <c r="R30" s="187"/>
    </row>
    <row r="31" spans="1:25" ht="18" customHeight="1" x14ac:dyDescent="0.25">
      <c r="R31" s="187"/>
    </row>
    <row r="32" spans="1:25" ht="18" customHeight="1" x14ac:dyDescent="0.25">
      <c r="R32" s="187"/>
    </row>
    <row r="33" spans="18:18" ht="18" customHeight="1" x14ac:dyDescent="0.25">
      <c r="R33" s="187"/>
    </row>
    <row r="34" spans="18:18" ht="18" customHeight="1" x14ac:dyDescent="0.25"/>
  </sheetData>
  <sheetProtection password="C7D4" sheet="1" objects="1" scenarios="1"/>
  <mergeCells count="4">
    <mergeCell ref="F4:G4"/>
    <mergeCell ref="H6:I6"/>
    <mergeCell ref="J6:K6"/>
    <mergeCell ref="O6:P6"/>
  </mergeCells>
  <phoneticPr fontId="40" type="noConversion"/>
  <pageMargins left="0.62" right="0.53" top="0.984251969" bottom="0.984251969" header="0.4921259845" footer="0.4921259845"/>
  <pageSetup paperSize="9" scale="88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Fin_Dot</vt:lpstr>
      <vt:lpstr>Účast_1</vt:lpstr>
      <vt:lpstr>Účast_2</vt:lpstr>
      <vt:lpstr>Účast_3</vt:lpstr>
      <vt:lpstr>Účast_4</vt:lpstr>
      <vt:lpstr>Účast_5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VM</cp:lastModifiedBy>
  <cp:lastPrinted>2015-08-14T08:14:39Z</cp:lastPrinted>
  <dcterms:created xsi:type="dcterms:W3CDTF">2006-11-08T16:55:50Z</dcterms:created>
  <dcterms:modified xsi:type="dcterms:W3CDTF">2015-08-14T08:19:10Z</dcterms:modified>
</cp:coreProperties>
</file>