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8840" windowHeight="11775"/>
  </bookViews>
  <sheets>
    <sheet name="Total project budget" sheetId="1" r:id="rId1"/>
    <sheet name="Project Promoter" sheetId="21" r:id="rId2"/>
    <sheet name="Project Partner 1" sheetId="22" r:id="rId3"/>
    <sheet name="Project Partner 2" sheetId="20" r:id="rId4"/>
    <sheet name="Project Partner 3" sheetId="23" r:id="rId5"/>
    <sheet name="Project Partner 4" sheetId="15" r:id="rId6"/>
  </sheets>
  <calcPr calcId="144525"/>
</workbook>
</file>

<file path=xl/calcChain.xml><?xml version="1.0" encoding="utf-8"?>
<calcChain xmlns="http://schemas.openxmlformats.org/spreadsheetml/2006/main">
  <c r="G7" i="22" l="1"/>
  <c r="F7" i="1" s="1"/>
  <c r="F8" i="1" s="1"/>
  <c r="C7" i="1"/>
  <c r="D8" i="1" s="1"/>
  <c r="G8" i="1" l="1"/>
  <c r="L7" i="1"/>
  <c r="C8" i="1"/>
  <c r="N19" i="1"/>
  <c r="N20" i="1"/>
  <c r="N21" i="1"/>
  <c r="K9" i="22"/>
  <c r="J9" i="22"/>
  <c r="I9" i="22"/>
  <c r="H9" i="22"/>
  <c r="G9" i="22"/>
  <c r="F9" i="22"/>
  <c r="E9" i="22"/>
  <c r="D9" i="22"/>
  <c r="L10" i="22"/>
  <c r="L9" i="22" s="1"/>
  <c r="M10" i="22"/>
  <c r="M9" i="22" s="1"/>
  <c r="M26" i="23" l="1"/>
  <c r="L26" i="23"/>
  <c r="M25" i="23"/>
  <c r="L25" i="23"/>
  <c r="M24" i="23"/>
  <c r="L24" i="23"/>
  <c r="M23" i="23"/>
  <c r="L23" i="23"/>
  <c r="M22" i="23"/>
  <c r="L22" i="23"/>
  <c r="M21" i="23"/>
  <c r="L21" i="23"/>
  <c r="K20" i="23"/>
  <c r="J20" i="23"/>
  <c r="I20" i="23"/>
  <c r="H20" i="23"/>
  <c r="G20" i="23"/>
  <c r="F20" i="23"/>
  <c r="E20" i="23"/>
  <c r="M20" i="23" s="1"/>
  <c r="D20" i="23"/>
  <c r="L20" i="23" s="1"/>
  <c r="M19" i="23"/>
  <c r="L19" i="23"/>
  <c r="M18" i="23"/>
  <c r="L18" i="23"/>
  <c r="M17" i="23"/>
  <c r="L17" i="23"/>
  <c r="M16" i="23"/>
  <c r="L16" i="23"/>
  <c r="M15" i="23"/>
  <c r="L15" i="23"/>
  <c r="K14" i="23"/>
  <c r="J14" i="23"/>
  <c r="I14" i="23"/>
  <c r="H14" i="23"/>
  <c r="G14" i="23"/>
  <c r="F14" i="23"/>
  <c r="E14" i="23"/>
  <c r="D14" i="23"/>
  <c r="C14" i="23"/>
  <c r="M13" i="23"/>
  <c r="L13" i="23"/>
  <c r="M12" i="23"/>
  <c r="L12" i="23"/>
  <c r="M11" i="23"/>
  <c r="L11" i="23"/>
  <c r="M10" i="23"/>
  <c r="L10" i="23"/>
  <c r="L9" i="23" s="1"/>
  <c r="K9" i="23"/>
  <c r="K30" i="23" s="1"/>
  <c r="J9" i="23"/>
  <c r="I9" i="23"/>
  <c r="I30" i="23" s="1"/>
  <c r="H9" i="23"/>
  <c r="G9" i="23"/>
  <c r="G30" i="23" s="1"/>
  <c r="F9" i="23"/>
  <c r="F8" i="23" s="1"/>
  <c r="F27" i="23" s="1"/>
  <c r="E9" i="23"/>
  <c r="E30" i="23" s="1"/>
  <c r="D9" i="23"/>
  <c r="I8" i="23"/>
  <c r="I29" i="23" s="1"/>
  <c r="M7" i="23"/>
  <c r="M26" i="22"/>
  <c r="L26" i="22"/>
  <c r="M25" i="22"/>
  <c r="L25" i="22"/>
  <c r="M24" i="22"/>
  <c r="L24" i="22"/>
  <c r="M23" i="22"/>
  <c r="L23" i="22"/>
  <c r="M22" i="22"/>
  <c r="L22" i="22"/>
  <c r="M21" i="22"/>
  <c r="L21" i="22"/>
  <c r="K20" i="22"/>
  <c r="J20" i="22"/>
  <c r="I20" i="22"/>
  <c r="H20" i="22"/>
  <c r="G20" i="22"/>
  <c r="F20" i="22"/>
  <c r="E20" i="22"/>
  <c r="D20" i="22"/>
  <c r="M19" i="22"/>
  <c r="L19" i="22"/>
  <c r="M18" i="22"/>
  <c r="L18" i="22"/>
  <c r="M17" i="22"/>
  <c r="L17" i="22"/>
  <c r="M16" i="22"/>
  <c r="L16" i="22"/>
  <c r="M15" i="22"/>
  <c r="L15" i="22"/>
  <c r="K14" i="22"/>
  <c r="K8" i="22" s="1"/>
  <c r="K30" i="22" s="1"/>
  <c r="J14" i="22"/>
  <c r="J8" i="22" s="1"/>
  <c r="I14" i="22"/>
  <c r="I8" i="22" s="1"/>
  <c r="I30" i="22" s="1"/>
  <c r="H14" i="22"/>
  <c r="H8" i="22" s="1"/>
  <c r="G14" i="22"/>
  <c r="G8" i="22" s="1"/>
  <c r="G30" i="22" s="1"/>
  <c r="F14" i="22"/>
  <c r="F8" i="22" s="1"/>
  <c r="E14" i="22"/>
  <c r="E8" i="22" s="1"/>
  <c r="E30" i="22" s="1"/>
  <c r="D14" i="22"/>
  <c r="D8" i="22" s="1"/>
  <c r="C14" i="22"/>
  <c r="M13" i="22"/>
  <c r="L13" i="22"/>
  <c r="M12" i="22"/>
  <c r="L12" i="22"/>
  <c r="M11" i="22"/>
  <c r="L11" i="22"/>
  <c r="M26" i="21"/>
  <c r="L26" i="21"/>
  <c r="M25" i="21"/>
  <c r="L25" i="21"/>
  <c r="M24" i="21"/>
  <c r="L24" i="21"/>
  <c r="M23" i="21"/>
  <c r="L23" i="21"/>
  <c r="M22" i="21"/>
  <c r="L22" i="21"/>
  <c r="M21" i="21"/>
  <c r="L21" i="21"/>
  <c r="K20" i="21"/>
  <c r="J20" i="21"/>
  <c r="I20" i="21"/>
  <c r="H20" i="21"/>
  <c r="G20" i="21"/>
  <c r="F20" i="21"/>
  <c r="E20" i="21"/>
  <c r="D20" i="21"/>
  <c r="M19" i="21"/>
  <c r="L19" i="21"/>
  <c r="M18" i="21"/>
  <c r="L18" i="21"/>
  <c r="M17" i="21"/>
  <c r="L17" i="21"/>
  <c r="M16" i="21"/>
  <c r="L16" i="21"/>
  <c r="M15" i="21"/>
  <c r="L15" i="21"/>
  <c r="K14" i="21"/>
  <c r="J14" i="21"/>
  <c r="I14" i="21"/>
  <c r="H14" i="21"/>
  <c r="G14" i="21"/>
  <c r="F14" i="21"/>
  <c r="E14" i="21"/>
  <c r="M14" i="21" s="1"/>
  <c r="D14" i="21"/>
  <c r="L14" i="21" s="1"/>
  <c r="C14" i="21"/>
  <c r="M13" i="21"/>
  <c r="L13" i="21"/>
  <c r="M12" i="21"/>
  <c r="L12" i="21"/>
  <c r="M11" i="21"/>
  <c r="L11" i="21"/>
  <c r="M10" i="21"/>
  <c r="M9" i="21" s="1"/>
  <c r="L10" i="21"/>
  <c r="K9" i="21"/>
  <c r="K30" i="21" s="1"/>
  <c r="J9" i="21"/>
  <c r="I9" i="21"/>
  <c r="I30" i="21" s="1"/>
  <c r="H9" i="21"/>
  <c r="H8" i="21" s="1"/>
  <c r="H27" i="21" s="1"/>
  <c r="G9" i="21"/>
  <c r="G30" i="21" s="1"/>
  <c r="F9" i="21"/>
  <c r="E9" i="21"/>
  <c r="E30" i="21" s="1"/>
  <c r="D9" i="21"/>
  <c r="D8" i="21" s="1"/>
  <c r="D27" i="21" s="1"/>
  <c r="M7" i="21"/>
  <c r="M26" i="20"/>
  <c r="L26" i="20"/>
  <c r="M25" i="20"/>
  <c r="L25" i="20"/>
  <c r="M24" i="20"/>
  <c r="L24" i="20"/>
  <c r="M23" i="20"/>
  <c r="L23" i="20"/>
  <c r="M22" i="20"/>
  <c r="L22" i="20"/>
  <c r="M21" i="20"/>
  <c r="L21" i="20"/>
  <c r="K20" i="20"/>
  <c r="J20" i="20"/>
  <c r="I20" i="20"/>
  <c r="H20" i="20"/>
  <c r="G20" i="20"/>
  <c r="F20" i="20"/>
  <c r="E20" i="20"/>
  <c r="M20" i="20" s="1"/>
  <c r="D20" i="20"/>
  <c r="M19" i="20"/>
  <c r="L19" i="20"/>
  <c r="M18" i="20"/>
  <c r="L18" i="20"/>
  <c r="M17" i="20"/>
  <c r="L17" i="20"/>
  <c r="M16" i="20"/>
  <c r="L16" i="20"/>
  <c r="M15" i="20"/>
  <c r="L15" i="20"/>
  <c r="K14" i="20"/>
  <c r="J14" i="20"/>
  <c r="I14" i="20"/>
  <c r="H14" i="20"/>
  <c r="G14" i="20"/>
  <c r="F14" i="20"/>
  <c r="E14" i="20"/>
  <c r="D14" i="20"/>
  <c r="L14" i="20" s="1"/>
  <c r="C14" i="20"/>
  <c r="M13" i="20"/>
  <c r="L13" i="20"/>
  <c r="M12" i="20"/>
  <c r="L12" i="20"/>
  <c r="M11" i="20"/>
  <c r="L11" i="20"/>
  <c r="M10" i="20"/>
  <c r="M9" i="20" s="1"/>
  <c r="M30" i="20" s="1"/>
  <c r="L10" i="20"/>
  <c r="L9" i="20" s="1"/>
  <c r="K9" i="20"/>
  <c r="K30" i="20" s="1"/>
  <c r="J9" i="20"/>
  <c r="J8" i="20" s="1"/>
  <c r="J27" i="20" s="1"/>
  <c r="I9" i="20"/>
  <c r="I30" i="20" s="1"/>
  <c r="H9" i="20"/>
  <c r="H8" i="20" s="1"/>
  <c r="H27" i="20" s="1"/>
  <c r="G9" i="20"/>
  <c r="G30" i="20" s="1"/>
  <c r="F9" i="20"/>
  <c r="F8" i="20" s="1"/>
  <c r="F27" i="20" s="1"/>
  <c r="E9" i="20"/>
  <c r="E30" i="20" s="1"/>
  <c r="D9" i="20"/>
  <c r="D8" i="20" s="1"/>
  <c r="D27" i="20" s="1"/>
  <c r="M7" i="20"/>
  <c r="F14" i="15"/>
  <c r="H14" i="15"/>
  <c r="J14" i="15"/>
  <c r="K8" i="21" l="1"/>
  <c r="K29" i="21" s="1"/>
  <c r="L20" i="22"/>
  <c r="F7" i="22"/>
  <c r="F27" i="22" s="1"/>
  <c r="M14" i="22"/>
  <c r="M8" i="22" s="1"/>
  <c r="M30" i="21"/>
  <c r="J8" i="23"/>
  <c r="J27" i="23" s="1"/>
  <c r="E8" i="21"/>
  <c r="E27" i="21" s="1"/>
  <c r="I8" i="21"/>
  <c r="I27" i="21" s="1"/>
  <c r="I7" i="22"/>
  <c r="I27" i="22" s="1"/>
  <c r="K8" i="20"/>
  <c r="K29" i="20" s="1"/>
  <c r="K8" i="23"/>
  <c r="K29" i="23" s="1"/>
  <c r="G8" i="23"/>
  <c r="G29" i="23" s="1"/>
  <c r="K7" i="22"/>
  <c r="K29" i="22" s="1"/>
  <c r="J7" i="22"/>
  <c r="J27" i="22" s="1"/>
  <c r="G8" i="20"/>
  <c r="E8" i="20"/>
  <c r="E29" i="20" s="1"/>
  <c r="I8" i="20"/>
  <c r="I29" i="20" s="1"/>
  <c r="G8" i="21"/>
  <c r="G29" i="21" s="1"/>
  <c r="F8" i="21"/>
  <c r="F27" i="21" s="1"/>
  <c r="J8" i="21"/>
  <c r="J27" i="21" s="1"/>
  <c r="L20" i="21"/>
  <c r="E8" i="23"/>
  <c r="M9" i="23"/>
  <c r="D8" i="23"/>
  <c r="D27" i="23" s="1"/>
  <c r="H8" i="23"/>
  <c r="H27" i="23" s="1"/>
  <c r="L20" i="20"/>
  <c r="L9" i="21"/>
  <c r="L8" i="21" s="1"/>
  <c r="L27" i="21" s="1"/>
  <c r="M20" i="21"/>
  <c r="M8" i="21" s="1"/>
  <c r="M27" i="21" s="1"/>
  <c r="M14" i="23"/>
  <c r="M20" i="22"/>
  <c r="D7" i="22"/>
  <c r="D27" i="22" s="1"/>
  <c r="H7" i="22"/>
  <c r="H27" i="22" s="1"/>
  <c r="L14" i="23"/>
  <c r="L8" i="23" s="1"/>
  <c r="L27" i="23" s="1"/>
  <c r="I27" i="23"/>
  <c r="L14" i="22"/>
  <c r="L8" i="22" s="1"/>
  <c r="K27" i="21"/>
  <c r="L8" i="20"/>
  <c r="L27" i="20" s="1"/>
  <c r="M14" i="20"/>
  <c r="M8" i="20" s="1"/>
  <c r="M27" i="20" s="1"/>
  <c r="K27" i="20"/>
  <c r="K14" i="15"/>
  <c r="I14" i="15"/>
  <c r="G14" i="15"/>
  <c r="C14" i="15"/>
  <c r="I27" i="20" l="1"/>
  <c r="K27" i="23"/>
  <c r="L7" i="22"/>
  <c r="L27" i="22" s="1"/>
  <c r="I29" i="21"/>
  <c r="G27" i="23"/>
  <c r="I29" i="22"/>
  <c r="K27" i="22"/>
  <c r="E29" i="21"/>
  <c r="E27" i="20"/>
  <c r="O24" i="21"/>
  <c r="O16" i="21"/>
  <c r="O8" i="21"/>
  <c r="O21" i="21"/>
  <c r="O12" i="21"/>
  <c r="O22" i="21"/>
  <c r="O14" i="21"/>
  <c r="O27" i="21"/>
  <c r="O19" i="21"/>
  <c r="O10" i="21"/>
  <c r="O20" i="21"/>
  <c r="O13" i="21"/>
  <c r="O25" i="21"/>
  <c r="O17" i="21"/>
  <c r="O9" i="21"/>
  <c r="O26" i="21"/>
  <c r="O18" i="21"/>
  <c r="O11" i="21"/>
  <c r="O23" i="21"/>
  <c r="O15" i="21"/>
  <c r="M8" i="23"/>
  <c r="M27" i="23" s="1"/>
  <c r="M30" i="23"/>
  <c r="G27" i="21"/>
  <c r="E27" i="23"/>
  <c r="E29" i="23"/>
  <c r="G27" i="20"/>
  <c r="G29" i="20"/>
  <c r="G27" i="22"/>
  <c r="G29" i="22"/>
  <c r="M7" i="22"/>
  <c r="M27" i="22" s="1"/>
  <c r="M30" i="22"/>
  <c r="E27" i="22"/>
  <c r="E29" i="22"/>
  <c r="N12" i="23"/>
  <c r="N11" i="23"/>
  <c r="N9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0" i="23"/>
  <c r="N8" i="23"/>
  <c r="N13" i="21"/>
  <c r="N12" i="21"/>
  <c r="N11" i="21"/>
  <c r="N10" i="21"/>
  <c r="N9" i="21"/>
  <c r="N8" i="21"/>
  <c r="N25" i="21"/>
  <c r="N23" i="21"/>
  <c r="N21" i="21"/>
  <c r="N19" i="21"/>
  <c r="N17" i="21"/>
  <c r="N15" i="21"/>
  <c r="N27" i="21"/>
  <c r="N26" i="21"/>
  <c r="N24" i="21"/>
  <c r="N22" i="21"/>
  <c r="N20" i="21"/>
  <c r="N18" i="21"/>
  <c r="N16" i="21"/>
  <c r="N14" i="21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N27" i="20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M26" i="15"/>
  <c r="L26" i="15"/>
  <c r="M25" i="15"/>
  <c r="L25" i="15"/>
  <c r="M24" i="15"/>
  <c r="L24" i="15"/>
  <c r="M23" i="15"/>
  <c r="L23" i="15"/>
  <c r="M22" i="15"/>
  <c r="L22" i="15"/>
  <c r="M21" i="15"/>
  <c r="L21" i="15"/>
  <c r="K20" i="15"/>
  <c r="J20" i="15"/>
  <c r="I20" i="15"/>
  <c r="H20" i="15"/>
  <c r="G20" i="15"/>
  <c r="F20" i="15"/>
  <c r="E20" i="15"/>
  <c r="D20" i="15"/>
  <c r="M19" i="15"/>
  <c r="L19" i="15"/>
  <c r="M18" i="15"/>
  <c r="L18" i="15"/>
  <c r="M17" i="15"/>
  <c r="L17" i="15"/>
  <c r="M16" i="15"/>
  <c r="L16" i="15"/>
  <c r="M15" i="15"/>
  <c r="L15" i="15"/>
  <c r="E14" i="15"/>
  <c r="D14" i="15"/>
  <c r="M13" i="15"/>
  <c r="L13" i="15"/>
  <c r="M12" i="15"/>
  <c r="L12" i="15"/>
  <c r="M11" i="15"/>
  <c r="L11" i="15"/>
  <c r="M10" i="15"/>
  <c r="L10" i="15"/>
  <c r="K9" i="15"/>
  <c r="K30" i="15" s="1"/>
  <c r="J9" i="15"/>
  <c r="I9" i="15"/>
  <c r="I30" i="15" s="1"/>
  <c r="H9" i="15"/>
  <c r="G9" i="15"/>
  <c r="G30" i="15" s="1"/>
  <c r="F9" i="15"/>
  <c r="F8" i="15" s="1"/>
  <c r="F27" i="15" s="1"/>
  <c r="E9" i="15"/>
  <c r="E30" i="15" s="1"/>
  <c r="D9" i="15"/>
  <c r="D8" i="15" s="1"/>
  <c r="D27" i="15" s="1"/>
  <c r="M7" i="15"/>
  <c r="L18" i="1"/>
  <c r="L20" i="1"/>
  <c r="F17" i="1"/>
  <c r="K17" i="1"/>
  <c r="J17" i="1"/>
  <c r="I17" i="1"/>
  <c r="H17" i="1"/>
  <c r="G17" i="1"/>
  <c r="D17" i="1"/>
  <c r="C17" i="1"/>
  <c r="L21" i="1"/>
  <c r="L19" i="1"/>
  <c r="L16" i="1"/>
  <c r="O9" i="22" l="1"/>
  <c r="O8" i="22"/>
  <c r="N25" i="22"/>
  <c r="N9" i="22"/>
  <c r="N8" i="22"/>
  <c r="N12" i="22"/>
  <c r="N17" i="22"/>
  <c r="N13" i="22"/>
  <c r="N21" i="22"/>
  <c r="N14" i="22"/>
  <c r="N18" i="22"/>
  <c r="N22" i="22"/>
  <c r="N26" i="22"/>
  <c r="N15" i="22"/>
  <c r="N19" i="22"/>
  <c r="N23" i="22"/>
  <c r="N27" i="22"/>
  <c r="N11" i="22"/>
  <c r="N16" i="22"/>
  <c r="N20" i="22"/>
  <c r="N24" i="22"/>
  <c r="N10" i="22"/>
  <c r="O27" i="23"/>
  <c r="O23" i="23"/>
  <c r="O19" i="23"/>
  <c r="O15" i="23"/>
  <c r="O11" i="23"/>
  <c r="O26" i="23"/>
  <c r="O22" i="23"/>
  <c r="O18" i="23"/>
  <c r="O14" i="23"/>
  <c r="O10" i="23"/>
  <c r="O25" i="23"/>
  <c r="O21" i="23"/>
  <c r="O17" i="23"/>
  <c r="O13" i="23"/>
  <c r="O9" i="23"/>
  <c r="O24" i="23"/>
  <c r="O20" i="23"/>
  <c r="O16" i="23"/>
  <c r="O12" i="23"/>
  <c r="O8" i="23"/>
  <c r="O26" i="22"/>
  <c r="O22" i="22"/>
  <c r="O18" i="22"/>
  <c r="O14" i="22"/>
  <c r="O10" i="22"/>
  <c r="O25" i="22"/>
  <c r="O21" i="22"/>
  <c r="O17" i="22"/>
  <c r="O13" i="22"/>
  <c r="O24" i="22"/>
  <c r="O20" i="22"/>
  <c r="O16" i="22"/>
  <c r="O12" i="22"/>
  <c r="O27" i="22"/>
  <c r="O23" i="22"/>
  <c r="O19" i="22"/>
  <c r="O15" i="22"/>
  <c r="O11" i="22"/>
  <c r="I8" i="15"/>
  <c r="I29" i="15" s="1"/>
  <c r="L20" i="15"/>
  <c r="J8" i="15"/>
  <c r="J27" i="15" s="1"/>
  <c r="H8" i="15"/>
  <c r="H27" i="15" s="1"/>
  <c r="L9" i="15"/>
  <c r="M9" i="15"/>
  <c r="M30" i="15" s="1"/>
  <c r="E8" i="15"/>
  <c r="E29" i="15" s="1"/>
  <c r="G8" i="15"/>
  <c r="G29" i="15" s="1"/>
  <c r="K8" i="15"/>
  <c r="K29" i="15" s="1"/>
  <c r="M20" i="15"/>
  <c r="M14" i="15"/>
  <c r="L14" i="15"/>
  <c r="M17" i="1"/>
  <c r="L17" i="1"/>
  <c r="I27" i="15" l="1"/>
  <c r="H12" i="1" s="1"/>
  <c r="M8" i="15"/>
  <c r="M27" i="15" s="1"/>
  <c r="E27" i="15"/>
  <c r="C12" i="1" s="1"/>
  <c r="L8" i="15"/>
  <c r="L27" i="15" s="1"/>
  <c r="K27" i="15"/>
  <c r="J12" i="1" s="1"/>
  <c r="G27" i="15"/>
  <c r="F12" i="1" s="1"/>
  <c r="C15" i="1" l="1"/>
  <c r="H22" i="1"/>
  <c r="N27" i="15"/>
  <c r="N25" i="15"/>
  <c r="N23" i="15"/>
  <c r="N21" i="15"/>
  <c r="N19" i="15"/>
  <c r="N17" i="15"/>
  <c r="N15" i="15"/>
  <c r="N13" i="15"/>
  <c r="N11" i="15"/>
  <c r="N9" i="15"/>
  <c r="N18" i="15"/>
  <c r="N12" i="15"/>
  <c r="N26" i="15"/>
  <c r="N24" i="15"/>
  <c r="N22" i="15"/>
  <c r="N20" i="15"/>
  <c r="N16" i="15"/>
  <c r="N14" i="15"/>
  <c r="N10" i="15"/>
  <c r="N8" i="15"/>
  <c r="O27" i="15"/>
  <c r="O11" i="15"/>
  <c r="O25" i="15"/>
  <c r="O19" i="15"/>
  <c r="O15" i="15"/>
  <c r="O26" i="15"/>
  <c r="O24" i="15"/>
  <c r="O22" i="15"/>
  <c r="O20" i="15"/>
  <c r="O18" i="15"/>
  <c r="O16" i="15"/>
  <c r="O14" i="15"/>
  <c r="O12" i="15"/>
  <c r="O10" i="15"/>
  <c r="O8" i="15"/>
  <c r="O23" i="15"/>
  <c r="O21" i="15"/>
  <c r="O17" i="15"/>
  <c r="O13" i="15"/>
  <c r="O9" i="15"/>
  <c r="J22" i="1"/>
  <c r="J13" i="1"/>
  <c r="J15" i="1"/>
  <c r="F13" i="1"/>
  <c r="F15" i="1"/>
  <c r="F22" i="1"/>
  <c r="H13" i="1" l="1"/>
  <c r="H15" i="1"/>
  <c r="L15" i="1" s="1"/>
  <c r="K14" i="1"/>
  <c r="J14" i="1"/>
  <c r="F14" i="1"/>
  <c r="G14" i="1"/>
  <c r="I14" i="1" l="1"/>
  <c r="H14" i="1"/>
  <c r="C22" i="1"/>
  <c r="L22" i="1" s="1"/>
  <c r="N18" i="1" s="1"/>
  <c r="L12" i="1"/>
  <c r="E12" i="1" s="1"/>
  <c r="C13" i="1"/>
  <c r="C14" i="1" s="1"/>
  <c r="L14" i="1" l="1"/>
  <c r="N15" i="1"/>
  <c r="N12" i="1"/>
  <c r="L13" i="1"/>
  <c r="N16" i="1" s="1"/>
  <c r="D14" i="1"/>
  <c r="M14" i="1" s="1"/>
  <c r="N13" i="1" l="1"/>
  <c r="N22" i="1"/>
</calcChain>
</file>

<file path=xl/comments1.xml><?xml version="1.0" encoding="utf-8"?>
<comments xmlns="http://schemas.openxmlformats.org/spreadsheetml/2006/main">
  <authors>
    <author>Autor</author>
  </authors>
  <commentList>
    <comment ref="A29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N30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29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N30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29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N30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29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N30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29" authorId="0">
      <text>
        <r>
          <rPr>
            <b/>
            <sz val="11"/>
            <color indexed="81"/>
            <rFont val="Tahoma"/>
            <family val="2"/>
            <charset val="238"/>
          </rPr>
          <t>PO: Overheads rate must be identical with the percentage stipulated in Annex II of the original Decision.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29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  <comment ref="N30" authorId="0">
      <text>
        <r>
          <rPr>
            <b/>
            <sz val="11"/>
            <color indexed="81"/>
            <rFont val="Tahoma"/>
            <family val="2"/>
            <charset val="238"/>
          </rPr>
          <t>PO: please select (YES) which method of Overheads calculation you use</t>
        </r>
        <r>
          <rPr>
            <sz val="11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<sst xmlns="http://schemas.openxmlformats.org/spreadsheetml/2006/main" count="306" uniqueCount="76">
  <si>
    <t>CZ09 Czech-Norwegian Research Programme</t>
  </si>
  <si>
    <t>B. Other state aid</t>
  </si>
  <si>
    <t>C. Own sources</t>
  </si>
  <si>
    <t>Explanation:</t>
  </si>
  <si>
    <t>CZE</t>
  </si>
  <si>
    <t>Portion</t>
  </si>
  <si>
    <t>CZE - Benefitiary state portion</t>
  </si>
  <si>
    <t>Year</t>
  </si>
  <si>
    <t>D. EU sources</t>
  </si>
  <si>
    <t>Grant</t>
  </si>
  <si>
    <t>PO - Programme operator portion</t>
  </si>
  <si>
    <t>NG - Norway grants portion</t>
  </si>
  <si>
    <t>NG</t>
  </si>
  <si>
    <t xml:space="preserve">1st payment in % </t>
  </si>
  <si>
    <t>Project proposal</t>
  </si>
  <si>
    <t xml:space="preserve">I.  Preparatory costs - project proposal preparation </t>
  </si>
  <si>
    <t>A. DIRECT COSTS</t>
  </si>
  <si>
    <t>Cost item</t>
  </si>
  <si>
    <t xml:space="preserve">E. Other sources </t>
  </si>
  <si>
    <t>E. Other sources - e.g. donation</t>
  </si>
  <si>
    <t>0. Preparatory costs</t>
  </si>
  <si>
    <t>TOTAL PROJECT BUDGET (in thousands CZK)</t>
  </si>
  <si>
    <t>B. INDIRECT COSTS - overheads</t>
  </si>
  <si>
    <t>I. TOTAL PREPARATORY  COSTS (CZK)</t>
  </si>
  <si>
    <t>Total (F) in %</t>
  </si>
  <si>
    <t>A1. Grant from Programme - max. 80 % of total grant (A)</t>
  </si>
  <si>
    <t>A. Total grant A=(A1+A2)+A3</t>
  </si>
  <si>
    <t>A2. Grant from Programme Operator - max. 20 % of total grant (A)</t>
  </si>
  <si>
    <t>A1. Personnel total</t>
  </si>
  <si>
    <t>A1.1 Salaries</t>
  </si>
  <si>
    <t>A1.2 Agreements</t>
  </si>
  <si>
    <t xml:space="preserve">A1.3 Social security charges  and other statutory costs  </t>
  </si>
  <si>
    <t>A2. Travel allowances and subsistence</t>
  </si>
  <si>
    <t>A3.1 Tangible assets - depreciated</t>
  </si>
  <si>
    <t>A3.2 Intangible assets - depreciated</t>
  </si>
  <si>
    <t>A3.3 Tangible assets - not depreciated</t>
  </si>
  <si>
    <t>A3.4 Intangible assets - not depreciated</t>
  </si>
  <si>
    <t>A4. Consumables and supplies</t>
  </si>
  <si>
    <t>A5. Other</t>
  </si>
  <si>
    <t>A5.1 Subcontracting</t>
  </si>
  <si>
    <t>A5.2 Laboratory animals</t>
  </si>
  <si>
    <t>A5.3 Results dissemination</t>
  </si>
  <si>
    <t>A5.4 Other</t>
  </si>
  <si>
    <t xml:space="preserve">Explanation:  </t>
  </si>
  <si>
    <t>A1.3 Social security charges - mandatory charges such as social security, health insurance.</t>
  </si>
  <si>
    <t>F. TOTAL PROJECT COST                            (in thousands CZK)</t>
  </si>
  <si>
    <t>I.  Project proposal preparation costs refund up to 128 000 CZK (5 000 EUR).</t>
  </si>
  <si>
    <t>2014*</t>
  </si>
  <si>
    <t>* Includes also preparatory costs incurred in 2013.</t>
  </si>
  <si>
    <t>A3. Bonus grant only for SMEs (Programme 80 % : PO 20 %)</t>
  </si>
  <si>
    <t>A2. Grant from Programme Operator (20 %)</t>
  </si>
  <si>
    <t>Total project costs</t>
  </si>
  <si>
    <t>Total project cost</t>
  </si>
  <si>
    <t>A5.5 Value added tax (VAT)</t>
  </si>
  <si>
    <t>A3. New or used assets/equipment</t>
  </si>
  <si>
    <t>C1. TOTAL PROJECT COSTS</t>
  </si>
  <si>
    <t xml:space="preserve"> PROJECT PROMOTER's BUDGET (in thousands CZK)</t>
  </si>
  <si>
    <t>C. TOTAL PROJECT  COSTS</t>
  </si>
  <si>
    <t>C. TOTAL PROJECT  COSTS (C=A+B)</t>
  </si>
  <si>
    <t xml:space="preserve"> PROJECT PARTNER's BUDGET (in thousands CZK)</t>
  </si>
  <si>
    <t>NAME:</t>
  </si>
  <si>
    <t xml:space="preserve"> Share of cost item in total project costs  in % (item/C1*100)</t>
  </si>
  <si>
    <t>Share of cost item in total grant in % (item/C2*100)</t>
  </si>
  <si>
    <t>C2. TOTAL GRANT</t>
  </si>
  <si>
    <t>Project ID:</t>
  </si>
  <si>
    <t>A1. Grant from Programme (80 %)</t>
  </si>
  <si>
    <t>1st payment in the first year may be max. 60 % of total requested grant.</t>
  </si>
  <si>
    <t>A3. Bonus grant only for SMEs if cooperating with a research organization - max. 10 % from requested SME grant. E.g. A3=(A1+A2)/100*10) calculated only from the SME requested grant.</t>
  </si>
  <si>
    <t>Overheads rate (in %)</t>
  </si>
  <si>
    <t xml:space="preserve">YES/NO </t>
  </si>
  <si>
    <t>Overheads rate from personal cost only (in %)</t>
  </si>
  <si>
    <t>A5.1 Subcontracting - includes VAT if relevant. It cannot exceed 10% including VAT from the grant per entity.</t>
  </si>
  <si>
    <t>7F14XXX</t>
  </si>
  <si>
    <t>Overheads rate (in %) - please select (YES) which method of overheads calculation you use.</t>
  </si>
  <si>
    <t>Annex II - The draft of total project budget including additional institutional support in Czech Crowns (CZK)</t>
  </si>
  <si>
    <t>F. TOTAL PROJECT COSTS in thousands CZK (F=A+B+C+D+E)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</si>
</sst>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B0F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4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</font>
    <font>
      <b/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2"/>
      <color rgb="FF00206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3" tint="-0.24997711111789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2"/>
      <color indexed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</fills>
  <borders count="17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 diagonalDown="1"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/>
      <bottom style="thick">
        <color indexed="64"/>
      </bottom>
      <diagonal/>
    </border>
    <border diagonalUp="1" diagonalDown="1">
      <left/>
      <right style="thick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 diagonalUp="1" diagonalDown="1"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 diagonalUp="1" diagonalDown="1">
      <left/>
      <right style="thick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/>
    <xf numFmtId="0" fontId="9" fillId="0" borderId="0" xfId="0" applyFont="1"/>
    <xf numFmtId="0" fontId="10" fillId="0" borderId="0" xfId="0" applyFont="1"/>
    <xf numFmtId="0" fontId="1" fillId="4" borderId="56" xfId="0" applyFont="1" applyFill="1" applyBorder="1" applyAlignment="1">
      <alignment horizontal="left" vertical="center" wrapText="1"/>
    </xf>
    <xf numFmtId="0" fontId="1" fillId="4" borderId="57" xfId="0" applyFont="1" applyFill="1" applyBorder="1" applyAlignment="1">
      <alignment horizontal="left" vertical="center" wrapText="1"/>
    </xf>
    <xf numFmtId="0" fontId="1" fillId="4" borderId="58" xfId="0" applyNumberFormat="1" applyFont="1" applyFill="1" applyBorder="1" applyAlignment="1">
      <alignment horizontal="left" wrapText="1"/>
    </xf>
    <xf numFmtId="0" fontId="1" fillId="4" borderId="57" xfId="0" applyNumberFormat="1" applyFont="1" applyFill="1" applyBorder="1" applyAlignment="1">
      <alignment horizontal="left" wrapText="1"/>
    </xf>
    <xf numFmtId="0" fontId="1" fillId="4" borderId="56" xfId="0" applyNumberFormat="1" applyFont="1" applyFill="1" applyBorder="1" applyAlignment="1">
      <alignment horizontal="left" wrapText="1"/>
    </xf>
    <xf numFmtId="0" fontId="1" fillId="4" borderId="55" xfId="0" applyNumberFormat="1" applyFont="1" applyFill="1" applyBorder="1" applyAlignment="1">
      <alignment horizontal="left" wrapText="1"/>
    </xf>
    <xf numFmtId="0" fontId="1" fillId="4" borderId="58" xfId="0" applyFont="1" applyFill="1" applyBorder="1" applyAlignment="1">
      <alignment horizontal="left" vertical="center" wrapText="1"/>
    </xf>
    <xf numFmtId="0" fontId="1" fillId="4" borderId="6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4" borderId="59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left" vertical="center" wrapText="1"/>
    </xf>
    <xf numFmtId="0" fontId="8" fillId="0" borderId="43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4" borderId="5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" fontId="13" fillId="8" borderId="23" xfId="0" applyNumberFormat="1" applyFont="1" applyFill="1" applyBorder="1"/>
    <xf numFmtId="0" fontId="15" fillId="2" borderId="9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4" fillId="2" borderId="7" xfId="0" applyNumberFormat="1" applyFont="1" applyFill="1" applyBorder="1" applyAlignment="1">
      <alignment horizontal="center" vertical="center"/>
    </xf>
    <xf numFmtId="0" fontId="1" fillId="4" borderId="65" xfId="0" applyFont="1" applyFill="1" applyBorder="1" applyAlignment="1">
      <alignment horizontal="left"/>
    </xf>
    <xf numFmtId="3" fontId="21" fillId="3" borderId="67" xfId="0" applyNumberFormat="1" applyFont="1" applyFill="1" applyBorder="1" applyAlignment="1">
      <alignment horizontal="center" vertical="center" wrapText="1"/>
    </xf>
    <xf numFmtId="3" fontId="4" fillId="3" borderId="67" xfId="0" applyNumberFormat="1" applyFont="1" applyFill="1" applyBorder="1" applyAlignment="1">
      <alignment horizontal="center" vertical="center" wrapText="1"/>
    </xf>
    <xf numFmtId="3" fontId="2" fillId="3" borderId="67" xfId="0" applyNumberFormat="1" applyFont="1" applyFill="1" applyBorder="1" applyAlignment="1">
      <alignment horizontal="center" vertical="center"/>
    </xf>
    <xf numFmtId="3" fontId="2" fillId="3" borderId="68" xfId="0" applyNumberFormat="1" applyFont="1" applyFill="1" applyBorder="1" applyAlignment="1">
      <alignment horizontal="center" vertical="center"/>
    </xf>
    <xf numFmtId="3" fontId="2" fillId="3" borderId="69" xfId="0" applyNumberFormat="1" applyFont="1" applyFill="1" applyBorder="1" applyAlignment="1">
      <alignment horizontal="center" vertical="center"/>
    </xf>
    <xf numFmtId="3" fontId="2" fillId="3" borderId="70" xfId="0" applyNumberFormat="1" applyFont="1" applyFill="1" applyBorder="1" applyAlignment="1">
      <alignment horizontal="center" vertical="center"/>
    </xf>
    <xf numFmtId="3" fontId="2" fillId="3" borderId="81" xfId="0" applyNumberFormat="1" applyFont="1" applyFill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3" fontId="13" fillId="10" borderId="24" xfId="0" applyNumberFormat="1" applyFont="1" applyFill="1" applyBorder="1" applyAlignment="1" applyProtection="1">
      <alignment horizontal="center" vertical="center"/>
      <protection hidden="1"/>
    </xf>
    <xf numFmtId="3" fontId="16" fillId="10" borderId="3" xfId="0" applyNumberFormat="1" applyFont="1" applyFill="1" applyBorder="1" applyAlignment="1" applyProtection="1">
      <alignment horizontal="center" vertical="center" wrapText="1"/>
      <protection hidden="1"/>
    </xf>
    <xf numFmtId="3" fontId="16" fillId="10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10" borderId="2" xfId="0" applyNumberFormat="1" applyFont="1" applyFill="1" applyBorder="1" applyAlignment="1" applyProtection="1">
      <alignment horizontal="center" vertical="center"/>
      <protection hidden="1"/>
    </xf>
    <xf numFmtId="3" fontId="13" fillId="10" borderId="76" xfId="0" applyNumberFormat="1" applyFont="1" applyFill="1" applyBorder="1" applyAlignment="1" applyProtection="1">
      <alignment horizontal="center" vertical="center"/>
      <protection hidden="1"/>
    </xf>
    <xf numFmtId="3" fontId="2" fillId="10" borderId="29" xfId="0" applyNumberFormat="1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 wrapText="1"/>
    </xf>
    <xf numFmtId="3" fontId="4" fillId="10" borderId="45" xfId="0" applyNumberFormat="1" applyFont="1" applyFill="1" applyBorder="1" applyAlignment="1">
      <alignment horizontal="center" vertical="center" wrapText="1"/>
    </xf>
    <xf numFmtId="3" fontId="4" fillId="10" borderId="47" xfId="0" applyNumberFormat="1" applyFont="1" applyFill="1" applyBorder="1" applyAlignment="1">
      <alignment horizontal="center" vertical="center" wrapText="1"/>
    </xf>
    <xf numFmtId="3" fontId="2" fillId="10" borderId="40" xfId="0" applyNumberFormat="1" applyFont="1" applyFill="1" applyBorder="1" applyAlignment="1">
      <alignment horizontal="center" vertical="center"/>
    </xf>
    <xf numFmtId="3" fontId="4" fillId="0" borderId="66" xfId="0" applyNumberFormat="1" applyFont="1" applyFill="1" applyBorder="1" applyAlignment="1" applyProtection="1">
      <alignment horizontal="center" vertical="center" wrapText="1"/>
      <protection locked="0"/>
    </xf>
    <xf numFmtId="3" fontId="4" fillId="7" borderId="6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8" xfId="0" applyNumberFormat="1" applyFont="1" applyBorder="1" applyAlignment="1" applyProtection="1">
      <alignment horizontal="center" vertical="center" wrapText="1"/>
      <protection locked="0"/>
    </xf>
    <xf numFmtId="3" fontId="4" fillId="0" borderId="19" xfId="0" applyNumberFormat="1" applyFont="1" applyBorder="1" applyAlignment="1" applyProtection="1">
      <alignment horizontal="center" vertical="center" wrapText="1"/>
      <protection locked="0"/>
    </xf>
    <xf numFmtId="3" fontId="2" fillId="0" borderId="18" xfId="0" applyNumberFormat="1" applyFont="1" applyBorder="1" applyAlignment="1" applyProtection="1">
      <alignment horizontal="center" vertical="center"/>
      <protection locked="0"/>
    </xf>
    <xf numFmtId="3" fontId="2" fillId="0" borderId="19" xfId="0" applyNumberFormat="1" applyFont="1" applyBorder="1" applyAlignment="1" applyProtection="1">
      <alignment horizontal="center" vertical="center"/>
      <protection locked="0"/>
    </xf>
    <xf numFmtId="3" fontId="2" fillId="0" borderId="34" xfId="0" applyNumberFormat="1" applyFont="1" applyBorder="1" applyAlignment="1" applyProtection="1">
      <alignment horizontal="center" vertical="center"/>
      <protection locked="0"/>
    </xf>
    <xf numFmtId="3" fontId="2" fillId="0" borderId="14" xfId="0" applyNumberFormat="1" applyFont="1" applyBorder="1" applyAlignment="1" applyProtection="1">
      <alignment horizontal="center" vertical="center"/>
      <protection locked="0"/>
    </xf>
    <xf numFmtId="3" fontId="4" fillId="0" borderId="16" xfId="0" applyNumberFormat="1" applyFont="1" applyBorder="1" applyAlignment="1" applyProtection="1">
      <alignment horizontal="center" vertical="center" wrapText="1"/>
      <protection locked="0"/>
    </xf>
    <xf numFmtId="3" fontId="4" fillId="0" borderId="17" xfId="0" applyNumberFormat="1" applyFont="1" applyBorder="1" applyAlignment="1" applyProtection="1">
      <alignment horizontal="center" vertical="center" wrapText="1"/>
      <protection locked="0"/>
    </xf>
    <xf numFmtId="3" fontId="2" fillId="0" borderId="16" xfId="0" applyNumberFormat="1" applyFont="1" applyBorder="1" applyAlignment="1" applyProtection="1">
      <alignment horizontal="center" vertical="center"/>
      <protection locked="0"/>
    </xf>
    <xf numFmtId="3" fontId="2" fillId="0" borderId="17" xfId="0" applyNumberFormat="1" applyFont="1" applyBorder="1" applyAlignment="1" applyProtection="1">
      <alignment horizontal="center" vertical="center"/>
      <protection locked="0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3" fontId="2" fillId="0" borderId="4" xfId="0" applyNumberFormat="1" applyFont="1" applyBorder="1" applyAlignment="1" applyProtection="1">
      <alignment horizontal="center" vertical="center"/>
      <protection locked="0"/>
    </xf>
    <xf numFmtId="3" fontId="4" fillId="0" borderId="50" xfId="0" applyNumberFormat="1" applyFont="1" applyBorder="1" applyAlignment="1" applyProtection="1">
      <alignment horizontal="center" vertical="center" wrapText="1"/>
      <protection locked="0"/>
    </xf>
    <xf numFmtId="3" fontId="4" fillId="0" borderId="51" xfId="0" applyNumberFormat="1" applyFont="1" applyBorder="1" applyAlignment="1" applyProtection="1">
      <alignment horizontal="center" vertical="center" wrapText="1"/>
      <protection locked="0"/>
    </xf>
    <xf numFmtId="3" fontId="2" fillId="0" borderId="50" xfId="0" applyNumberFormat="1" applyFont="1" applyBorder="1" applyAlignment="1" applyProtection="1">
      <alignment horizontal="center" vertical="center"/>
      <protection locked="0"/>
    </xf>
    <xf numFmtId="3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2" xfId="0" applyNumberFormat="1" applyFont="1" applyBorder="1" applyAlignment="1" applyProtection="1">
      <alignment horizontal="center" vertical="center"/>
      <protection locked="0"/>
    </xf>
    <xf numFmtId="3" fontId="2" fillId="0" borderId="49" xfId="0" applyNumberFormat="1" applyFont="1" applyBorder="1" applyAlignment="1" applyProtection="1">
      <alignment horizontal="center" vertical="center"/>
      <protection locked="0"/>
    </xf>
    <xf numFmtId="3" fontId="4" fillId="0" borderId="45" xfId="0" applyNumberFormat="1" applyFont="1" applyBorder="1" applyAlignment="1" applyProtection="1">
      <alignment horizontal="center" vertical="center" wrapText="1"/>
      <protection locked="0"/>
    </xf>
    <xf numFmtId="3" fontId="4" fillId="0" borderId="46" xfId="0" applyNumberFormat="1" applyFont="1" applyBorder="1" applyAlignment="1" applyProtection="1">
      <alignment horizontal="center" vertical="center" wrapText="1"/>
      <protection locked="0"/>
    </xf>
    <xf numFmtId="3" fontId="2" fillId="0" borderId="45" xfId="0" applyNumberFormat="1" applyFont="1" applyBorder="1" applyAlignment="1" applyProtection="1">
      <alignment horizontal="center" vertical="center"/>
      <protection locked="0"/>
    </xf>
    <xf numFmtId="3" fontId="2" fillId="0" borderId="46" xfId="0" applyNumberFormat="1" applyFont="1" applyBorder="1" applyAlignment="1" applyProtection="1">
      <alignment horizontal="center" vertical="center"/>
      <protection locked="0"/>
    </xf>
    <xf numFmtId="3" fontId="2" fillId="0" borderId="47" xfId="0" applyNumberFormat="1" applyFont="1" applyBorder="1" applyAlignment="1" applyProtection="1">
      <alignment horizontal="center" vertical="center"/>
      <protection locked="0"/>
    </xf>
    <xf numFmtId="3" fontId="2" fillId="0" borderId="48" xfId="0" applyNumberFormat="1" applyFont="1" applyBorder="1" applyAlignment="1" applyProtection="1">
      <alignment horizontal="center" vertical="center"/>
      <protection locked="0"/>
    </xf>
    <xf numFmtId="3" fontId="4" fillId="0" borderId="34" xfId="0" applyNumberFormat="1" applyFont="1" applyBorder="1" applyAlignment="1" applyProtection="1">
      <alignment horizontal="center" vertical="center" wrapText="1"/>
      <protection locked="0"/>
    </xf>
    <xf numFmtId="3" fontId="4" fillId="0" borderId="14" xfId="0" applyNumberFormat="1" applyFont="1" applyBorder="1" applyAlignment="1" applyProtection="1">
      <alignment horizontal="center" vertical="center" wrapText="1"/>
      <protection locked="0"/>
    </xf>
    <xf numFmtId="3" fontId="4" fillId="0" borderId="5" xfId="0" applyNumberFormat="1" applyFont="1" applyBorder="1" applyAlignment="1" applyProtection="1">
      <alignment horizontal="center" vertical="center" wrapText="1"/>
      <protection locked="0"/>
    </xf>
    <xf numFmtId="3" fontId="4" fillId="0" borderId="4" xfId="0" applyNumberFormat="1" applyFont="1" applyBorder="1" applyAlignment="1" applyProtection="1">
      <alignment horizontal="center" vertical="center" wrapText="1"/>
      <protection locked="0"/>
    </xf>
    <xf numFmtId="3" fontId="4" fillId="0" borderId="52" xfId="0" applyNumberFormat="1" applyFont="1" applyBorder="1" applyAlignment="1" applyProtection="1">
      <alignment horizontal="center" vertical="center" wrapText="1"/>
      <protection locked="0"/>
    </xf>
    <xf numFmtId="3" fontId="4" fillId="0" borderId="49" xfId="0" applyNumberFormat="1" applyFont="1" applyBorder="1" applyAlignment="1" applyProtection="1">
      <alignment horizontal="center" vertical="center" wrapText="1"/>
      <protection locked="0"/>
    </xf>
    <xf numFmtId="3" fontId="4" fillId="0" borderId="61" xfId="0" applyNumberFormat="1" applyFont="1" applyBorder="1" applyAlignment="1" applyProtection="1">
      <alignment horizontal="center" vertical="center" wrapText="1"/>
      <protection locked="0"/>
    </xf>
    <xf numFmtId="3" fontId="4" fillId="0" borderId="62" xfId="0" applyNumberFormat="1" applyFont="1" applyBorder="1" applyAlignment="1" applyProtection="1">
      <alignment horizontal="center" vertical="center" wrapText="1"/>
      <protection locked="0"/>
    </xf>
    <xf numFmtId="3" fontId="4" fillId="0" borderId="63" xfId="0" applyNumberFormat="1" applyFont="1" applyBorder="1" applyAlignment="1" applyProtection="1">
      <alignment horizontal="center" vertical="center" wrapText="1"/>
      <protection locked="0"/>
    </xf>
    <xf numFmtId="3" fontId="4" fillId="0" borderId="64" xfId="0" applyNumberFormat="1" applyFont="1" applyBorder="1" applyAlignment="1" applyProtection="1">
      <alignment horizontal="center" vertical="center" wrapText="1"/>
      <protection locked="0"/>
    </xf>
    <xf numFmtId="3" fontId="2" fillId="0" borderId="63" xfId="0" applyNumberFormat="1" applyFont="1" applyBorder="1" applyAlignment="1" applyProtection="1">
      <alignment horizontal="center" vertical="center"/>
      <protection locked="0"/>
    </xf>
    <xf numFmtId="3" fontId="2" fillId="0" borderId="64" xfId="0" applyNumberFormat="1" applyFont="1" applyBorder="1" applyAlignment="1" applyProtection="1">
      <alignment horizontal="center" vertical="center"/>
      <protection locked="0"/>
    </xf>
    <xf numFmtId="3" fontId="2" fillId="0" borderId="61" xfId="0" applyNumberFormat="1" applyFont="1" applyBorder="1" applyAlignment="1" applyProtection="1">
      <alignment horizontal="center" vertical="center"/>
      <protection locked="0"/>
    </xf>
    <xf numFmtId="3" fontId="2" fillId="0" borderId="62" xfId="0" applyNumberFormat="1" applyFont="1" applyBorder="1" applyAlignment="1" applyProtection="1">
      <alignment horizontal="center" vertical="center"/>
      <protection locked="0"/>
    </xf>
    <xf numFmtId="3" fontId="16" fillId="10" borderId="80" xfId="0" applyNumberFormat="1" applyFont="1" applyFill="1" applyBorder="1" applyAlignment="1" applyProtection="1">
      <alignment horizontal="center" vertical="center" wrapText="1"/>
    </xf>
    <xf numFmtId="0" fontId="0" fillId="9" borderId="98" xfId="0" applyFont="1" applyFill="1" applyBorder="1"/>
    <xf numFmtId="3" fontId="4" fillId="10" borderId="99" xfId="0" applyNumberFormat="1" applyFont="1" applyFill="1" applyBorder="1" applyAlignment="1">
      <alignment horizontal="center" vertical="center" wrapText="1"/>
    </xf>
    <xf numFmtId="3" fontId="6" fillId="2" borderId="101" xfId="0" applyNumberFormat="1" applyFont="1" applyFill="1" applyBorder="1" applyAlignment="1"/>
    <xf numFmtId="16" fontId="1" fillId="4" borderId="87" xfId="0" applyNumberFormat="1" applyFont="1" applyFill="1" applyBorder="1" applyAlignment="1">
      <alignment horizontal="left" wrapText="1"/>
    </xf>
    <xf numFmtId="3" fontId="4" fillId="3" borderId="103" xfId="0" applyNumberFormat="1" applyFont="1" applyFill="1" applyBorder="1" applyAlignment="1">
      <alignment horizontal="center" vertical="center" wrapText="1"/>
    </xf>
    <xf numFmtId="3" fontId="4" fillId="0" borderId="99" xfId="0" applyNumberFormat="1" applyFont="1" applyBorder="1" applyAlignment="1" applyProtection="1">
      <alignment horizontal="center" vertical="center" wrapText="1"/>
      <protection locked="0"/>
    </xf>
    <xf numFmtId="3" fontId="4" fillId="0" borderId="104" xfId="0" applyNumberFormat="1" applyFont="1" applyBorder="1" applyAlignment="1" applyProtection="1">
      <alignment horizontal="center" vertical="center" wrapText="1"/>
      <protection locked="0"/>
    </xf>
    <xf numFmtId="3" fontId="2" fillId="0" borderId="99" xfId="0" applyNumberFormat="1" applyFont="1" applyBorder="1" applyAlignment="1" applyProtection="1">
      <alignment horizontal="center" vertical="center"/>
      <protection locked="0"/>
    </xf>
    <xf numFmtId="3" fontId="2" fillId="0" borderId="104" xfId="0" applyNumberFormat="1" applyFont="1" applyBorder="1" applyAlignment="1" applyProtection="1">
      <alignment horizontal="center" vertical="center"/>
      <protection locked="0"/>
    </xf>
    <xf numFmtId="3" fontId="2" fillId="0" borderId="97" xfId="0" applyNumberFormat="1" applyFont="1" applyBorder="1" applyAlignment="1" applyProtection="1">
      <alignment horizontal="center" vertical="center"/>
      <protection locked="0"/>
    </xf>
    <xf numFmtId="3" fontId="2" fillId="0" borderId="105" xfId="0" applyNumberFormat="1" applyFont="1" applyBorder="1" applyAlignment="1" applyProtection="1">
      <alignment horizontal="center" vertical="center"/>
      <protection locked="0"/>
    </xf>
    <xf numFmtId="3" fontId="4" fillId="10" borderId="53" xfId="0" applyNumberFormat="1" applyFont="1" applyFill="1" applyBorder="1" applyAlignment="1">
      <alignment horizontal="center" vertical="center" wrapText="1"/>
    </xf>
    <xf numFmtId="3" fontId="4" fillId="10" borderId="107" xfId="0" applyNumberFormat="1" applyFont="1" applyFill="1" applyBorder="1" applyAlignment="1">
      <alignment horizontal="center" vertical="center" wrapText="1"/>
    </xf>
    <xf numFmtId="3" fontId="4" fillId="10" borderId="109" xfId="0" applyNumberFormat="1" applyFont="1" applyFill="1" applyBorder="1" applyAlignment="1">
      <alignment horizontal="center" vertical="center" wrapText="1"/>
    </xf>
    <xf numFmtId="3" fontId="4" fillId="10" borderId="110" xfId="0" applyNumberFormat="1" applyFont="1" applyFill="1" applyBorder="1" applyAlignment="1">
      <alignment horizontal="center" vertical="center" wrapText="1"/>
    </xf>
    <xf numFmtId="3" fontId="4" fillId="10" borderId="108" xfId="0" applyNumberFormat="1" applyFont="1" applyFill="1" applyBorder="1" applyAlignment="1">
      <alignment horizontal="center" vertical="center" wrapText="1"/>
    </xf>
    <xf numFmtId="3" fontId="4" fillId="10" borderId="111" xfId="0" applyNumberFormat="1" applyFont="1" applyFill="1" applyBorder="1" applyAlignment="1">
      <alignment horizontal="center" vertical="center" wrapText="1"/>
    </xf>
    <xf numFmtId="3" fontId="4" fillId="10" borderId="10" xfId="0" applyNumberFormat="1" applyFont="1" applyFill="1" applyBorder="1" applyAlignment="1">
      <alignment horizontal="center" vertical="center" wrapText="1"/>
    </xf>
    <xf numFmtId="3" fontId="4" fillId="10" borderId="97" xfId="0" applyNumberFormat="1" applyFont="1" applyFill="1" applyBorder="1" applyAlignment="1">
      <alignment horizontal="center" vertical="center" wrapText="1"/>
    </xf>
    <xf numFmtId="3" fontId="4" fillId="10" borderId="112" xfId="0" applyNumberFormat="1" applyFont="1" applyFill="1" applyBorder="1" applyAlignment="1">
      <alignment horizontal="center" vertical="center" wrapText="1"/>
    </xf>
    <xf numFmtId="3" fontId="16" fillId="10" borderId="75" xfId="0" applyNumberFormat="1" applyFont="1" applyFill="1" applyBorder="1" applyAlignment="1" applyProtection="1">
      <alignment horizontal="center" vertical="center" wrapText="1"/>
    </xf>
    <xf numFmtId="3" fontId="16" fillId="10" borderId="89" xfId="0" applyNumberFormat="1" applyFont="1" applyFill="1" applyBorder="1" applyAlignment="1" applyProtection="1">
      <alignment horizontal="center" vertical="center" wrapText="1"/>
    </xf>
    <xf numFmtId="3" fontId="16" fillId="10" borderId="74" xfId="0" applyNumberFormat="1" applyFont="1" applyFill="1" applyBorder="1" applyAlignment="1" applyProtection="1">
      <alignment horizontal="center" vertical="center" wrapText="1"/>
    </xf>
    <xf numFmtId="3" fontId="16" fillId="10" borderId="7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5" fillId="0" borderId="115" xfId="0" applyFont="1" applyBorder="1" applyAlignment="1">
      <alignment horizontal="left"/>
    </xf>
    <xf numFmtId="10" fontId="5" fillId="0" borderId="115" xfId="1" applyNumberFormat="1" applyFont="1" applyBorder="1"/>
    <xf numFmtId="0" fontId="2" fillId="0" borderId="115" xfId="0" applyFont="1" applyBorder="1"/>
    <xf numFmtId="4" fontId="5" fillId="0" borderId="115" xfId="0" applyNumberFormat="1" applyFont="1" applyBorder="1"/>
    <xf numFmtId="9" fontId="5" fillId="0" borderId="116" xfId="1" applyFont="1" applyBorder="1" applyAlignment="1" applyProtection="1">
      <alignment horizontal="center"/>
      <protection locked="0"/>
    </xf>
    <xf numFmtId="0" fontId="5" fillId="0" borderId="12" xfId="0" applyFont="1" applyBorder="1" applyAlignment="1">
      <alignment horizontal="left"/>
    </xf>
    <xf numFmtId="10" fontId="5" fillId="0" borderId="12" xfId="1" applyNumberFormat="1" applyFont="1" applyBorder="1"/>
    <xf numFmtId="0" fontId="2" fillId="0" borderId="12" xfId="0" applyFont="1" applyBorder="1"/>
    <xf numFmtId="4" fontId="5" fillId="0" borderId="12" xfId="0" applyNumberFormat="1" applyFont="1" applyBorder="1"/>
    <xf numFmtId="9" fontId="5" fillId="0" borderId="13" xfId="1" applyFont="1" applyBorder="1" applyAlignment="1" applyProtection="1">
      <alignment horizontal="center"/>
      <protection locked="0"/>
    </xf>
    <xf numFmtId="3" fontId="16" fillId="10" borderId="96" xfId="0" applyNumberFormat="1" applyFont="1" applyFill="1" applyBorder="1" applyAlignment="1" applyProtection="1">
      <alignment horizontal="center" vertical="center" wrapText="1"/>
    </xf>
    <xf numFmtId="3" fontId="16" fillId="10" borderId="78" xfId="0" applyNumberFormat="1" applyFont="1" applyFill="1" applyBorder="1" applyAlignment="1" applyProtection="1">
      <alignment horizontal="center" vertical="center" wrapText="1"/>
    </xf>
    <xf numFmtId="3" fontId="13" fillId="10" borderId="78" xfId="0" applyNumberFormat="1" applyFont="1" applyFill="1" applyBorder="1" applyAlignment="1" applyProtection="1">
      <alignment horizontal="center" vertical="center"/>
    </xf>
    <xf numFmtId="3" fontId="13" fillId="10" borderId="77" xfId="0" applyNumberFormat="1" applyFont="1" applyFill="1" applyBorder="1" applyAlignment="1" applyProtection="1">
      <alignment horizontal="center" vertical="center"/>
    </xf>
    <xf numFmtId="9" fontId="25" fillId="2" borderId="87" xfId="1" applyFont="1" applyFill="1" applyBorder="1" applyAlignment="1">
      <alignment horizontal="center" vertical="center"/>
    </xf>
    <xf numFmtId="9" fontId="2" fillId="9" borderId="106" xfId="1" applyFont="1" applyFill="1" applyBorder="1" applyAlignment="1">
      <alignment horizontal="center" vertical="center"/>
    </xf>
    <xf numFmtId="3" fontId="4" fillId="0" borderId="114" xfId="0" applyNumberFormat="1" applyFont="1" applyBorder="1" applyAlignment="1" applyProtection="1">
      <alignment horizontal="center" vertical="center" wrapText="1"/>
      <protection locked="0"/>
    </xf>
    <xf numFmtId="3" fontId="4" fillId="0" borderId="116" xfId="0" applyNumberFormat="1" applyFont="1" applyBorder="1" applyAlignment="1" applyProtection="1">
      <alignment horizontal="center" vertical="center" wrapText="1"/>
      <protection locked="0"/>
    </xf>
    <xf numFmtId="3" fontId="4" fillId="0" borderId="117" xfId="0" applyNumberFormat="1" applyFont="1" applyBorder="1" applyAlignment="1" applyProtection="1">
      <alignment horizontal="center" vertical="center" wrapText="1"/>
      <protection locked="0"/>
    </xf>
    <xf numFmtId="3" fontId="4" fillId="0" borderId="13" xfId="0" applyNumberFormat="1" applyFont="1" applyBorder="1" applyAlignment="1" applyProtection="1">
      <alignment horizontal="center" vertical="center" wrapText="1"/>
      <protection locked="0"/>
    </xf>
    <xf numFmtId="3" fontId="4" fillId="10" borderId="118" xfId="0" applyNumberFormat="1" applyFont="1" applyFill="1" applyBorder="1" applyAlignment="1">
      <alignment horizontal="center" vertical="center" wrapText="1"/>
    </xf>
    <xf numFmtId="3" fontId="4" fillId="10" borderId="119" xfId="0" applyNumberFormat="1" applyFont="1" applyFill="1" applyBorder="1" applyAlignment="1">
      <alignment horizontal="center" vertical="center" wrapText="1"/>
    </xf>
    <xf numFmtId="3" fontId="4" fillId="10" borderId="46" xfId="0" applyNumberFormat="1" applyFont="1" applyFill="1" applyBorder="1" applyAlignment="1">
      <alignment horizontal="center" vertical="center" wrapText="1"/>
    </xf>
    <xf numFmtId="3" fontId="2" fillId="10" borderId="121" xfId="0" applyNumberFormat="1" applyFont="1" applyFill="1" applyBorder="1" applyAlignment="1">
      <alignment horizontal="center" vertical="center"/>
    </xf>
    <xf numFmtId="3" fontId="2" fillId="10" borderId="44" xfId="0" applyNumberFormat="1" applyFont="1" applyFill="1" applyBorder="1" applyAlignment="1">
      <alignment horizontal="center" vertical="center"/>
    </xf>
    <xf numFmtId="3" fontId="2" fillId="10" borderId="122" xfId="0" applyNumberFormat="1" applyFont="1" applyFill="1" applyBorder="1" applyAlignment="1">
      <alignment horizontal="center" vertical="center"/>
    </xf>
    <xf numFmtId="3" fontId="2" fillId="10" borderId="123" xfId="0" applyNumberFormat="1" applyFont="1" applyFill="1" applyBorder="1" applyAlignment="1">
      <alignment horizontal="center" vertical="center"/>
    </xf>
    <xf numFmtId="3" fontId="2" fillId="10" borderId="124" xfId="0" applyNumberFormat="1" applyFont="1" applyFill="1" applyBorder="1" applyAlignment="1">
      <alignment horizontal="center" vertical="center"/>
    </xf>
    <xf numFmtId="3" fontId="2" fillId="10" borderId="120" xfId="0" applyNumberFormat="1" applyFont="1" applyFill="1" applyBorder="1" applyAlignment="1">
      <alignment horizontal="center" vertical="center"/>
    </xf>
    <xf numFmtId="3" fontId="2" fillId="10" borderId="126" xfId="0" applyNumberFormat="1" applyFont="1" applyFill="1" applyBorder="1" applyAlignment="1">
      <alignment horizontal="center" vertical="center"/>
    </xf>
    <xf numFmtId="3" fontId="2" fillId="10" borderId="125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5" fillId="0" borderId="115" xfId="0" applyFont="1" applyBorder="1" applyAlignment="1">
      <alignment horizontal="left"/>
    </xf>
    <xf numFmtId="0" fontId="5" fillId="0" borderId="11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9" xfId="0" applyFont="1" applyBorder="1" applyAlignment="1">
      <alignment horizontal="left"/>
    </xf>
    <xf numFmtId="0" fontId="5" fillId="0" borderId="130" xfId="0" applyFont="1" applyBorder="1" applyAlignment="1">
      <alignment horizontal="left"/>
    </xf>
    <xf numFmtId="0" fontId="5" fillId="0" borderId="128" xfId="0" applyFont="1" applyBorder="1" applyAlignment="1">
      <alignment horizontal="left"/>
    </xf>
    <xf numFmtId="0" fontId="5" fillId="0" borderId="132" xfId="0" applyFont="1" applyBorder="1" applyAlignment="1">
      <alignment horizontal="left"/>
    </xf>
    <xf numFmtId="0" fontId="5" fillId="0" borderId="131" xfId="0" applyFont="1" applyBorder="1" applyAlignment="1">
      <alignment horizontal="left"/>
    </xf>
    <xf numFmtId="10" fontId="5" fillId="0" borderId="127" xfId="1" applyNumberFormat="1" applyFont="1" applyBorder="1"/>
    <xf numFmtId="10" fontId="5" fillId="0" borderId="128" xfId="1" applyNumberFormat="1" applyFont="1" applyBorder="1"/>
    <xf numFmtId="0" fontId="3" fillId="0" borderId="0" xfId="0" applyFont="1" applyAlignment="1" applyProtection="1">
      <alignment horizontal="left"/>
    </xf>
    <xf numFmtId="0" fontId="30" fillId="0" borderId="0" xfId="0" applyFont="1" applyAlignment="1">
      <alignment horizontal="right" wrapText="1"/>
    </xf>
    <xf numFmtId="0" fontId="3" fillId="0" borderId="0" xfId="0" applyFont="1" applyAlignment="1" applyProtection="1">
      <alignment horizontal="right"/>
    </xf>
    <xf numFmtId="0" fontId="23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right"/>
    </xf>
    <xf numFmtId="0" fontId="24" fillId="0" borderId="0" xfId="0" applyFont="1"/>
    <xf numFmtId="9" fontId="16" fillId="10" borderId="24" xfId="1" applyFont="1" applyFill="1" applyBorder="1" applyAlignment="1" applyProtection="1">
      <alignment horizontal="center" vertical="center" wrapText="1"/>
    </xf>
    <xf numFmtId="3" fontId="13" fillId="10" borderId="135" xfId="0" applyNumberFormat="1" applyFont="1" applyFill="1" applyBorder="1" applyAlignment="1" applyProtection="1">
      <alignment horizontal="center" vertical="center"/>
    </xf>
    <xf numFmtId="9" fontId="13" fillId="9" borderId="84" xfId="1" applyFont="1" applyFill="1" applyBorder="1" applyAlignment="1" applyProtection="1">
      <alignment horizontal="center" vertical="center"/>
    </xf>
    <xf numFmtId="0" fontId="13" fillId="11" borderId="84" xfId="0" applyFont="1" applyFill="1" applyBorder="1" applyAlignment="1" applyProtection="1">
      <alignment horizontal="center" vertical="center"/>
    </xf>
    <xf numFmtId="3" fontId="13" fillId="10" borderId="137" xfId="0" applyNumberFormat="1" applyFont="1" applyFill="1" applyBorder="1" applyAlignment="1" applyProtection="1">
      <alignment horizontal="center" vertical="center"/>
    </xf>
    <xf numFmtId="0" fontId="3" fillId="2" borderId="143" xfId="0" applyFont="1" applyFill="1" applyBorder="1" applyAlignment="1">
      <alignment horizontal="center" vertical="center"/>
    </xf>
    <xf numFmtId="0" fontId="14" fillId="2" borderId="144" xfId="0" applyNumberFormat="1" applyFont="1" applyFill="1" applyBorder="1" applyAlignment="1">
      <alignment horizontal="center" vertical="center"/>
    </xf>
    <xf numFmtId="9" fontId="3" fillId="9" borderId="140" xfId="1" applyFont="1" applyFill="1" applyBorder="1" applyAlignment="1" applyProtection="1">
      <alignment horizontal="center" vertical="center"/>
    </xf>
    <xf numFmtId="0" fontId="3" fillId="2" borderId="85" xfId="0" applyFont="1" applyFill="1" applyBorder="1" applyAlignment="1">
      <alignment horizontal="center" vertical="center"/>
    </xf>
    <xf numFmtId="0" fontId="3" fillId="2" borderId="150" xfId="0" applyFont="1" applyFill="1" applyBorder="1" applyAlignment="1">
      <alignment horizontal="center" vertical="center"/>
    </xf>
    <xf numFmtId="3" fontId="16" fillId="10" borderId="22" xfId="0" applyNumberFormat="1" applyFont="1" applyFill="1" applyBorder="1" applyAlignment="1" applyProtection="1">
      <alignment horizontal="center" vertical="center" wrapText="1"/>
      <protection hidden="1"/>
    </xf>
    <xf numFmtId="3" fontId="16" fillId="10" borderId="15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2" fillId="5" borderId="71" xfId="0" applyFont="1" applyFill="1" applyBorder="1" applyAlignment="1">
      <alignment horizontal="center" vertical="center" textRotation="180" wrapText="1"/>
    </xf>
    <xf numFmtId="0" fontId="12" fillId="5" borderId="72" xfId="0" applyFont="1" applyFill="1" applyBorder="1" applyAlignment="1">
      <alignment horizontal="center" vertical="center" textRotation="180" wrapText="1"/>
    </xf>
    <xf numFmtId="0" fontId="18" fillId="6" borderId="44" xfId="0" applyFont="1" applyFill="1" applyBorder="1" applyAlignment="1">
      <alignment horizontal="center" vertical="center" wrapText="1"/>
    </xf>
    <xf numFmtId="0" fontId="19" fillId="0" borderId="145" xfId="0" applyFont="1" applyBorder="1" applyAlignment="1">
      <alignment wrapText="1"/>
    </xf>
    <xf numFmtId="0" fontId="19" fillId="0" borderId="44" xfId="0" applyFont="1" applyBorder="1" applyAlignment="1">
      <alignment wrapText="1"/>
    </xf>
    <xf numFmtId="0" fontId="19" fillId="0" borderId="39" xfId="0" applyFont="1" applyBorder="1" applyAlignment="1">
      <alignment wrapText="1"/>
    </xf>
    <xf numFmtId="0" fontId="19" fillId="0" borderId="146" xfId="0" applyFont="1" applyBorder="1" applyAlignment="1">
      <alignment wrapText="1"/>
    </xf>
    <xf numFmtId="3" fontId="13" fillId="10" borderId="24" xfId="0" applyNumberFormat="1" applyFont="1" applyFill="1" applyBorder="1" applyAlignment="1" applyProtection="1">
      <alignment horizontal="center" vertical="center"/>
    </xf>
    <xf numFmtId="0" fontId="13" fillId="10" borderId="24" xfId="0" applyFont="1" applyFill="1" applyBorder="1" applyProtection="1"/>
    <xf numFmtId="3" fontId="20" fillId="5" borderId="41" xfId="0" applyNumberFormat="1" applyFont="1" applyFill="1" applyBorder="1" applyAlignment="1">
      <alignment horizontal="center" vertical="center" wrapText="1"/>
    </xf>
    <xf numFmtId="0" fontId="20" fillId="5" borderId="141" xfId="0" applyFont="1" applyFill="1" applyBorder="1" applyAlignment="1">
      <alignment wrapText="1"/>
    </xf>
    <xf numFmtId="0" fontId="20" fillId="5" borderId="42" xfId="0" applyFont="1" applyFill="1" applyBorder="1" applyAlignment="1">
      <alignment wrapText="1"/>
    </xf>
    <xf numFmtId="0" fontId="20" fillId="5" borderId="142" xfId="0" applyFont="1" applyFill="1" applyBorder="1" applyAlignment="1">
      <alignment wrapText="1"/>
    </xf>
    <xf numFmtId="3" fontId="16" fillId="0" borderId="2" xfId="0" applyNumberFormat="1" applyFont="1" applyBorder="1" applyAlignment="1" applyProtection="1">
      <alignment horizontal="center" vertical="center" wrapText="1"/>
      <protection locked="0"/>
    </xf>
    <xf numFmtId="0" fontId="12" fillId="4" borderId="90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left" wrapText="1"/>
    </xf>
    <xf numFmtId="0" fontId="12" fillId="4" borderId="93" xfId="0" applyFont="1" applyFill="1" applyBorder="1" applyAlignment="1">
      <alignment horizontal="left" wrapText="1"/>
    </xf>
    <xf numFmtId="0" fontId="12" fillId="4" borderId="78" xfId="0" applyFont="1" applyFill="1" applyBorder="1" applyAlignment="1">
      <alignment horizontal="left" wrapText="1"/>
    </xf>
    <xf numFmtId="0" fontId="12" fillId="6" borderId="21" xfId="0" applyFont="1" applyFill="1" applyBorder="1" applyAlignment="1">
      <alignment horizontal="left" wrapText="1"/>
    </xf>
    <xf numFmtId="0" fontId="12" fillId="6" borderId="87" xfId="0" applyFont="1" applyFill="1" applyBorder="1" applyAlignment="1">
      <alignment horizontal="left" wrapText="1"/>
    </xf>
    <xf numFmtId="3" fontId="16" fillId="10" borderId="88" xfId="0" applyNumberFormat="1" applyFont="1" applyFill="1" applyBorder="1" applyAlignment="1" applyProtection="1">
      <alignment horizontal="center" vertical="center" wrapText="1"/>
    </xf>
    <xf numFmtId="0" fontId="7" fillId="3" borderId="83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86" xfId="0" applyFont="1" applyFill="1" applyBorder="1" applyAlignment="1">
      <alignment horizontal="center" vertical="center"/>
    </xf>
    <xf numFmtId="0" fontId="23" fillId="9" borderId="32" xfId="0" applyFont="1" applyFill="1" applyBorder="1" applyAlignment="1">
      <alignment horizontal="center" vertical="center" textRotation="180"/>
    </xf>
    <xf numFmtId="0" fontId="24" fillId="9" borderId="32" xfId="0" applyFont="1" applyFill="1" applyBorder="1" applyAlignment="1">
      <alignment textRotation="180"/>
    </xf>
    <xf numFmtId="0" fontId="24" fillId="9" borderId="140" xfId="0" applyFont="1" applyFill="1" applyBorder="1" applyAlignment="1">
      <alignment textRotation="180"/>
    </xf>
    <xf numFmtId="0" fontId="3" fillId="5" borderId="95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2" fillId="5" borderId="9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9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3" fontId="16" fillId="10" borderId="151" xfId="0" applyNumberFormat="1" applyFont="1" applyFill="1" applyBorder="1" applyAlignment="1" applyProtection="1">
      <alignment horizontal="center" vertical="center" wrapText="1"/>
    </xf>
    <xf numFmtId="3" fontId="16" fillId="10" borderId="152" xfId="0" applyNumberFormat="1" applyFont="1" applyFill="1" applyBorder="1" applyAlignment="1" applyProtection="1">
      <alignment horizontal="center" vertical="center" wrapText="1"/>
    </xf>
    <xf numFmtId="0" fontId="17" fillId="4" borderId="58" xfId="0" applyFont="1" applyFill="1" applyBorder="1" applyAlignment="1">
      <alignment horizontal="left" vertical="center" wrapText="1"/>
    </xf>
    <xf numFmtId="0" fontId="17" fillId="4" borderId="52" xfId="0" applyFont="1" applyFill="1" applyBorder="1" applyAlignment="1">
      <alignment horizontal="left" vertical="center" wrapText="1"/>
    </xf>
    <xf numFmtId="0" fontId="17" fillId="4" borderId="54" xfId="0" applyFont="1" applyFill="1" applyBorder="1" applyAlignment="1">
      <alignment horizontal="left" vertical="center" wrapText="1"/>
    </xf>
    <xf numFmtId="0" fontId="17" fillId="4" borderId="15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wrapText="1"/>
    </xf>
    <xf numFmtId="3" fontId="13" fillId="10" borderId="133" xfId="0" applyNumberFormat="1" applyFont="1" applyFill="1" applyBorder="1" applyAlignment="1" applyProtection="1">
      <alignment horizontal="center" vertical="center"/>
    </xf>
    <xf numFmtId="0" fontId="13" fillId="10" borderId="138" xfId="0" applyFont="1" applyFill="1" applyBorder="1" applyAlignment="1" applyProtection="1">
      <alignment horizontal="center" vertical="center"/>
    </xf>
    <xf numFmtId="3" fontId="13" fillId="10" borderId="25" xfId="0" applyNumberFormat="1" applyFont="1" applyFill="1" applyBorder="1" applyAlignment="1" applyProtection="1">
      <alignment horizontal="center" vertical="center"/>
    </xf>
    <xf numFmtId="0" fontId="13" fillId="10" borderId="139" xfId="0" applyFont="1" applyFill="1" applyBorder="1" applyAlignment="1" applyProtection="1">
      <alignment horizontal="center" vertical="center"/>
    </xf>
    <xf numFmtId="3" fontId="13" fillId="0" borderId="2" xfId="0" applyNumberFormat="1" applyFont="1" applyBorder="1" applyAlignment="1" applyProtection="1">
      <alignment horizontal="center" vertical="center"/>
      <protection locked="0"/>
    </xf>
    <xf numFmtId="3" fontId="13" fillId="0" borderId="4" xfId="0" applyNumberFormat="1" applyFont="1" applyBorder="1" applyAlignment="1" applyProtection="1">
      <alignment horizontal="center" vertical="center"/>
      <protection locked="0"/>
    </xf>
    <xf numFmtId="3" fontId="13" fillId="0" borderId="3" xfId="0" applyNumberFormat="1" applyFont="1" applyBorder="1" applyAlignment="1" applyProtection="1">
      <alignment horizontal="center" vertical="center"/>
      <protection locked="0"/>
    </xf>
    <xf numFmtId="3" fontId="13" fillId="0" borderId="14" xfId="0" applyNumberFormat="1" applyFont="1" applyBorder="1" applyAlignment="1" applyProtection="1">
      <alignment horizontal="center" vertical="center"/>
      <protection locked="0"/>
    </xf>
    <xf numFmtId="3" fontId="16" fillId="10" borderId="4" xfId="0" applyNumberFormat="1" applyFont="1" applyFill="1" applyBorder="1" applyAlignment="1" applyProtection="1">
      <alignment horizontal="center" vertical="center" wrapText="1"/>
    </xf>
    <xf numFmtId="3" fontId="16" fillId="10" borderId="5" xfId="0" applyNumberFormat="1" applyFont="1" applyFill="1" applyBorder="1" applyAlignment="1" applyProtection="1">
      <alignment horizontal="center" vertical="center" wrapText="1"/>
    </xf>
    <xf numFmtId="3" fontId="13" fillId="10" borderId="29" xfId="0" applyNumberFormat="1" applyFont="1" applyFill="1" applyBorder="1" applyAlignment="1" applyProtection="1">
      <alignment horizontal="center" vertical="center"/>
    </xf>
    <xf numFmtId="3" fontId="13" fillId="10" borderId="136" xfId="0" applyNumberFormat="1" applyFont="1" applyFill="1" applyBorder="1" applyAlignment="1" applyProtection="1">
      <alignment horizontal="center" vertical="center"/>
    </xf>
    <xf numFmtId="3" fontId="16" fillId="10" borderId="73" xfId="0" applyNumberFormat="1" applyFont="1" applyFill="1" applyBorder="1" applyAlignment="1" applyProtection="1">
      <alignment horizontal="center" vertical="center" wrapText="1"/>
    </xf>
    <xf numFmtId="3" fontId="16" fillId="10" borderId="43" xfId="0" applyNumberFormat="1" applyFont="1" applyFill="1" applyBorder="1" applyAlignment="1" applyProtection="1">
      <alignment horizontal="center" vertical="center" wrapText="1"/>
    </xf>
    <xf numFmtId="3" fontId="16" fillId="10" borderId="2" xfId="0" applyNumberFormat="1" applyFont="1" applyFill="1" applyBorder="1" applyAlignment="1" applyProtection="1">
      <alignment horizontal="center" vertical="center" wrapText="1"/>
    </xf>
    <xf numFmtId="3" fontId="13" fillId="10" borderId="134" xfId="0" applyNumberFormat="1" applyFont="1" applyFill="1" applyBorder="1" applyAlignment="1" applyProtection="1">
      <alignment horizontal="center" vertical="center"/>
    </xf>
    <xf numFmtId="0" fontId="13" fillId="10" borderId="147" xfId="0" applyFont="1" applyFill="1" applyBorder="1" applyAlignment="1" applyProtection="1">
      <alignment horizontal="center" vertical="center"/>
    </xf>
    <xf numFmtId="3" fontId="16" fillId="10" borderId="148" xfId="0" applyNumberFormat="1" applyFont="1" applyFill="1" applyBorder="1" applyAlignment="1" applyProtection="1">
      <alignment horizontal="center" vertical="center" wrapText="1"/>
    </xf>
    <xf numFmtId="3" fontId="16" fillId="10" borderId="149" xfId="0" applyNumberFormat="1" applyFont="1" applyFill="1" applyBorder="1" applyAlignment="1" applyProtection="1">
      <alignment horizontal="center" vertical="center" wrapText="1"/>
    </xf>
    <xf numFmtId="3" fontId="16" fillId="10" borderId="105" xfId="0" applyNumberFormat="1" applyFont="1" applyFill="1" applyBorder="1" applyAlignment="1" applyProtection="1">
      <alignment horizontal="center" vertical="center" wrapText="1"/>
    </xf>
    <xf numFmtId="0" fontId="12" fillId="4" borderId="57" xfId="0" applyFont="1" applyFill="1" applyBorder="1" applyAlignment="1">
      <alignment horizontal="left" wrapText="1"/>
    </xf>
    <xf numFmtId="0" fontId="12" fillId="4" borderId="5" xfId="0" applyFont="1" applyFill="1" applyBorder="1" applyAlignment="1">
      <alignment horizontal="left" wrapText="1"/>
    </xf>
    <xf numFmtId="3" fontId="16" fillId="0" borderId="94" xfId="0" applyNumberFormat="1" applyFont="1" applyBorder="1" applyAlignment="1" applyProtection="1">
      <alignment horizontal="center" vertical="center" wrapText="1"/>
      <protection locked="0"/>
    </xf>
    <xf numFmtId="3" fontId="16" fillId="0" borderId="10" xfId="0" applyNumberFormat="1" applyFont="1" applyBorder="1" applyAlignment="1" applyProtection="1">
      <alignment horizontal="center" vertical="center" wrapText="1"/>
      <protection locked="0"/>
    </xf>
    <xf numFmtId="3" fontId="16" fillId="0" borderId="78" xfId="0" applyNumberFormat="1" applyFont="1" applyBorder="1" applyAlignment="1" applyProtection="1">
      <alignment horizontal="center" vertical="center" wrapText="1"/>
      <protection locked="0"/>
    </xf>
    <xf numFmtId="3" fontId="13" fillId="0" borderId="78" xfId="0" applyNumberFormat="1" applyFont="1" applyBorder="1" applyAlignment="1" applyProtection="1">
      <alignment horizontal="center" vertical="center"/>
      <protection locked="0"/>
    </xf>
    <xf numFmtId="3" fontId="13" fillId="0" borderId="94" xfId="0" applyNumberFormat="1" applyFont="1" applyBorder="1" applyAlignment="1" applyProtection="1">
      <alignment horizontal="center" vertical="center"/>
      <protection locked="0"/>
    </xf>
    <xf numFmtId="3" fontId="13" fillId="0" borderId="10" xfId="0" applyNumberFormat="1" applyFont="1" applyBorder="1" applyAlignment="1" applyProtection="1">
      <alignment horizontal="center" vertical="center"/>
      <protection locked="0"/>
    </xf>
    <xf numFmtId="0" fontId="12" fillId="4" borderId="9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5" fillId="5" borderId="0" xfId="0" applyNumberFormat="1" applyFont="1" applyFill="1" applyBorder="1" applyAlignment="1">
      <alignment horizontal="center" vertical="center" wrapText="1"/>
    </xf>
    <xf numFmtId="0" fontId="15" fillId="5" borderId="11" xfId="0" applyNumberFormat="1" applyFont="1" applyFill="1" applyBorder="1" applyAlignment="1">
      <alignment horizontal="center" vertical="center" wrapText="1"/>
    </xf>
    <xf numFmtId="0" fontId="15" fillId="5" borderId="15" xfId="0" applyNumberFormat="1" applyFont="1" applyFill="1" applyBorder="1" applyAlignment="1">
      <alignment horizontal="center" vertical="center" wrapText="1"/>
    </xf>
    <xf numFmtId="0" fontId="15" fillId="5" borderId="10" xfId="0" applyNumberFormat="1" applyFont="1" applyFill="1" applyBorder="1" applyAlignment="1">
      <alignment horizontal="center" vertical="center" wrapText="1"/>
    </xf>
    <xf numFmtId="0" fontId="14" fillId="5" borderId="15" xfId="0" applyNumberFormat="1" applyFont="1" applyFill="1" applyBorder="1" applyAlignment="1">
      <alignment horizontal="center" vertical="center"/>
    </xf>
    <xf numFmtId="0" fontId="14" fillId="5" borderId="0" xfId="0" applyNumberFormat="1" applyFont="1" applyFill="1" applyBorder="1" applyAlignment="1">
      <alignment horizontal="center" vertical="center"/>
    </xf>
    <xf numFmtId="0" fontId="14" fillId="5" borderId="10" xfId="0" applyNumberFormat="1" applyFont="1" applyFill="1" applyBorder="1" applyAlignment="1">
      <alignment horizontal="center" vertical="center"/>
    </xf>
    <xf numFmtId="0" fontId="14" fillId="5" borderId="11" xfId="0" applyNumberFormat="1" applyFont="1" applyFill="1" applyBorder="1" applyAlignment="1">
      <alignment horizontal="center" vertical="center"/>
    </xf>
    <xf numFmtId="0" fontId="12" fillId="5" borderId="94" xfId="0" applyFont="1" applyFill="1" applyBorder="1" applyAlignment="1">
      <alignment horizontal="center" vertical="center" wrapText="1"/>
    </xf>
    <xf numFmtId="0" fontId="12" fillId="5" borderId="9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7" fillId="4" borderId="57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2" fillId="4" borderId="92" xfId="0" applyFont="1" applyFill="1" applyBorder="1" applyAlignment="1">
      <alignment horizontal="left" wrapText="1"/>
    </xf>
    <xf numFmtId="0" fontId="12" fillId="4" borderId="3" xfId="0" applyFont="1" applyFill="1" applyBorder="1" applyAlignment="1">
      <alignment horizontal="left" wrapText="1"/>
    </xf>
    <xf numFmtId="0" fontId="17" fillId="4" borderId="87" xfId="0" applyFont="1" applyFill="1" applyBorder="1" applyAlignment="1">
      <alignment horizontal="left" vertical="center" wrapText="1"/>
    </xf>
    <xf numFmtId="0" fontId="17" fillId="4" borderId="97" xfId="0" applyFont="1" applyFill="1" applyBorder="1" applyAlignment="1">
      <alignment horizontal="left" vertical="center" wrapText="1"/>
    </xf>
    <xf numFmtId="0" fontId="17" fillId="4" borderId="56" xfId="0" applyFont="1" applyFill="1" applyBorder="1" applyAlignment="1">
      <alignment horizontal="left" vertical="center" wrapText="1"/>
    </xf>
    <xf numFmtId="0" fontId="17" fillId="4" borderId="34" xfId="0" applyFont="1" applyFill="1" applyBorder="1" applyAlignment="1">
      <alignment horizontal="left" vertical="center" wrapText="1"/>
    </xf>
    <xf numFmtId="0" fontId="12" fillId="6" borderId="11" xfId="0" applyFont="1" applyFill="1" applyBorder="1" applyAlignment="1">
      <alignment horizontal="left" wrapText="1"/>
    </xf>
    <xf numFmtId="0" fontId="12" fillId="6" borderId="94" xfId="0" applyFont="1" applyFill="1" applyBorder="1" applyAlignment="1">
      <alignment horizontal="left" wrapText="1"/>
    </xf>
    <xf numFmtId="0" fontId="7" fillId="3" borderId="28" xfId="0" applyFont="1" applyFill="1" applyBorder="1" applyAlignment="1">
      <alignment horizontal="center" wrapText="1"/>
    </xf>
    <xf numFmtId="0" fontId="7" fillId="3" borderId="113" xfId="0" applyFont="1" applyFill="1" applyBorder="1" applyAlignment="1">
      <alignment horizontal="center" wrapText="1"/>
    </xf>
    <xf numFmtId="0" fontId="7" fillId="3" borderId="84" xfId="0" applyFont="1" applyFill="1" applyBorder="1" applyAlignment="1">
      <alignment horizontal="center" wrapText="1"/>
    </xf>
    <xf numFmtId="0" fontId="12" fillId="4" borderId="83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54" xfId="0" applyFont="1" applyFill="1" applyBorder="1" applyAlignment="1">
      <alignment horizontal="center" vertical="center" wrapText="1"/>
    </xf>
    <xf numFmtId="0" fontId="12" fillId="5" borderId="85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82" xfId="0" applyFont="1" applyFill="1" applyBorder="1" applyAlignment="1">
      <alignment horizontal="center" vertical="center" wrapText="1"/>
    </xf>
    <xf numFmtId="0" fontId="3" fillId="5" borderId="8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00" xfId="0" applyFont="1" applyFill="1" applyBorder="1" applyAlignment="1">
      <alignment horizontal="center" vertical="center" wrapText="1"/>
    </xf>
    <xf numFmtId="0" fontId="5" fillId="9" borderId="86" xfId="0" applyFont="1" applyFill="1" applyBorder="1" applyAlignment="1">
      <alignment horizontal="center" vertical="center" wrapText="1"/>
    </xf>
    <xf numFmtId="0" fontId="5" fillId="9" borderId="32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 wrapText="1"/>
    </xf>
    <xf numFmtId="0" fontId="5" fillId="2" borderId="8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55" xfId="0" applyFont="1" applyFill="1" applyBorder="1" applyAlignment="1">
      <alignment horizontal="center" vertical="center" wrapText="1"/>
    </xf>
    <xf numFmtId="3" fontId="6" fillId="2" borderId="156" xfId="0" applyNumberFormat="1" applyFont="1" applyFill="1" applyBorder="1" applyAlignment="1"/>
    <xf numFmtId="9" fontId="25" fillId="2" borderId="11" xfId="1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3" fontId="2" fillId="10" borderId="24" xfId="0" applyNumberFormat="1" applyFont="1" applyFill="1" applyBorder="1" applyAlignment="1">
      <alignment horizontal="center"/>
    </xf>
    <xf numFmtId="3" fontId="4" fillId="10" borderId="159" xfId="0" applyNumberFormat="1" applyFont="1" applyFill="1" applyBorder="1" applyAlignment="1">
      <alignment horizontal="center" vertical="center" wrapText="1"/>
    </xf>
    <xf numFmtId="3" fontId="4" fillId="10" borderId="160" xfId="0" applyNumberFormat="1" applyFont="1" applyFill="1" applyBorder="1" applyAlignment="1">
      <alignment horizontal="center" vertical="center" wrapText="1"/>
    </xf>
    <xf numFmtId="3" fontId="4" fillId="10" borderId="161" xfId="0" applyNumberFormat="1" applyFont="1" applyFill="1" applyBorder="1" applyAlignment="1">
      <alignment horizontal="center" vertical="center" wrapText="1"/>
    </xf>
    <xf numFmtId="3" fontId="2" fillId="10" borderId="162" xfId="0" applyNumberFormat="1" applyFont="1" applyFill="1" applyBorder="1" applyAlignment="1">
      <alignment horizontal="center" vertical="center"/>
    </xf>
    <xf numFmtId="3" fontId="2" fillId="10" borderId="163" xfId="0" applyNumberFormat="1" applyFont="1" applyFill="1" applyBorder="1" applyAlignment="1">
      <alignment horizontal="center" vertical="center"/>
    </xf>
    <xf numFmtId="3" fontId="2" fillId="10" borderId="164" xfId="0" applyNumberFormat="1" applyFont="1" applyFill="1" applyBorder="1" applyAlignment="1">
      <alignment horizontal="center" vertical="center"/>
    </xf>
    <xf numFmtId="3" fontId="2" fillId="10" borderId="161" xfId="0" applyNumberFormat="1" applyFont="1" applyFill="1" applyBorder="1" applyAlignment="1">
      <alignment horizontal="center" vertical="center"/>
    </xf>
    <xf numFmtId="3" fontId="2" fillId="10" borderId="112" xfId="0" applyNumberFormat="1" applyFont="1" applyFill="1" applyBorder="1" applyAlignment="1">
      <alignment horizontal="center" vertical="center"/>
    </xf>
    <xf numFmtId="3" fontId="4" fillId="10" borderId="142" xfId="0" applyNumberFormat="1" applyFont="1" applyFill="1" applyBorder="1" applyAlignment="1">
      <alignment horizontal="center" vertical="center" wrapText="1"/>
    </xf>
    <xf numFmtId="0" fontId="5" fillId="4" borderId="165" xfId="0" applyFont="1" applyFill="1" applyBorder="1" applyAlignment="1">
      <alignment horizontal="center" vertical="center" wrapText="1"/>
    </xf>
    <xf numFmtId="0" fontId="5" fillId="4" borderId="166" xfId="0" applyFont="1" applyFill="1" applyBorder="1" applyAlignment="1">
      <alignment horizontal="center" vertical="center"/>
    </xf>
    <xf numFmtId="0" fontId="3" fillId="5" borderId="167" xfId="0" applyFont="1" applyFill="1" applyBorder="1" applyAlignment="1">
      <alignment horizontal="center" vertical="center"/>
    </xf>
    <xf numFmtId="0" fontId="3" fillId="5" borderId="168" xfId="0" applyFont="1" applyFill="1" applyBorder="1" applyAlignment="1">
      <alignment horizontal="center" vertical="center"/>
    </xf>
    <xf numFmtId="0" fontId="3" fillId="5" borderId="169" xfId="0" applyFont="1" applyFill="1" applyBorder="1" applyAlignment="1">
      <alignment horizontal="center" vertical="center"/>
    </xf>
    <xf numFmtId="0" fontId="3" fillId="5" borderId="170" xfId="0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center"/>
    </xf>
    <xf numFmtId="0" fontId="0" fillId="0" borderId="0" xfId="0" applyProtection="1"/>
    <xf numFmtId="0" fontId="3" fillId="0" borderId="0" xfId="0" applyFont="1" applyBorder="1" applyAlignment="1" applyProtection="1">
      <alignment horizontal="center"/>
    </xf>
    <xf numFmtId="0" fontId="22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18" fillId="6" borderId="38" xfId="0" applyFont="1" applyFill="1" applyBorder="1" applyAlignment="1">
      <alignment horizontal="center" vertical="center" wrapText="1"/>
    </xf>
    <xf numFmtId="0" fontId="19" fillId="0" borderId="158" xfId="0" applyFont="1" applyBorder="1" applyAlignment="1">
      <alignment wrapText="1"/>
    </xf>
    <xf numFmtId="0" fontId="19" fillId="0" borderId="43" xfId="0" applyFont="1" applyBorder="1" applyAlignment="1">
      <alignment wrapText="1"/>
    </xf>
    <xf numFmtId="0" fontId="19" fillId="0" borderId="33" xfId="0" applyFont="1" applyBorder="1" applyAlignment="1">
      <alignment wrapText="1"/>
    </xf>
    <xf numFmtId="9" fontId="25" fillId="2" borderId="157" xfId="1" applyFont="1" applyFill="1" applyBorder="1" applyAlignment="1">
      <alignment horizontal="center" vertical="center"/>
    </xf>
    <xf numFmtId="9" fontId="2" fillId="9" borderId="31" xfId="1" applyFont="1" applyFill="1" applyBorder="1" applyAlignment="1">
      <alignment horizontal="center" vertical="center"/>
    </xf>
    <xf numFmtId="9" fontId="25" fillId="2" borderId="25" xfId="1" applyFont="1" applyFill="1" applyBorder="1" applyAlignment="1">
      <alignment horizontal="center" vertical="center"/>
    </xf>
    <xf numFmtId="9" fontId="25" fillId="2" borderId="134" xfId="1" applyFont="1" applyFill="1" applyBorder="1" applyAlignment="1">
      <alignment horizontal="center" vertical="center"/>
    </xf>
    <xf numFmtId="9" fontId="25" fillId="2" borderId="102" xfId="1" applyFont="1" applyFill="1" applyBorder="1" applyAlignment="1">
      <alignment horizontal="center" vertical="center"/>
    </xf>
    <xf numFmtId="9" fontId="25" fillId="2" borderId="171" xfId="1" applyFont="1" applyFill="1" applyBorder="1" applyAlignment="1">
      <alignment horizontal="center" vertical="center"/>
    </xf>
    <xf numFmtId="9" fontId="25" fillId="2" borderId="31" xfId="1" applyFon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740833</xdr:colOff>
      <xdr:row>23</xdr:row>
      <xdr:rowOff>153467</xdr:rowOff>
    </xdr:from>
    <xdr:to>
      <xdr:col>13</xdr:col>
      <xdr:colOff>1090081</xdr:colOff>
      <xdr:row>30</xdr:row>
      <xdr:rowOff>116426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51166" y="9001134"/>
          <a:ext cx="2042582" cy="13705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526676</xdr:colOff>
      <xdr:row>31</xdr:row>
      <xdr:rowOff>22412</xdr:rowOff>
    </xdr:from>
    <xdr:to>
      <xdr:col>14</xdr:col>
      <xdr:colOff>1005666</xdr:colOff>
      <xdr:row>35</xdr:row>
      <xdr:rowOff>138393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52176" y="9704294"/>
          <a:ext cx="1588372" cy="911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560294</xdr:colOff>
      <xdr:row>31</xdr:row>
      <xdr:rowOff>22412</xdr:rowOff>
    </xdr:from>
    <xdr:to>
      <xdr:col>14</xdr:col>
      <xdr:colOff>1039284</xdr:colOff>
      <xdr:row>35</xdr:row>
      <xdr:rowOff>138393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85794" y="9704294"/>
          <a:ext cx="1588372" cy="911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515470</xdr:colOff>
      <xdr:row>31</xdr:row>
      <xdr:rowOff>0</xdr:rowOff>
    </xdr:from>
    <xdr:to>
      <xdr:col>14</xdr:col>
      <xdr:colOff>994460</xdr:colOff>
      <xdr:row>35</xdr:row>
      <xdr:rowOff>115981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40970" y="9681882"/>
          <a:ext cx="1588372" cy="911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470647</xdr:colOff>
      <xdr:row>31</xdr:row>
      <xdr:rowOff>33618</xdr:rowOff>
    </xdr:from>
    <xdr:to>
      <xdr:col>14</xdr:col>
      <xdr:colOff>949637</xdr:colOff>
      <xdr:row>35</xdr:row>
      <xdr:rowOff>149599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996147" y="9715500"/>
          <a:ext cx="1588372" cy="911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459442</xdr:colOff>
      <xdr:row>31</xdr:row>
      <xdr:rowOff>11206</xdr:rowOff>
    </xdr:from>
    <xdr:to>
      <xdr:col>14</xdr:col>
      <xdr:colOff>938432</xdr:colOff>
      <xdr:row>35</xdr:row>
      <xdr:rowOff>127187</xdr:rowOff>
    </xdr:to>
    <xdr:pic>
      <xdr:nvPicPr>
        <xdr:cNvPr id="3" name="Obrázek 2" descr="http://www.etag.ee/wp-content/uploads/2012/05/norwaygrants_logo_new.gif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984942" y="9693088"/>
          <a:ext cx="1588372" cy="911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="90" zoomScaleNormal="90" zoomScaleSheetLayoutView="90" workbookViewId="0">
      <selection activeCell="G1" sqref="G1"/>
    </sheetView>
  </sheetViews>
  <sheetFormatPr defaultRowHeight="15" x14ac:dyDescent="0.25"/>
  <cols>
    <col min="1" max="1" width="18.42578125" customWidth="1"/>
    <col min="2" max="2" width="20.5703125" customWidth="1"/>
    <col min="3" max="4" width="12.7109375" customWidth="1"/>
    <col min="5" max="5" width="18.5703125" customWidth="1"/>
    <col min="6" max="6" width="14.140625" customWidth="1"/>
    <col min="7" max="13" width="12.7109375" customWidth="1"/>
    <col min="14" max="14" width="16.28515625" customWidth="1"/>
  </cols>
  <sheetData>
    <row r="1" spans="1:14" ht="21" x14ac:dyDescent="0.35">
      <c r="A1" s="166" t="s">
        <v>0</v>
      </c>
      <c r="B1" s="166"/>
      <c r="C1" s="166"/>
      <c r="D1" s="166"/>
      <c r="E1" s="166"/>
      <c r="F1" s="166" t="s">
        <v>64</v>
      </c>
      <c r="G1" s="317" t="s">
        <v>72</v>
      </c>
      <c r="H1" s="168"/>
      <c r="I1" s="168"/>
      <c r="J1" s="168"/>
      <c r="M1" s="163"/>
      <c r="N1" s="167" t="s">
        <v>14</v>
      </c>
    </row>
    <row r="2" spans="1:14" ht="21.75" thickBot="1" x14ac:dyDescent="0.4">
      <c r="A2" s="166" t="s">
        <v>74</v>
      </c>
      <c r="B2" s="163"/>
      <c r="C2" s="163"/>
      <c r="D2" s="163"/>
      <c r="E2" s="318"/>
      <c r="F2" s="318"/>
      <c r="G2" s="163"/>
      <c r="H2" s="319"/>
      <c r="I2" s="319"/>
      <c r="J2" s="319"/>
      <c r="K2" s="319"/>
    </row>
    <row r="3" spans="1:14" ht="24.75" customHeight="1" thickTop="1" x14ac:dyDescent="0.25">
      <c r="A3" s="205" t="s">
        <v>21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7"/>
    </row>
    <row r="4" spans="1:14" ht="15" customHeight="1" thickBot="1" x14ac:dyDescent="0.3">
      <c r="A4" s="213" t="s">
        <v>7</v>
      </c>
      <c r="B4" s="214"/>
      <c r="C4" s="264" t="s">
        <v>47</v>
      </c>
      <c r="D4" s="265"/>
      <c r="E4" s="184" t="s">
        <v>13</v>
      </c>
      <c r="F4" s="265">
        <v>2015</v>
      </c>
      <c r="G4" s="265"/>
      <c r="H4" s="211">
        <v>2016</v>
      </c>
      <c r="I4" s="211"/>
      <c r="J4" s="211">
        <v>2017</v>
      </c>
      <c r="K4" s="211"/>
      <c r="L4" s="186" t="s">
        <v>23</v>
      </c>
      <c r="M4" s="187"/>
      <c r="N4" s="208" t="s">
        <v>24</v>
      </c>
    </row>
    <row r="5" spans="1:14" ht="15" customHeight="1" thickTop="1" thickBot="1" x14ac:dyDescent="0.3">
      <c r="A5" s="215"/>
      <c r="B5" s="216"/>
      <c r="C5" s="266"/>
      <c r="D5" s="267"/>
      <c r="E5" s="184"/>
      <c r="F5" s="267"/>
      <c r="G5" s="267"/>
      <c r="H5" s="212"/>
      <c r="I5" s="212"/>
      <c r="J5" s="212"/>
      <c r="K5" s="212"/>
      <c r="L5" s="188"/>
      <c r="M5" s="187"/>
      <c r="N5" s="209"/>
    </row>
    <row r="6" spans="1:14" ht="23.25" customHeight="1" thickTop="1" thickBot="1" x14ac:dyDescent="0.35">
      <c r="A6" s="38" t="s">
        <v>17</v>
      </c>
      <c r="B6" s="18" t="s">
        <v>5</v>
      </c>
      <c r="C6" s="20" t="s">
        <v>12</v>
      </c>
      <c r="D6" s="21" t="s">
        <v>4</v>
      </c>
      <c r="E6" s="184"/>
      <c r="F6" s="22" t="s">
        <v>12</v>
      </c>
      <c r="G6" s="23" t="s">
        <v>4</v>
      </c>
      <c r="H6" s="24" t="s">
        <v>12</v>
      </c>
      <c r="I6" s="25" t="s">
        <v>4</v>
      </c>
      <c r="J6" s="24" t="s">
        <v>12</v>
      </c>
      <c r="K6" s="25" t="s">
        <v>4</v>
      </c>
      <c r="L6" s="189"/>
      <c r="M6" s="190"/>
      <c r="N6" s="209"/>
    </row>
    <row r="7" spans="1:14" ht="38.25" customHeight="1" thickTop="1" thickBot="1" x14ac:dyDescent="0.35">
      <c r="A7" s="221" t="s">
        <v>15</v>
      </c>
      <c r="B7" s="222"/>
      <c r="C7" s="219">
        <f>'Project Promoter'!C7+'Project Promoter'!E7+'Project Partner 1'!C7+'Project Partner 1'!E7+'Project Partner 2'!C7+'Project Partner 2'!E7+'Project Partner 3'!C7+'Project Partner 3'!E7+'Project Partner 4'!C7+'Project Partner 4'!E7</f>
        <v>0</v>
      </c>
      <c r="D7" s="220"/>
      <c r="E7" s="184"/>
      <c r="F7" s="219">
        <f>'Project Promoter'!G7+'Project Partner 1'!G7+'Project Partner 2'!G7+'Project Partner 3'!G7+'Project Partner 4'!G7</f>
        <v>0</v>
      </c>
      <c r="G7" s="220"/>
      <c r="H7" s="177"/>
      <c r="I7" s="178"/>
      <c r="J7" s="177"/>
      <c r="K7" s="178"/>
      <c r="L7" s="191">
        <f>C7+F7</f>
        <v>0</v>
      </c>
      <c r="M7" s="192"/>
      <c r="N7" s="209"/>
    </row>
    <row r="8" spans="1:14" ht="18.75" customHeight="1" thickTop="1" thickBot="1" x14ac:dyDescent="0.35">
      <c r="A8" s="223"/>
      <c r="B8" s="224"/>
      <c r="C8" s="179">
        <f>C7*0.85</f>
        <v>0</v>
      </c>
      <c r="D8" s="180">
        <f>C7*0.15</f>
        <v>0</v>
      </c>
      <c r="E8" s="184"/>
      <c r="F8" s="179">
        <f>F7*0.85</f>
        <v>0</v>
      </c>
      <c r="G8" s="180">
        <f>F7*0.15</f>
        <v>0</v>
      </c>
      <c r="H8" s="26"/>
      <c r="I8" s="26"/>
      <c r="J8" s="26"/>
      <c r="K8" s="26"/>
      <c r="L8" s="26"/>
      <c r="M8" s="26"/>
      <c r="N8" s="209"/>
    </row>
    <row r="9" spans="1:14" ht="15" customHeight="1" thickTop="1" x14ac:dyDescent="0.25">
      <c r="A9" s="213" t="s">
        <v>7</v>
      </c>
      <c r="B9" s="217"/>
      <c r="C9" s="256">
        <v>2014</v>
      </c>
      <c r="D9" s="256"/>
      <c r="E9" s="184"/>
      <c r="F9" s="258">
        <v>2015</v>
      </c>
      <c r="G9" s="256"/>
      <c r="H9" s="260">
        <v>2016</v>
      </c>
      <c r="I9" s="261"/>
      <c r="J9" s="260">
        <v>2017</v>
      </c>
      <c r="K9" s="261"/>
      <c r="L9" s="193" t="s">
        <v>45</v>
      </c>
      <c r="M9" s="194"/>
      <c r="N9" s="209"/>
    </row>
    <row r="10" spans="1:14" ht="40.5" customHeight="1" thickBot="1" x14ac:dyDescent="0.3">
      <c r="A10" s="215"/>
      <c r="B10" s="218"/>
      <c r="C10" s="257"/>
      <c r="D10" s="257"/>
      <c r="E10" s="184"/>
      <c r="F10" s="259"/>
      <c r="G10" s="257"/>
      <c r="H10" s="262"/>
      <c r="I10" s="263"/>
      <c r="J10" s="262"/>
      <c r="K10" s="263"/>
      <c r="L10" s="195"/>
      <c r="M10" s="196"/>
      <c r="N10" s="209"/>
    </row>
    <row r="11" spans="1:14" ht="23.25" customHeight="1" thickTop="1" thickBot="1" x14ac:dyDescent="0.3">
      <c r="A11" s="38" t="s">
        <v>17</v>
      </c>
      <c r="B11" s="19" t="s">
        <v>5</v>
      </c>
      <c r="C11" s="27" t="s">
        <v>12</v>
      </c>
      <c r="D11" s="28" t="s">
        <v>4</v>
      </c>
      <c r="E11" s="185"/>
      <c r="F11" s="28" t="s">
        <v>12</v>
      </c>
      <c r="G11" s="28" t="s">
        <v>4</v>
      </c>
      <c r="H11" s="29" t="s">
        <v>12</v>
      </c>
      <c r="I11" s="29" t="s">
        <v>4</v>
      </c>
      <c r="J11" s="29" t="s">
        <v>12</v>
      </c>
      <c r="K11" s="29" t="s">
        <v>4</v>
      </c>
      <c r="L11" s="174" t="s">
        <v>12</v>
      </c>
      <c r="M11" s="175" t="s">
        <v>4</v>
      </c>
      <c r="N11" s="210"/>
    </row>
    <row r="12" spans="1:14" ht="39" customHeight="1" thickTop="1" thickBot="1" x14ac:dyDescent="0.35">
      <c r="A12" s="254" t="s">
        <v>26</v>
      </c>
      <c r="B12" s="255"/>
      <c r="C12" s="238">
        <f>'Project Promoter'!E27+'Project Partner 1'!E27+'Project Partner 2'!E27+'Project Partner 3'!E27+'Project Partner 4'!E27+C16</f>
        <v>0</v>
      </c>
      <c r="D12" s="239"/>
      <c r="E12" s="169">
        <f>IF(L12=0,0,C12/L12)</f>
        <v>0</v>
      </c>
      <c r="F12" s="238">
        <f>'Project Promoter'!G27+'Project Partner 1'!G27+'Project Partner 2'!G27+'Project Partner 3'!G27+'Project Partner 4'!G27+F16</f>
        <v>0</v>
      </c>
      <c r="G12" s="239"/>
      <c r="H12" s="238">
        <f>'Project Promoter'!I27+'Project Partner 1'!I27+'Project Partner 2'!I27+'Project Partner 3'!I27+'Project Partner 4'!I27+H16</f>
        <v>0</v>
      </c>
      <c r="I12" s="239"/>
      <c r="J12" s="238">
        <f>'Project Promoter'!K27+'Project Partner 1'!K27+'Project Partner 2'!K27+'Project Partner 3'!K27+'Project Partner 4'!K27+J16</f>
        <v>0</v>
      </c>
      <c r="K12" s="239"/>
      <c r="L12" s="191">
        <f>C12+F12+H12+J12</f>
        <v>0</v>
      </c>
      <c r="M12" s="192"/>
      <c r="N12" s="171">
        <f>IF(L22=0,0,L12/$L$22)</f>
        <v>0</v>
      </c>
    </row>
    <row r="13" spans="1:14" ht="39" customHeight="1" thickTop="1" thickBot="1" x14ac:dyDescent="0.3">
      <c r="A13" s="221" t="s">
        <v>65</v>
      </c>
      <c r="B13" s="222"/>
      <c r="C13" s="234">
        <f>0.8*C12</f>
        <v>0</v>
      </c>
      <c r="D13" s="235"/>
      <c r="E13" s="94"/>
      <c r="F13" s="234">
        <f>0.8*F12</f>
        <v>0</v>
      </c>
      <c r="G13" s="235"/>
      <c r="H13" s="234">
        <f>0.8*H12</f>
        <v>0</v>
      </c>
      <c r="I13" s="235"/>
      <c r="J13" s="234">
        <f>0.8*J12</f>
        <v>0</v>
      </c>
      <c r="K13" s="235"/>
      <c r="L13" s="236">
        <f t="shared" ref="L13:L22" si="0">C13+F13+H13+J13</f>
        <v>0</v>
      </c>
      <c r="M13" s="237"/>
      <c r="N13" s="171">
        <f>IF($L$12=0,0,L13/$L$12)</f>
        <v>0</v>
      </c>
    </row>
    <row r="14" spans="1:14" ht="39.950000000000003" customHeight="1" thickTop="1" thickBot="1" x14ac:dyDescent="0.3">
      <c r="A14" s="275"/>
      <c r="B14" s="276"/>
      <c r="C14" s="41">
        <f>C13*0.85</f>
        <v>0</v>
      </c>
      <c r="D14" s="41">
        <f>C13*0.15</f>
        <v>0</v>
      </c>
      <c r="E14" s="115"/>
      <c r="F14" s="41">
        <f>F13*0.85</f>
        <v>0</v>
      </c>
      <c r="G14" s="42">
        <f>F13*0.15</f>
        <v>0</v>
      </c>
      <c r="H14" s="43">
        <f>H13*0.85</f>
        <v>0</v>
      </c>
      <c r="I14" s="43">
        <f>H13*0.15</f>
        <v>0</v>
      </c>
      <c r="J14" s="43">
        <f>J13*0.85</f>
        <v>0</v>
      </c>
      <c r="K14" s="44">
        <f>J13*0.15</f>
        <v>0</v>
      </c>
      <c r="L14" s="40">
        <f t="shared" si="0"/>
        <v>0</v>
      </c>
      <c r="M14" s="40">
        <f>D14+G14+I14+K14</f>
        <v>0</v>
      </c>
      <c r="N14" s="172"/>
    </row>
    <row r="15" spans="1:14" ht="39.950000000000003" customHeight="1" thickTop="1" thickBot="1" x14ac:dyDescent="0.3">
      <c r="A15" s="269" t="s">
        <v>50</v>
      </c>
      <c r="B15" s="270"/>
      <c r="C15" s="240">
        <f>0.2*C12</f>
        <v>0</v>
      </c>
      <c r="D15" s="240"/>
      <c r="E15" s="117"/>
      <c r="F15" s="240">
        <f>0.2*F12</f>
        <v>0</v>
      </c>
      <c r="G15" s="240"/>
      <c r="H15" s="240">
        <f>0.2*H12</f>
        <v>0</v>
      </c>
      <c r="I15" s="240"/>
      <c r="J15" s="240">
        <f>0.2*J12</f>
        <v>0</v>
      </c>
      <c r="K15" s="240"/>
      <c r="L15" s="236">
        <f t="shared" si="0"/>
        <v>0</v>
      </c>
      <c r="M15" s="237"/>
      <c r="N15" s="171">
        <f>IF($L$12=0,0,L15/$L$12)</f>
        <v>0</v>
      </c>
    </row>
    <row r="16" spans="1:14" ht="39.950000000000003" customHeight="1" thickTop="1" thickBot="1" x14ac:dyDescent="0.3">
      <c r="A16" s="221" t="s">
        <v>49</v>
      </c>
      <c r="B16" s="222"/>
      <c r="C16" s="197">
        <v>0</v>
      </c>
      <c r="D16" s="197"/>
      <c r="E16" s="131"/>
      <c r="F16" s="197">
        <v>0</v>
      </c>
      <c r="G16" s="197"/>
      <c r="H16" s="197">
        <v>0</v>
      </c>
      <c r="I16" s="197"/>
      <c r="J16" s="197">
        <v>0</v>
      </c>
      <c r="K16" s="197"/>
      <c r="L16" s="236">
        <f t="shared" si="0"/>
        <v>0</v>
      </c>
      <c r="M16" s="237"/>
      <c r="N16" s="171">
        <f>IF(L13+L15=0,0,L16/(L13+L15))</f>
        <v>0</v>
      </c>
    </row>
    <row r="17" spans="1:15" ht="39.950000000000003" customHeight="1" thickTop="1" thickBot="1" x14ac:dyDescent="0.3">
      <c r="A17" s="273"/>
      <c r="B17" s="274"/>
      <c r="C17" s="132">
        <f>C16*0.8</f>
        <v>0</v>
      </c>
      <c r="D17" s="132">
        <f>C16*0.2</f>
        <v>0</v>
      </c>
      <c r="E17" s="118"/>
      <c r="F17" s="132">
        <f>F16*0.8</f>
        <v>0</v>
      </c>
      <c r="G17" s="132">
        <f>F16*0.2</f>
        <v>0</v>
      </c>
      <c r="H17" s="133">
        <f>H16*0.8</f>
        <v>0</v>
      </c>
      <c r="I17" s="133">
        <f>H16*0.2</f>
        <v>0</v>
      </c>
      <c r="J17" s="133">
        <f>J16*0.8</f>
        <v>0</v>
      </c>
      <c r="K17" s="134">
        <f>J16*0.2</f>
        <v>0</v>
      </c>
      <c r="L17" s="170">
        <f t="shared" si="0"/>
        <v>0</v>
      </c>
      <c r="M17" s="173">
        <f>D17+G17+I17+K17</f>
        <v>0</v>
      </c>
      <c r="N17" s="172"/>
    </row>
    <row r="18" spans="1:15" ht="39.950000000000003" customHeight="1" thickTop="1" thickBot="1" x14ac:dyDescent="0.35">
      <c r="A18" s="271" t="s">
        <v>1</v>
      </c>
      <c r="B18" s="272"/>
      <c r="C18" s="268">
        <v>0</v>
      </c>
      <c r="D18" s="268"/>
      <c r="E18" s="115"/>
      <c r="F18" s="268">
        <v>0</v>
      </c>
      <c r="G18" s="268"/>
      <c r="H18" s="232">
        <v>0</v>
      </c>
      <c r="I18" s="232"/>
      <c r="J18" s="232">
        <v>0</v>
      </c>
      <c r="K18" s="233"/>
      <c r="L18" s="226">
        <f t="shared" si="0"/>
        <v>0</v>
      </c>
      <c r="M18" s="227"/>
      <c r="N18" s="171">
        <f>IF(L22=0,0,L18/$L$22)</f>
        <v>0</v>
      </c>
    </row>
    <row r="19" spans="1:15" ht="39.950000000000003" customHeight="1" thickTop="1" thickBot="1" x14ac:dyDescent="0.35">
      <c r="A19" s="198" t="s">
        <v>2</v>
      </c>
      <c r="B19" s="199"/>
      <c r="C19" s="197">
        <v>0</v>
      </c>
      <c r="D19" s="197"/>
      <c r="E19" s="117"/>
      <c r="F19" s="197">
        <v>0</v>
      </c>
      <c r="G19" s="197"/>
      <c r="H19" s="230">
        <v>0</v>
      </c>
      <c r="I19" s="230"/>
      <c r="J19" s="230">
        <v>0</v>
      </c>
      <c r="K19" s="231"/>
      <c r="L19" s="228">
        <f t="shared" si="0"/>
        <v>0</v>
      </c>
      <c r="M19" s="229"/>
      <c r="N19" s="171">
        <f t="shared" ref="N19:N21" si="1">IF(L23=0,0,L19/$L$22)</f>
        <v>0</v>
      </c>
    </row>
    <row r="20" spans="1:15" ht="39.950000000000003" customHeight="1" thickTop="1" thickBot="1" x14ac:dyDescent="0.35">
      <c r="A20" s="246" t="s">
        <v>8</v>
      </c>
      <c r="B20" s="247"/>
      <c r="C20" s="197">
        <v>0</v>
      </c>
      <c r="D20" s="197"/>
      <c r="E20" s="117"/>
      <c r="F20" s="197">
        <v>0</v>
      </c>
      <c r="G20" s="197"/>
      <c r="H20" s="230">
        <v>0</v>
      </c>
      <c r="I20" s="230"/>
      <c r="J20" s="230">
        <v>0</v>
      </c>
      <c r="K20" s="231"/>
      <c r="L20" s="236">
        <f t="shared" si="0"/>
        <v>0</v>
      </c>
      <c r="M20" s="237"/>
      <c r="N20" s="171">
        <f t="shared" si="1"/>
        <v>0</v>
      </c>
    </row>
    <row r="21" spans="1:15" ht="39.950000000000003" customHeight="1" thickTop="1" thickBot="1" x14ac:dyDescent="0.35">
      <c r="A21" s="200" t="s">
        <v>18</v>
      </c>
      <c r="B21" s="201"/>
      <c r="C21" s="248">
        <v>0</v>
      </c>
      <c r="D21" s="249"/>
      <c r="E21" s="118"/>
      <c r="F21" s="250">
        <v>0</v>
      </c>
      <c r="G21" s="250"/>
      <c r="H21" s="251">
        <v>0</v>
      </c>
      <c r="I21" s="251"/>
      <c r="J21" s="252">
        <v>0</v>
      </c>
      <c r="K21" s="253"/>
      <c r="L21" s="241">
        <f t="shared" si="0"/>
        <v>0</v>
      </c>
      <c r="M21" s="242"/>
      <c r="N21" s="171">
        <f t="shared" si="1"/>
        <v>0</v>
      </c>
    </row>
    <row r="22" spans="1:15" ht="42" customHeight="1" thickTop="1" thickBot="1" x14ac:dyDescent="0.35">
      <c r="A22" s="202" t="s">
        <v>75</v>
      </c>
      <c r="B22" s="203"/>
      <c r="C22" s="204">
        <f>C12+C18+C19+C20+C21</f>
        <v>0</v>
      </c>
      <c r="D22" s="204"/>
      <c r="E22" s="116"/>
      <c r="F22" s="204">
        <f>F12+F18+F19+F20+F21</f>
        <v>0</v>
      </c>
      <c r="G22" s="204"/>
      <c r="H22" s="204">
        <f>H12+H18+H19+H20+H21</f>
        <v>0</v>
      </c>
      <c r="I22" s="204"/>
      <c r="J22" s="204">
        <f>J12+J18+J19+J20+J21</f>
        <v>0</v>
      </c>
      <c r="K22" s="245"/>
      <c r="L22" s="243">
        <f t="shared" si="0"/>
        <v>0</v>
      </c>
      <c r="M22" s="244"/>
      <c r="N22" s="176">
        <f>N12+N18+N19+N20+N21</f>
        <v>0</v>
      </c>
    </row>
    <row r="23" spans="1:15" ht="16.5" thickTop="1" x14ac:dyDescent="0.25">
      <c r="A23" s="15" t="s">
        <v>3</v>
      </c>
      <c r="B23" s="225"/>
      <c r="C23" s="225"/>
      <c r="D23" s="225"/>
      <c r="E23" s="2"/>
    </row>
    <row r="24" spans="1:15" ht="15.75" customHeight="1" x14ac:dyDescent="0.25">
      <c r="A24" s="183" t="s">
        <v>46</v>
      </c>
      <c r="B24" s="183"/>
      <c r="C24" s="183"/>
      <c r="D24" s="183"/>
      <c r="E24" s="183"/>
      <c r="F24" s="183"/>
    </row>
    <row r="25" spans="1:15" ht="15.75" customHeight="1" x14ac:dyDescent="0.25">
      <c r="A25" s="183" t="s">
        <v>48</v>
      </c>
      <c r="B25" s="183"/>
      <c r="C25" s="183"/>
      <c r="D25" s="183"/>
      <c r="E25" s="183"/>
      <c r="F25" s="39"/>
    </row>
    <row r="26" spans="1:15" ht="15.75" customHeight="1" x14ac:dyDescent="0.25">
      <c r="A26" s="183" t="s">
        <v>25</v>
      </c>
      <c r="B26" s="183"/>
      <c r="C26" s="183"/>
      <c r="D26" s="183"/>
      <c r="E26" s="183"/>
      <c r="F26" s="183"/>
    </row>
    <row r="27" spans="1:15" ht="15.75" customHeight="1" x14ac:dyDescent="0.25">
      <c r="A27" s="183" t="s">
        <v>27</v>
      </c>
      <c r="B27" s="183"/>
      <c r="C27" s="183"/>
      <c r="D27" s="183"/>
      <c r="E27" s="183"/>
      <c r="F27" s="183"/>
    </row>
    <row r="28" spans="1:15" ht="15.75" customHeight="1" x14ac:dyDescent="0.25">
      <c r="A28" s="183" t="s">
        <v>67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</row>
    <row r="29" spans="1:15" ht="15.75" customHeight="1" x14ac:dyDescent="0.25">
      <c r="A29" s="183" t="s">
        <v>66</v>
      </c>
      <c r="B29" s="183"/>
      <c r="C29" s="183"/>
      <c r="D29" s="183"/>
      <c r="E29" s="12"/>
    </row>
    <row r="30" spans="1:15" ht="15.75" customHeight="1" x14ac:dyDescent="0.25">
      <c r="A30" s="183" t="s">
        <v>19</v>
      </c>
      <c r="B30" s="183"/>
      <c r="C30" s="183"/>
      <c r="D30" s="183"/>
      <c r="E30" s="16"/>
    </row>
    <row r="31" spans="1:15" ht="19.5" customHeight="1" x14ac:dyDescent="0.25">
      <c r="A31" s="183" t="s">
        <v>11</v>
      </c>
      <c r="B31" s="183"/>
      <c r="C31" s="183"/>
      <c r="D31" s="3"/>
      <c r="E31" s="2"/>
    </row>
    <row r="32" spans="1:15" ht="20.25" customHeight="1" x14ac:dyDescent="0.25">
      <c r="A32" s="183" t="s">
        <v>6</v>
      </c>
      <c r="B32" s="183"/>
      <c r="C32" s="183"/>
      <c r="D32" s="183"/>
      <c r="E32" s="2"/>
    </row>
    <row r="33" spans="1:12" ht="21" customHeight="1" x14ac:dyDescent="0.25">
      <c r="A33" s="183" t="s">
        <v>10</v>
      </c>
      <c r="B33" s="183"/>
      <c r="C33" s="183"/>
      <c r="D33" s="3"/>
      <c r="E33" s="2"/>
      <c r="F33" s="152"/>
      <c r="G33" s="152"/>
      <c r="H33" s="152"/>
      <c r="I33" s="152"/>
      <c r="J33" s="152"/>
    </row>
    <row r="34" spans="1:12" ht="19.5" customHeight="1" x14ac:dyDescent="0.25">
      <c r="A34" s="181"/>
      <c r="B34" s="182"/>
      <c r="C34" s="182"/>
      <c r="D34" s="181"/>
      <c r="E34" s="182"/>
      <c r="F34" s="182"/>
      <c r="G34" s="181"/>
      <c r="H34" s="182"/>
      <c r="I34" s="182"/>
      <c r="J34" s="181"/>
      <c r="K34" s="182"/>
      <c r="L34" s="182"/>
    </row>
    <row r="35" spans="1:12" ht="17.25" customHeight="1" x14ac:dyDescent="0.25">
      <c r="A35" s="2"/>
    </row>
  </sheetData>
  <sheetProtection password="CF31" sheet="1" objects="1" scenarios="1" selectLockedCells="1"/>
  <mergeCells count="88">
    <mergeCell ref="F18:G18"/>
    <mergeCell ref="F13:G13"/>
    <mergeCell ref="H13:I13"/>
    <mergeCell ref="A26:F26"/>
    <mergeCell ref="A27:F27"/>
    <mergeCell ref="A24:F24"/>
    <mergeCell ref="C16:D16"/>
    <mergeCell ref="F16:G16"/>
    <mergeCell ref="H16:I16"/>
    <mergeCell ref="A15:B15"/>
    <mergeCell ref="C15:D15"/>
    <mergeCell ref="C18:D18"/>
    <mergeCell ref="A18:B18"/>
    <mergeCell ref="A25:E25"/>
    <mergeCell ref="A16:B17"/>
    <mergeCell ref="A13:B14"/>
    <mergeCell ref="C13:D13"/>
    <mergeCell ref="H9:I10"/>
    <mergeCell ref="J9:K10"/>
    <mergeCell ref="F15:G15"/>
    <mergeCell ref="C4:D5"/>
    <mergeCell ref="F4:G5"/>
    <mergeCell ref="H4:I5"/>
    <mergeCell ref="A12:B12"/>
    <mergeCell ref="C12:D12"/>
    <mergeCell ref="F12:G12"/>
    <mergeCell ref="C9:D10"/>
    <mergeCell ref="F9:G10"/>
    <mergeCell ref="L21:M21"/>
    <mergeCell ref="L22:M22"/>
    <mergeCell ref="L20:M20"/>
    <mergeCell ref="J22:K22"/>
    <mergeCell ref="A20:B20"/>
    <mergeCell ref="C20:D20"/>
    <mergeCell ref="F20:G20"/>
    <mergeCell ref="H22:I22"/>
    <mergeCell ref="C21:D21"/>
    <mergeCell ref="F21:G21"/>
    <mergeCell ref="H21:I21"/>
    <mergeCell ref="J21:K21"/>
    <mergeCell ref="J20:K20"/>
    <mergeCell ref="H20:I20"/>
    <mergeCell ref="F22:G22"/>
    <mergeCell ref="L12:M12"/>
    <mergeCell ref="L18:M18"/>
    <mergeCell ref="L19:M19"/>
    <mergeCell ref="J19:K19"/>
    <mergeCell ref="H19:I19"/>
    <mergeCell ref="J18:K18"/>
    <mergeCell ref="J13:K13"/>
    <mergeCell ref="L13:M13"/>
    <mergeCell ref="L16:M16"/>
    <mergeCell ref="L15:M15"/>
    <mergeCell ref="J16:K16"/>
    <mergeCell ref="J12:K12"/>
    <mergeCell ref="H18:I18"/>
    <mergeCell ref="H12:I12"/>
    <mergeCell ref="J15:K15"/>
    <mergeCell ref="H15:I15"/>
    <mergeCell ref="B23:D23"/>
    <mergeCell ref="A30:D30"/>
    <mergeCell ref="A29:D29"/>
    <mergeCell ref="D34:F34"/>
    <mergeCell ref="G34:I34"/>
    <mergeCell ref="A3:N3"/>
    <mergeCell ref="N4:N11"/>
    <mergeCell ref="J4:K5"/>
    <mergeCell ref="A4:B5"/>
    <mergeCell ref="A9:B10"/>
    <mergeCell ref="C7:D7"/>
    <mergeCell ref="F7:G7"/>
    <mergeCell ref="A7:B8"/>
    <mergeCell ref="J34:L34"/>
    <mergeCell ref="A28:O28"/>
    <mergeCell ref="E4:E11"/>
    <mergeCell ref="L4:M6"/>
    <mergeCell ref="L7:M7"/>
    <mergeCell ref="L9:M10"/>
    <mergeCell ref="A33:C33"/>
    <mergeCell ref="A34:C34"/>
    <mergeCell ref="C19:D19"/>
    <mergeCell ref="F19:G19"/>
    <mergeCell ref="A31:C31"/>
    <mergeCell ref="A32:D32"/>
    <mergeCell ref="A19:B19"/>
    <mergeCell ref="A21:B21"/>
    <mergeCell ref="A22:B22"/>
    <mergeCell ref="C22:D22"/>
  </mergeCells>
  <pageMargins left="0.9055118110236221" right="0.74803149606299213" top="0.59055118110236227" bottom="0.35433070866141736" header="0.51181102362204722" footer="0.31496062992125984"/>
  <pageSetup paperSize="9" scale="59" orientation="landscape" horizontalDpi="300" verticalDpi="300" r:id="rId1"/>
  <headerFooter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85" zoomScaleNormal="85" zoomScaleSheetLayoutView="100" workbookViewId="0">
      <selection activeCell="G1" sqref="G1:M1"/>
    </sheetView>
  </sheetViews>
  <sheetFormatPr defaultRowHeight="15" x14ac:dyDescent="0.25"/>
  <cols>
    <col min="1" max="1" width="31.7109375" customWidth="1"/>
    <col min="2" max="3" width="9.85546875" customWidth="1"/>
    <col min="4" max="13" width="15.140625" customWidth="1"/>
    <col min="14" max="14" width="16.5703125" customWidth="1"/>
    <col min="15" max="15" width="15.5703125" customWidth="1"/>
  </cols>
  <sheetData>
    <row r="1" spans="1:15" ht="18.75" customHeight="1" x14ac:dyDescent="0.3">
      <c r="A1" s="163" t="s">
        <v>0</v>
      </c>
      <c r="B1" s="163"/>
      <c r="C1" s="163"/>
      <c r="D1" s="163"/>
      <c r="E1" s="163"/>
      <c r="F1" s="163" t="s">
        <v>60</v>
      </c>
      <c r="G1" s="322"/>
      <c r="H1" s="322"/>
      <c r="I1" s="322"/>
      <c r="J1" s="322"/>
      <c r="K1" s="322"/>
      <c r="L1" s="322"/>
      <c r="M1" s="322"/>
      <c r="N1" s="163"/>
      <c r="O1" s="165" t="s">
        <v>14</v>
      </c>
    </row>
    <row r="2" spans="1:15" ht="19.5" thickBot="1" x14ac:dyDescent="0.35">
      <c r="A2" s="163" t="s">
        <v>74</v>
      </c>
      <c r="B2" s="163"/>
      <c r="C2" s="163"/>
      <c r="D2" s="16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1"/>
    </row>
    <row r="3" spans="1:15" ht="20.25" customHeight="1" thickTop="1" thickBot="1" x14ac:dyDescent="0.35">
      <c r="A3" s="279" t="s">
        <v>56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</row>
    <row r="4" spans="1:15" ht="20.25" customHeight="1" thickTop="1" thickBot="1" x14ac:dyDescent="0.3">
      <c r="A4" s="282" t="s">
        <v>17</v>
      </c>
      <c r="B4" s="285">
        <v>2013</v>
      </c>
      <c r="C4" s="285"/>
      <c r="D4" s="267">
        <v>2014</v>
      </c>
      <c r="E4" s="267"/>
      <c r="F4" s="267">
        <v>2015</v>
      </c>
      <c r="G4" s="267"/>
      <c r="H4" s="212">
        <v>2016</v>
      </c>
      <c r="I4" s="212"/>
      <c r="J4" s="313">
        <v>2017</v>
      </c>
      <c r="K4" s="314"/>
      <c r="L4" s="323" t="s">
        <v>57</v>
      </c>
      <c r="M4" s="324"/>
      <c r="N4" s="295" t="s">
        <v>61</v>
      </c>
      <c r="O4" s="292" t="s">
        <v>62</v>
      </c>
    </row>
    <row r="5" spans="1:15" ht="27" customHeight="1" thickTop="1" thickBot="1" x14ac:dyDescent="0.3">
      <c r="A5" s="283"/>
      <c r="B5" s="286"/>
      <c r="C5" s="286"/>
      <c r="D5" s="287"/>
      <c r="E5" s="287"/>
      <c r="F5" s="287"/>
      <c r="G5" s="287"/>
      <c r="H5" s="288"/>
      <c r="I5" s="288"/>
      <c r="J5" s="315"/>
      <c r="K5" s="316"/>
      <c r="L5" s="189"/>
      <c r="M5" s="190"/>
      <c r="N5" s="296"/>
      <c r="O5" s="293"/>
    </row>
    <row r="6" spans="1:15" ht="48.75" thickTop="1" thickBot="1" x14ac:dyDescent="0.3">
      <c r="A6" s="284"/>
      <c r="B6" s="46" t="s">
        <v>51</v>
      </c>
      <c r="C6" s="47" t="s">
        <v>9</v>
      </c>
      <c r="D6" s="46" t="s">
        <v>52</v>
      </c>
      <c r="E6" s="47" t="s">
        <v>9</v>
      </c>
      <c r="F6" s="46" t="s">
        <v>51</v>
      </c>
      <c r="G6" s="47" t="s">
        <v>9</v>
      </c>
      <c r="H6" s="48" t="s">
        <v>51</v>
      </c>
      <c r="I6" s="49" t="s">
        <v>9</v>
      </c>
      <c r="J6" s="311" t="s">
        <v>51</v>
      </c>
      <c r="K6" s="312" t="s">
        <v>9</v>
      </c>
      <c r="L6" s="50" t="s">
        <v>55</v>
      </c>
      <c r="M6" s="300" t="s">
        <v>63</v>
      </c>
      <c r="N6" s="297"/>
      <c r="O6" s="294"/>
    </row>
    <row r="7" spans="1:15" ht="20.100000000000001" customHeight="1" thickTop="1" thickBot="1" x14ac:dyDescent="0.3">
      <c r="A7" s="14" t="s">
        <v>20</v>
      </c>
      <c r="B7" s="31"/>
      <c r="C7" s="54">
        <v>0</v>
      </c>
      <c r="D7" s="32"/>
      <c r="E7" s="55">
        <v>0</v>
      </c>
      <c r="F7" s="32"/>
      <c r="G7" s="55">
        <v>0</v>
      </c>
      <c r="H7" s="33"/>
      <c r="I7" s="34"/>
      <c r="J7" s="35"/>
      <c r="K7" s="36"/>
      <c r="L7" s="37"/>
      <c r="M7" s="301">
        <f>C7+E7</f>
        <v>0</v>
      </c>
      <c r="N7" s="298"/>
      <c r="O7" s="95"/>
    </row>
    <row r="8" spans="1:15" ht="20.100000000000001" customHeight="1" thickTop="1" thickBot="1" x14ac:dyDescent="0.3">
      <c r="A8" s="13" t="s">
        <v>16</v>
      </c>
      <c r="B8" s="32"/>
      <c r="C8" s="32"/>
      <c r="D8" s="107">
        <f t="shared" ref="D8:M8" si="0">D9+D13+D14+D19+D20</f>
        <v>0</v>
      </c>
      <c r="E8" s="106">
        <f t="shared" si="0"/>
        <v>0</v>
      </c>
      <c r="F8" s="107">
        <f t="shared" si="0"/>
        <v>0</v>
      </c>
      <c r="G8" s="106">
        <f t="shared" si="0"/>
        <v>0</v>
      </c>
      <c r="H8" s="107">
        <f t="shared" si="0"/>
        <v>0</v>
      </c>
      <c r="I8" s="106">
        <f t="shared" si="0"/>
        <v>0</v>
      </c>
      <c r="J8" s="107">
        <f t="shared" si="0"/>
        <v>0</v>
      </c>
      <c r="K8" s="110">
        <f t="shared" si="0"/>
        <v>0</v>
      </c>
      <c r="L8" s="302">
        <f t="shared" si="0"/>
        <v>0</v>
      </c>
      <c r="M8" s="303">
        <f t="shared" si="0"/>
        <v>0</v>
      </c>
      <c r="N8" s="327">
        <f>IF($L$27=0,0,L8/$L$27)</f>
        <v>0</v>
      </c>
      <c r="O8" s="328">
        <f>IF($M$27=0,0,M8/$M$27)</f>
        <v>0</v>
      </c>
    </row>
    <row r="9" spans="1:15" ht="20.100000000000001" customHeight="1" thickTop="1" thickBot="1" x14ac:dyDescent="0.3">
      <c r="A9" s="17" t="s">
        <v>28</v>
      </c>
      <c r="B9" s="32"/>
      <c r="C9" s="32"/>
      <c r="D9" s="51">
        <f>D10+D11+D12</f>
        <v>0</v>
      </c>
      <c r="E9" s="52">
        <f>E10+E11+E12</f>
        <v>0</v>
      </c>
      <c r="F9" s="51">
        <f>F10+F11+F12</f>
        <v>0</v>
      </c>
      <c r="G9" s="52">
        <f>G10+G11+G12</f>
        <v>0</v>
      </c>
      <c r="H9" s="51">
        <f t="shared" ref="H9:M9" si="1">H10+H11+H12</f>
        <v>0</v>
      </c>
      <c r="I9" s="52">
        <f t="shared" si="1"/>
        <v>0</v>
      </c>
      <c r="J9" s="51">
        <f t="shared" si="1"/>
        <v>0</v>
      </c>
      <c r="K9" s="111">
        <f t="shared" si="1"/>
        <v>0</v>
      </c>
      <c r="L9" s="304">
        <f t="shared" si="1"/>
        <v>0</v>
      </c>
      <c r="M9" s="109">
        <f t="shared" si="1"/>
        <v>0</v>
      </c>
      <c r="N9" s="327">
        <f t="shared" ref="N9:N27" si="2">IF($L$27=0,0,L9/$L$27)</f>
        <v>0</v>
      </c>
      <c r="O9" s="328">
        <f t="shared" ref="O9:O27" si="3">IF($M$27=0,0,M9/$M$27)</f>
        <v>0</v>
      </c>
    </row>
    <row r="10" spans="1:15" ht="20.100000000000001" customHeight="1" thickTop="1" thickBot="1" x14ac:dyDescent="0.3">
      <c r="A10" s="4" t="s">
        <v>29</v>
      </c>
      <c r="B10" s="32"/>
      <c r="C10" s="32"/>
      <c r="D10" s="56">
        <v>0</v>
      </c>
      <c r="E10" s="57">
        <v>0</v>
      </c>
      <c r="F10" s="137">
        <v>0</v>
      </c>
      <c r="G10" s="138">
        <v>0</v>
      </c>
      <c r="H10" s="137">
        <v>0</v>
      </c>
      <c r="I10" s="138">
        <v>0</v>
      </c>
      <c r="J10" s="137">
        <v>0</v>
      </c>
      <c r="K10" s="138">
        <v>0</v>
      </c>
      <c r="L10" s="53">
        <f>D10+F10+H10+J10</f>
        <v>0</v>
      </c>
      <c r="M10" s="305">
        <f>E10+G10+I10+K10</f>
        <v>0</v>
      </c>
      <c r="N10" s="327">
        <f t="shared" si="2"/>
        <v>0</v>
      </c>
      <c r="O10" s="328">
        <f t="shared" si="3"/>
        <v>0</v>
      </c>
    </row>
    <row r="11" spans="1:15" ht="20.100000000000001" customHeight="1" thickTop="1" thickBot="1" x14ac:dyDescent="0.3">
      <c r="A11" s="5" t="s">
        <v>30</v>
      </c>
      <c r="B11" s="32"/>
      <c r="C11" s="32"/>
      <c r="D11" s="62">
        <v>0</v>
      </c>
      <c r="E11" s="63">
        <v>0</v>
      </c>
      <c r="F11" s="62">
        <v>0</v>
      </c>
      <c r="G11" s="63">
        <v>0</v>
      </c>
      <c r="H11" s="62">
        <v>0</v>
      </c>
      <c r="I11" s="63">
        <v>0</v>
      </c>
      <c r="J11" s="62">
        <v>0</v>
      </c>
      <c r="K11" s="63">
        <v>0</v>
      </c>
      <c r="L11" s="53">
        <f t="shared" ref="L11:M26" si="4">D11+F11+H11+J11</f>
        <v>0</v>
      </c>
      <c r="M11" s="305">
        <f t="shared" si="4"/>
        <v>0</v>
      </c>
      <c r="N11" s="327">
        <f t="shared" si="2"/>
        <v>0</v>
      </c>
      <c r="O11" s="328">
        <f t="shared" si="3"/>
        <v>0</v>
      </c>
    </row>
    <row r="12" spans="1:15" ht="38.25" customHeight="1" thickTop="1" thickBot="1" x14ac:dyDescent="0.3">
      <c r="A12" s="10" t="s">
        <v>31</v>
      </c>
      <c r="B12" s="32"/>
      <c r="C12" s="32"/>
      <c r="D12" s="68">
        <v>0</v>
      </c>
      <c r="E12" s="69">
        <v>0</v>
      </c>
      <c r="F12" s="139">
        <v>0</v>
      </c>
      <c r="G12" s="140">
        <v>0</v>
      </c>
      <c r="H12" s="139">
        <v>0</v>
      </c>
      <c r="I12" s="140">
        <v>0</v>
      </c>
      <c r="J12" s="139">
        <v>0</v>
      </c>
      <c r="K12" s="140">
        <v>0</v>
      </c>
      <c r="L12" s="144">
        <f t="shared" si="4"/>
        <v>0</v>
      </c>
      <c r="M12" s="306">
        <f t="shared" si="4"/>
        <v>0</v>
      </c>
      <c r="N12" s="327">
        <f t="shared" si="2"/>
        <v>0</v>
      </c>
      <c r="O12" s="328">
        <f t="shared" si="3"/>
        <v>0</v>
      </c>
    </row>
    <row r="13" spans="1:15" ht="37.5" customHeight="1" thickTop="1" thickBot="1" x14ac:dyDescent="0.3">
      <c r="A13" s="17" t="s">
        <v>32</v>
      </c>
      <c r="B13" s="32"/>
      <c r="C13" s="32"/>
      <c r="D13" s="74">
        <v>0</v>
      </c>
      <c r="E13" s="75">
        <v>0</v>
      </c>
      <c r="F13" s="74">
        <v>0</v>
      </c>
      <c r="G13" s="75">
        <v>0</v>
      </c>
      <c r="H13" s="76">
        <v>0</v>
      </c>
      <c r="I13" s="77">
        <v>0</v>
      </c>
      <c r="J13" s="78">
        <v>0</v>
      </c>
      <c r="K13" s="79">
        <v>0</v>
      </c>
      <c r="L13" s="146">
        <f t="shared" si="4"/>
        <v>0</v>
      </c>
      <c r="M13" s="307">
        <f t="shared" si="4"/>
        <v>0</v>
      </c>
      <c r="N13" s="327">
        <f t="shared" si="2"/>
        <v>0</v>
      </c>
      <c r="O13" s="328">
        <f t="shared" si="3"/>
        <v>0</v>
      </c>
    </row>
    <row r="14" spans="1:15" ht="37.5" customHeight="1" thickTop="1" thickBot="1" x14ac:dyDescent="0.3">
      <c r="A14" s="17" t="s">
        <v>54</v>
      </c>
      <c r="B14" s="32"/>
      <c r="C14" s="32">
        <f>0.2*C11</f>
        <v>0</v>
      </c>
      <c r="D14" s="51">
        <f>D15+D16+D17+D18</f>
        <v>0</v>
      </c>
      <c r="E14" s="52">
        <f t="shared" ref="E14" si="5">E15+E16+E17+E18</f>
        <v>0</v>
      </c>
      <c r="F14" s="51">
        <f t="shared" ref="F14:K14" si="6">F15+F16+F17+F18</f>
        <v>0</v>
      </c>
      <c r="G14" s="143">
        <f t="shared" si="6"/>
        <v>0</v>
      </c>
      <c r="H14" s="51">
        <f t="shared" si="6"/>
        <v>0</v>
      </c>
      <c r="I14" s="143">
        <f t="shared" si="6"/>
        <v>0</v>
      </c>
      <c r="J14" s="51">
        <f t="shared" si="6"/>
        <v>0</v>
      </c>
      <c r="K14" s="111">
        <f t="shared" si="6"/>
        <v>0</v>
      </c>
      <c r="L14" s="148">
        <f t="shared" si="4"/>
        <v>0</v>
      </c>
      <c r="M14" s="308">
        <f t="shared" si="4"/>
        <v>0</v>
      </c>
      <c r="N14" s="327">
        <f t="shared" si="2"/>
        <v>0</v>
      </c>
      <c r="O14" s="328">
        <f t="shared" si="3"/>
        <v>0</v>
      </c>
    </row>
    <row r="15" spans="1:15" ht="31.5" customHeight="1" thickTop="1" thickBot="1" x14ac:dyDescent="0.3">
      <c r="A15" s="4" t="s">
        <v>33</v>
      </c>
      <c r="B15" s="32"/>
      <c r="C15" s="32"/>
      <c r="D15" s="56">
        <v>0</v>
      </c>
      <c r="E15" s="57">
        <v>0</v>
      </c>
      <c r="F15" s="56">
        <v>0</v>
      </c>
      <c r="G15" s="57">
        <v>0</v>
      </c>
      <c r="H15" s="58">
        <v>0</v>
      </c>
      <c r="I15" s="59">
        <v>0</v>
      </c>
      <c r="J15" s="60">
        <v>0</v>
      </c>
      <c r="K15" s="61">
        <v>0</v>
      </c>
      <c r="L15" s="53">
        <f t="shared" si="4"/>
        <v>0</v>
      </c>
      <c r="M15" s="305">
        <f t="shared" si="4"/>
        <v>0</v>
      </c>
      <c r="N15" s="327">
        <f t="shared" si="2"/>
        <v>0</v>
      </c>
      <c r="O15" s="328">
        <f t="shared" si="3"/>
        <v>0</v>
      </c>
    </row>
    <row r="16" spans="1:15" ht="31.5" customHeight="1" thickTop="1" thickBot="1" x14ac:dyDescent="0.3">
      <c r="A16" s="5" t="s">
        <v>34</v>
      </c>
      <c r="B16" s="32"/>
      <c r="C16" s="32"/>
      <c r="D16" s="62">
        <v>0</v>
      </c>
      <c r="E16" s="63">
        <v>0</v>
      </c>
      <c r="F16" s="62">
        <v>0</v>
      </c>
      <c r="G16" s="63">
        <v>0</v>
      </c>
      <c r="H16" s="64">
        <v>0</v>
      </c>
      <c r="I16" s="65">
        <v>0</v>
      </c>
      <c r="J16" s="66">
        <v>0</v>
      </c>
      <c r="K16" s="67">
        <v>0</v>
      </c>
      <c r="L16" s="53">
        <f t="shared" si="4"/>
        <v>0</v>
      </c>
      <c r="M16" s="305">
        <f t="shared" si="4"/>
        <v>0</v>
      </c>
      <c r="N16" s="327">
        <f t="shared" si="2"/>
        <v>0</v>
      </c>
      <c r="O16" s="328">
        <f t="shared" si="3"/>
        <v>0</v>
      </c>
    </row>
    <row r="17" spans="1:15" ht="31.5" customHeight="1" thickTop="1" thickBot="1" x14ac:dyDescent="0.3">
      <c r="A17" s="4" t="s">
        <v>35</v>
      </c>
      <c r="B17" s="32"/>
      <c r="C17" s="32"/>
      <c r="D17" s="56">
        <v>0</v>
      </c>
      <c r="E17" s="57">
        <v>0</v>
      </c>
      <c r="F17" s="56">
        <v>0</v>
      </c>
      <c r="G17" s="57">
        <v>0</v>
      </c>
      <c r="H17" s="58">
        <v>0</v>
      </c>
      <c r="I17" s="59">
        <v>0</v>
      </c>
      <c r="J17" s="60">
        <v>0</v>
      </c>
      <c r="K17" s="61">
        <v>0</v>
      </c>
      <c r="L17" s="53">
        <f t="shared" si="4"/>
        <v>0</v>
      </c>
      <c r="M17" s="305">
        <f t="shared" si="4"/>
        <v>0</v>
      </c>
      <c r="N17" s="327">
        <f t="shared" si="2"/>
        <v>0</v>
      </c>
      <c r="O17" s="328">
        <f t="shared" si="3"/>
        <v>0</v>
      </c>
    </row>
    <row r="18" spans="1:15" ht="31.5" customHeight="1" thickTop="1" thickBot="1" x14ac:dyDescent="0.3">
      <c r="A18" s="5" t="s">
        <v>36</v>
      </c>
      <c r="B18" s="32"/>
      <c r="C18" s="32"/>
      <c r="D18" s="62">
        <v>0</v>
      </c>
      <c r="E18" s="63">
        <v>0</v>
      </c>
      <c r="F18" s="62">
        <v>0</v>
      </c>
      <c r="G18" s="63">
        <v>0</v>
      </c>
      <c r="H18" s="64">
        <v>0</v>
      </c>
      <c r="I18" s="65">
        <v>0</v>
      </c>
      <c r="J18" s="66">
        <v>0</v>
      </c>
      <c r="K18" s="67">
        <v>0</v>
      </c>
      <c r="L18" s="53">
        <f t="shared" si="4"/>
        <v>0</v>
      </c>
      <c r="M18" s="305">
        <f t="shared" si="4"/>
        <v>0</v>
      </c>
      <c r="N18" s="327">
        <f t="shared" si="2"/>
        <v>0</v>
      </c>
      <c r="O18" s="328">
        <f t="shared" si="3"/>
        <v>0</v>
      </c>
    </row>
    <row r="19" spans="1:15" ht="20.100000000000001" customHeight="1" thickTop="1" thickBot="1" x14ac:dyDescent="0.3">
      <c r="A19" s="30" t="s">
        <v>37</v>
      </c>
      <c r="B19" s="32"/>
      <c r="C19" s="32"/>
      <c r="D19" s="74">
        <v>0</v>
      </c>
      <c r="E19" s="75">
        <v>0</v>
      </c>
      <c r="F19" s="74">
        <v>0</v>
      </c>
      <c r="G19" s="75">
        <v>0</v>
      </c>
      <c r="H19" s="76">
        <v>0</v>
      </c>
      <c r="I19" s="77">
        <v>0</v>
      </c>
      <c r="J19" s="78">
        <v>0</v>
      </c>
      <c r="K19" s="79">
        <v>0</v>
      </c>
      <c r="L19" s="146">
        <f t="shared" si="4"/>
        <v>0</v>
      </c>
      <c r="M19" s="307">
        <f t="shared" si="4"/>
        <v>0</v>
      </c>
      <c r="N19" s="327">
        <f t="shared" si="2"/>
        <v>0</v>
      </c>
      <c r="O19" s="328">
        <f t="shared" si="3"/>
        <v>0</v>
      </c>
    </row>
    <row r="20" spans="1:15" ht="20.100000000000001" customHeight="1" thickTop="1" thickBot="1" x14ac:dyDescent="0.3">
      <c r="A20" s="9" t="s">
        <v>38</v>
      </c>
      <c r="B20" s="32"/>
      <c r="C20" s="32"/>
      <c r="D20" s="52">
        <f>D21+D22+D23+D24+D25</f>
        <v>0</v>
      </c>
      <c r="E20" s="141">
        <f t="shared" ref="E20:K20" si="7">E21+E22+E23+E24+E25</f>
        <v>0</v>
      </c>
      <c r="F20" s="51">
        <f t="shared" si="7"/>
        <v>0</v>
      </c>
      <c r="G20" s="142">
        <f t="shared" si="7"/>
        <v>0</v>
      </c>
      <c r="H20" s="51">
        <f t="shared" si="7"/>
        <v>0</v>
      </c>
      <c r="I20" s="142">
        <f t="shared" si="7"/>
        <v>0</v>
      </c>
      <c r="J20" s="52">
        <f t="shared" si="7"/>
        <v>0</v>
      </c>
      <c r="K20" s="52">
        <f t="shared" si="7"/>
        <v>0</v>
      </c>
      <c r="L20" s="148">
        <f t="shared" si="4"/>
        <v>0</v>
      </c>
      <c r="M20" s="308">
        <f t="shared" si="4"/>
        <v>0</v>
      </c>
      <c r="N20" s="327">
        <f t="shared" si="2"/>
        <v>0</v>
      </c>
      <c r="O20" s="328">
        <f t="shared" si="3"/>
        <v>0</v>
      </c>
    </row>
    <row r="21" spans="1:15" ht="20.100000000000001" customHeight="1" thickTop="1" thickBot="1" x14ac:dyDescent="0.3">
      <c r="A21" s="8" t="s">
        <v>39</v>
      </c>
      <c r="B21" s="32"/>
      <c r="C21" s="32"/>
      <c r="D21" s="80">
        <v>0</v>
      </c>
      <c r="E21" s="81">
        <v>0</v>
      </c>
      <c r="F21" s="56">
        <v>0</v>
      </c>
      <c r="G21" s="57">
        <v>0</v>
      </c>
      <c r="H21" s="58">
        <v>0</v>
      </c>
      <c r="I21" s="59">
        <v>0</v>
      </c>
      <c r="J21" s="60">
        <v>0</v>
      </c>
      <c r="K21" s="61">
        <v>0</v>
      </c>
      <c r="L21" s="53">
        <f t="shared" si="4"/>
        <v>0</v>
      </c>
      <c r="M21" s="305">
        <f t="shared" si="4"/>
        <v>0</v>
      </c>
      <c r="N21" s="327">
        <f t="shared" si="2"/>
        <v>0</v>
      </c>
      <c r="O21" s="328">
        <f t="shared" si="3"/>
        <v>0</v>
      </c>
    </row>
    <row r="22" spans="1:15" ht="20.100000000000001" customHeight="1" thickTop="1" thickBot="1" x14ac:dyDescent="0.3">
      <c r="A22" s="7" t="s">
        <v>40</v>
      </c>
      <c r="B22" s="32"/>
      <c r="C22" s="32"/>
      <c r="D22" s="82">
        <v>0</v>
      </c>
      <c r="E22" s="83">
        <v>0</v>
      </c>
      <c r="F22" s="62">
        <v>0</v>
      </c>
      <c r="G22" s="63">
        <v>0</v>
      </c>
      <c r="H22" s="64">
        <v>0</v>
      </c>
      <c r="I22" s="65">
        <v>0</v>
      </c>
      <c r="J22" s="66">
        <v>0</v>
      </c>
      <c r="K22" s="67">
        <v>0</v>
      </c>
      <c r="L22" s="53">
        <f t="shared" si="4"/>
        <v>0</v>
      </c>
      <c r="M22" s="305">
        <f t="shared" si="4"/>
        <v>0</v>
      </c>
      <c r="N22" s="327">
        <f t="shared" si="2"/>
        <v>0</v>
      </c>
      <c r="O22" s="328">
        <f t="shared" si="3"/>
        <v>0</v>
      </c>
    </row>
    <row r="23" spans="1:15" ht="20.100000000000001" customHeight="1" thickTop="1" thickBot="1" x14ac:dyDescent="0.3">
      <c r="A23" s="6" t="s">
        <v>41</v>
      </c>
      <c r="B23" s="32"/>
      <c r="C23" s="32"/>
      <c r="D23" s="84">
        <v>0</v>
      </c>
      <c r="E23" s="85">
        <v>0</v>
      </c>
      <c r="F23" s="68">
        <v>0</v>
      </c>
      <c r="G23" s="69">
        <v>0</v>
      </c>
      <c r="H23" s="70">
        <v>0</v>
      </c>
      <c r="I23" s="71">
        <v>0</v>
      </c>
      <c r="J23" s="72">
        <v>0</v>
      </c>
      <c r="K23" s="73">
        <v>0</v>
      </c>
      <c r="L23" s="53">
        <f t="shared" si="4"/>
        <v>0</v>
      </c>
      <c r="M23" s="305">
        <f t="shared" si="4"/>
        <v>0</v>
      </c>
      <c r="N23" s="327">
        <f t="shared" si="2"/>
        <v>0</v>
      </c>
      <c r="O23" s="328">
        <f t="shared" si="3"/>
        <v>0</v>
      </c>
    </row>
    <row r="24" spans="1:15" ht="20.100000000000001" customHeight="1" thickTop="1" thickBot="1" x14ac:dyDescent="0.3">
      <c r="A24" s="6" t="s">
        <v>42</v>
      </c>
      <c r="B24" s="32"/>
      <c r="C24" s="32"/>
      <c r="D24" s="84">
        <v>0</v>
      </c>
      <c r="E24" s="85">
        <v>0</v>
      </c>
      <c r="F24" s="68">
        <v>0</v>
      </c>
      <c r="G24" s="69">
        <v>0</v>
      </c>
      <c r="H24" s="70">
        <v>0</v>
      </c>
      <c r="I24" s="71">
        <v>0</v>
      </c>
      <c r="J24" s="72">
        <v>0</v>
      </c>
      <c r="K24" s="73">
        <v>0</v>
      </c>
      <c r="L24" s="53">
        <f t="shared" si="4"/>
        <v>0</v>
      </c>
      <c r="M24" s="305">
        <f t="shared" si="4"/>
        <v>0</v>
      </c>
      <c r="N24" s="327">
        <f t="shared" si="2"/>
        <v>0</v>
      </c>
      <c r="O24" s="328">
        <f t="shared" si="3"/>
        <v>0</v>
      </c>
    </row>
    <row r="25" spans="1:15" ht="20.100000000000001" customHeight="1" thickTop="1" thickBot="1" x14ac:dyDescent="0.3">
      <c r="A25" s="11" t="s">
        <v>53</v>
      </c>
      <c r="B25" s="32"/>
      <c r="C25" s="32"/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3">
        <v>0</v>
      </c>
      <c r="L25" s="146">
        <f t="shared" si="4"/>
        <v>0</v>
      </c>
      <c r="M25" s="307">
        <f t="shared" si="4"/>
        <v>0</v>
      </c>
      <c r="N25" s="327">
        <f t="shared" si="2"/>
        <v>0</v>
      </c>
      <c r="O25" s="328">
        <f t="shared" si="3"/>
        <v>0</v>
      </c>
    </row>
    <row r="26" spans="1:15" ht="28.5" customHeight="1" thickTop="1" thickBot="1" x14ac:dyDescent="0.3">
      <c r="A26" s="98" t="s">
        <v>22</v>
      </c>
      <c r="B26" s="99"/>
      <c r="C26" s="99"/>
      <c r="D26" s="100">
        <v>0</v>
      </c>
      <c r="E26" s="101">
        <v>0</v>
      </c>
      <c r="F26" s="100">
        <v>0</v>
      </c>
      <c r="G26" s="101">
        <v>0</v>
      </c>
      <c r="H26" s="102">
        <v>0</v>
      </c>
      <c r="I26" s="103">
        <v>0</v>
      </c>
      <c r="J26" s="104">
        <v>0</v>
      </c>
      <c r="K26" s="105">
        <v>0</v>
      </c>
      <c r="L26" s="150">
        <f t="shared" si="4"/>
        <v>0</v>
      </c>
      <c r="M26" s="309">
        <f t="shared" si="4"/>
        <v>0</v>
      </c>
      <c r="N26" s="329">
        <f t="shared" si="2"/>
        <v>0</v>
      </c>
      <c r="O26" s="328">
        <f t="shared" si="3"/>
        <v>0</v>
      </c>
    </row>
    <row r="27" spans="1:15" ht="39.75" customHeight="1" thickTop="1" thickBot="1" x14ac:dyDescent="0.35">
      <c r="A27" s="203" t="s">
        <v>58</v>
      </c>
      <c r="B27" s="277"/>
      <c r="C27" s="278"/>
      <c r="D27" s="96">
        <f>D8+D26</f>
        <v>0</v>
      </c>
      <c r="E27" s="96">
        <f t="shared" ref="E27:M27" si="8">E8+E26</f>
        <v>0</v>
      </c>
      <c r="F27" s="96">
        <f t="shared" si="8"/>
        <v>0</v>
      </c>
      <c r="G27" s="96">
        <f t="shared" si="8"/>
        <v>0</v>
      </c>
      <c r="H27" s="96">
        <f t="shared" si="8"/>
        <v>0</v>
      </c>
      <c r="I27" s="96">
        <f t="shared" si="8"/>
        <v>0</v>
      </c>
      <c r="J27" s="96">
        <f t="shared" si="8"/>
        <v>0</v>
      </c>
      <c r="K27" s="112">
        <f t="shared" si="8"/>
        <v>0</v>
      </c>
      <c r="L27" s="114">
        <f t="shared" si="8"/>
        <v>0</v>
      </c>
      <c r="M27" s="310">
        <f t="shared" si="8"/>
        <v>0</v>
      </c>
      <c r="N27" s="299">
        <f t="shared" si="2"/>
        <v>0</v>
      </c>
      <c r="O27" s="136">
        <f t="shared" si="3"/>
        <v>0</v>
      </c>
    </row>
    <row r="28" spans="1:15" ht="17.25" thickTop="1" thickBot="1" x14ac:dyDescent="0.3"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</row>
    <row r="29" spans="1:15" s="1" customFormat="1" ht="15.75" x14ac:dyDescent="0.25">
      <c r="A29" s="160" t="s">
        <v>68</v>
      </c>
      <c r="B29" s="159"/>
      <c r="C29" s="156"/>
      <c r="D29" s="121"/>
      <c r="E29" s="122">
        <f>IF((E8-E21)=0,0,E26/(E8-E21))</f>
        <v>0</v>
      </c>
      <c r="F29" s="123"/>
      <c r="G29" s="122">
        <f>IF((G8-G21)=0,0,G26/(G8-G21))</f>
        <v>0</v>
      </c>
      <c r="H29" s="124"/>
      <c r="I29" s="122">
        <f>IF((I8-I21)=0,0,I26/(I8-I21))</f>
        <v>0</v>
      </c>
      <c r="J29" s="122"/>
      <c r="K29" s="122">
        <f>IF((K8-K21)=0,0,K26/(K8-K21))</f>
        <v>0</v>
      </c>
      <c r="L29" s="161"/>
      <c r="M29" s="122">
        <v>0</v>
      </c>
      <c r="N29" s="125" t="s">
        <v>69</v>
      </c>
    </row>
    <row r="30" spans="1:15" s="1" customFormat="1" ht="16.5" thickBot="1" x14ac:dyDescent="0.3">
      <c r="A30" s="154" t="s">
        <v>70</v>
      </c>
      <c r="B30" s="158"/>
      <c r="C30" s="157"/>
      <c r="D30" s="126"/>
      <c r="E30" s="127">
        <f>IF((E9-E21)=0,0,E26/(E9-E21))</f>
        <v>0</v>
      </c>
      <c r="F30" s="128"/>
      <c r="G30" s="127">
        <f>IF((G9-G21)=0,0,G26/(G9-G21))</f>
        <v>0</v>
      </c>
      <c r="H30" s="129"/>
      <c r="I30" s="127">
        <f>IF((I9-I21)=0,0,I26/(I9-I21))</f>
        <v>0</v>
      </c>
      <c r="J30" s="127"/>
      <c r="K30" s="127">
        <f>IF((K9-K21)=0,0,K26/(K9-K21))</f>
        <v>0</v>
      </c>
      <c r="L30" s="162"/>
      <c r="M30" s="127">
        <f>IF((M9-M21)=0,0,M26/(M9-M21))</f>
        <v>0</v>
      </c>
      <c r="N30" s="130" t="s">
        <v>69</v>
      </c>
    </row>
    <row r="31" spans="1:15" ht="15.75" x14ac:dyDescent="0.25">
      <c r="A31" s="120" t="s">
        <v>43</v>
      </c>
    </row>
    <row r="32" spans="1:15" ht="15.75" x14ac:dyDescent="0.25">
      <c r="A32" s="3" t="s">
        <v>44</v>
      </c>
    </row>
    <row r="33" spans="1:1" ht="15.75" x14ac:dyDescent="0.25">
      <c r="A33" s="3" t="s">
        <v>71</v>
      </c>
    </row>
    <row r="34" spans="1:1" ht="15.75" x14ac:dyDescent="0.25">
      <c r="A34" s="3" t="s">
        <v>73</v>
      </c>
    </row>
  </sheetData>
  <sheetProtection password="CF31" sheet="1" objects="1" scenarios="1" selectLockedCells="1"/>
  <mergeCells count="12">
    <mergeCell ref="G1:M1"/>
    <mergeCell ref="A27:C27"/>
    <mergeCell ref="A3:O3"/>
    <mergeCell ref="A4:A6"/>
    <mergeCell ref="B4:C5"/>
    <mergeCell ref="D4:E5"/>
    <mergeCell ref="F4:G5"/>
    <mergeCell ref="H4:I5"/>
    <mergeCell ref="J4:K5"/>
    <mergeCell ref="L4:M5"/>
    <mergeCell ref="N4:N6"/>
    <mergeCell ref="O4:O6"/>
  </mergeCells>
  <pageMargins left="0.39370078740157483" right="0.35433070866141736" top="0.39370078740157483" bottom="0.35433070866141736" header="0.51181102362204722" footer="0.31496062992125984"/>
  <pageSetup paperSize="9" scale="59" orientation="landscape" horizontalDpi="300" verticalDpi="300" r:id="rId1"/>
  <headerFooter>
    <oddFooter>&amp;A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opLeftCell="A7" zoomScale="85" zoomScaleNormal="85" zoomScaleSheetLayoutView="100" workbookViewId="0">
      <selection activeCell="G16" sqref="G16"/>
    </sheetView>
  </sheetViews>
  <sheetFormatPr defaultRowHeight="15" x14ac:dyDescent="0.25"/>
  <cols>
    <col min="1" max="1" width="31.7109375" customWidth="1"/>
    <col min="2" max="3" width="9.85546875" customWidth="1"/>
    <col min="4" max="13" width="15.140625" customWidth="1"/>
    <col min="14" max="14" width="16.5703125" customWidth="1"/>
    <col min="15" max="15" width="15.5703125" customWidth="1"/>
  </cols>
  <sheetData>
    <row r="1" spans="1:15" ht="18.75" customHeight="1" x14ac:dyDescent="0.3">
      <c r="A1" s="163" t="s">
        <v>0</v>
      </c>
      <c r="B1" s="163"/>
      <c r="C1" s="163"/>
      <c r="D1" s="163"/>
      <c r="E1" s="163"/>
      <c r="F1" s="163" t="s">
        <v>60</v>
      </c>
      <c r="G1" s="322"/>
      <c r="H1" s="322"/>
      <c r="I1" s="322"/>
      <c r="J1" s="322"/>
      <c r="K1" s="322"/>
      <c r="L1" s="322"/>
      <c r="M1" s="322"/>
      <c r="N1" s="163"/>
      <c r="O1" s="165" t="s">
        <v>14</v>
      </c>
    </row>
    <row r="2" spans="1:15" ht="19.5" thickBot="1" x14ac:dyDescent="0.35">
      <c r="A2" s="163" t="s">
        <v>74</v>
      </c>
      <c r="B2" s="163"/>
      <c r="C2" s="163"/>
      <c r="D2" s="16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1"/>
    </row>
    <row r="3" spans="1:15" ht="20.25" customHeight="1" thickTop="1" thickBot="1" x14ac:dyDescent="0.35">
      <c r="A3" s="279" t="s">
        <v>59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</row>
    <row r="4" spans="1:15" ht="27" customHeight="1" thickTop="1" thickBot="1" x14ac:dyDescent="0.3">
      <c r="A4" s="282" t="s">
        <v>17</v>
      </c>
      <c r="B4" s="285">
        <v>2013</v>
      </c>
      <c r="C4" s="285"/>
      <c r="D4" s="267">
        <v>2014</v>
      </c>
      <c r="E4" s="267"/>
      <c r="F4" s="267">
        <v>2015</v>
      </c>
      <c r="G4" s="267"/>
      <c r="H4" s="212">
        <v>2016</v>
      </c>
      <c r="I4" s="212"/>
      <c r="J4" s="313">
        <v>2017</v>
      </c>
      <c r="K4" s="314"/>
      <c r="L4" s="323" t="s">
        <v>57</v>
      </c>
      <c r="M4" s="324"/>
      <c r="N4" s="295" t="s">
        <v>61</v>
      </c>
      <c r="O4" s="292" t="s">
        <v>62</v>
      </c>
    </row>
    <row r="5" spans="1:15" ht="16.5" customHeight="1" thickTop="1" thickBot="1" x14ac:dyDescent="0.3">
      <c r="A5" s="283"/>
      <c r="B5" s="286"/>
      <c r="C5" s="286"/>
      <c r="D5" s="287"/>
      <c r="E5" s="287"/>
      <c r="F5" s="287"/>
      <c r="G5" s="287"/>
      <c r="H5" s="288"/>
      <c r="I5" s="288"/>
      <c r="J5" s="315"/>
      <c r="K5" s="316"/>
      <c r="L5" s="189"/>
      <c r="M5" s="190"/>
      <c r="N5" s="296"/>
      <c r="O5" s="293"/>
    </row>
    <row r="6" spans="1:15" ht="48.75" thickTop="1" thickBot="1" x14ac:dyDescent="0.3">
      <c r="A6" s="284"/>
      <c r="B6" s="46" t="s">
        <v>51</v>
      </c>
      <c r="C6" s="47" t="s">
        <v>9</v>
      </c>
      <c r="D6" s="46" t="s">
        <v>52</v>
      </c>
      <c r="E6" s="47" t="s">
        <v>9</v>
      </c>
      <c r="F6" s="46" t="s">
        <v>51</v>
      </c>
      <c r="G6" s="47" t="s">
        <v>9</v>
      </c>
      <c r="H6" s="48" t="s">
        <v>51</v>
      </c>
      <c r="I6" s="49" t="s">
        <v>9</v>
      </c>
      <c r="J6" s="311" t="s">
        <v>51</v>
      </c>
      <c r="K6" s="312" t="s">
        <v>9</v>
      </c>
      <c r="L6" s="50" t="s">
        <v>55</v>
      </c>
      <c r="M6" s="300" t="s">
        <v>63</v>
      </c>
      <c r="N6" s="297"/>
      <c r="O6" s="294"/>
    </row>
    <row r="7" spans="1:15" ht="17.25" thickTop="1" thickBot="1" x14ac:dyDescent="0.3">
      <c r="A7" s="14" t="s">
        <v>20</v>
      </c>
      <c r="B7" s="31"/>
      <c r="C7" s="54">
        <v>0</v>
      </c>
      <c r="D7" s="32">
        <f t="shared" ref="D7:M7" si="0">D8+D13+D14+D19+D20</f>
        <v>0</v>
      </c>
      <c r="E7" s="55">
        <v>0</v>
      </c>
      <c r="F7" s="32">
        <f t="shared" si="0"/>
        <v>0</v>
      </c>
      <c r="G7" s="55">
        <f t="shared" si="0"/>
        <v>0</v>
      </c>
      <c r="H7" s="33">
        <f t="shared" si="0"/>
        <v>0</v>
      </c>
      <c r="I7" s="34">
        <f t="shared" si="0"/>
        <v>0</v>
      </c>
      <c r="J7" s="35">
        <f t="shared" si="0"/>
        <v>0</v>
      </c>
      <c r="K7" s="36">
        <f t="shared" si="0"/>
        <v>0</v>
      </c>
      <c r="L7" s="37">
        <f t="shared" si="0"/>
        <v>0</v>
      </c>
      <c r="M7" s="301">
        <f t="shared" si="0"/>
        <v>0</v>
      </c>
      <c r="N7" s="298"/>
      <c r="O7" s="95"/>
    </row>
    <row r="8" spans="1:15" ht="20.100000000000001" customHeight="1" thickTop="1" thickBot="1" x14ac:dyDescent="0.3">
      <c r="A8" s="13" t="s">
        <v>16</v>
      </c>
      <c r="B8" s="32"/>
      <c r="C8" s="32"/>
      <c r="D8" s="107">
        <f t="shared" ref="D8:M8" si="1">D9+D13+D14+D19+D20</f>
        <v>0</v>
      </c>
      <c r="E8" s="106">
        <f t="shared" si="1"/>
        <v>0</v>
      </c>
      <c r="F8" s="107">
        <f t="shared" si="1"/>
        <v>0</v>
      </c>
      <c r="G8" s="106">
        <f t="shared" si="1"/>
        <v>0</v>
      </c>
      <c r="H8" s="107">
        <f t="shared" si="1"/>
        <v>0</v>
      </c>
      <c r="I8" s="106">
        <f t="shared" si="1"/>
        <v>0</v>
      </c>
      <c r="J8" s="107">
        <f t="shared" si="1"/>
        <v>0</v>
      </c>
      <c r="K8" s="110">
        <f t="shared" si="1"/>
        <v>0</v>
      </c>
      <c r="L8" s="302">
        <f t="shared" si="1"/>
        <v>0</v>
      </c>
      <c r="M8" s="303">
        <f t="shared" si="1"/>
        <v>0</v>
      </c>
      <c r="N8" s="327">
        <f>IF($L$27=0,0,L8/$L$27)</f>
        <v>0</v>
      </c>
      <c r="O8" s="328">
        <f>IF($M$27=0,0,M8/$M$27)</f>
        <v>0</v>
      </c>
    </row>
    <row r="9" spans="1:15" ht="20.100000000000001" customHeight="1" thickTop="1" thickBot="1" x14ac:dyDescent="0.3">
      <c r="A9" s="17" t="s">
        <v>28</v>
      </c>
      <c r="B9" s="32"/>
      <c r="C9" s="32"/>
      <c r="D9" s="51">
        <f>D10+D11+D12</f>
        <v>0</v>
      </c>
      <c r="E9" s="52">
        <f>E10+E11+E12</f>
        <v>0</v>
      </c>
      <c r="F9" s="51">
        <f>F10+F11+F12</f>
        <v>0</v>
      </c>
      <c r="G9" s="52">
        <f>G10+G11+G12</f>
        <v>0</v>
      </c>
      <c r="H9" s="51">
        <f t="shared" ref="H9:M9" si="2">H10+H11+H12</f>
        <v>0</v>
      </c>
      <c r="I9" s="52">
        <f t="shared" si="2"/>
        <v>0</v>
      </c>
      <c r="J9" s="51">
        <f t="shared" si="2"/>
        <v>0</v>
      </c>
      <c r="K9" s="111">
        <f t="shared" si="2"/>
        <v>0</v>
      </c>
      <c r="L9" s="304">
        <f t="shared" si="2"/>
        <v>0</v>
      </c>
      <c r="M9" s="109">
        <f t="shared" si="2"/>
        <v>0</v>
      </c>
      <c r="N9" s="327">
        <f t="shared" ref="N9" si="3">IF($L$27=0,0,L9/$L$27)</f>
        <v>0</v>
      </c>
      <c r="O9" s="328">
        <f t="shared" ref="O9" si="4">IF($M$27=0,0,M9/$M$27)</f>
        <v>0</v>
      </c>
    </row>
    <row r="10" spans="1:15" ht="20.100000000000001" customHeight="1" thickTop="1" thickBot="1" x14ac:dyDescent="0.3">
      <c r="A10" s="17" t="s">
        <v>29</v>
      </c>
      <c r="B10" s="32"/>
      <c r="C10" s="32"/>
      <c r="D10" s="56">
        <v>0</v>
      </c>
      <c r="E10" s="57">
        <v>0</v>
      </c>
      <c r="F10" s="137">
        <v>0</v>
      </c>
      <c r="G10" s="138">
        <v>0</v>
      </c>
      <c r="H10" s="137">
        <v>0</v>
      </c>
      <c r="I10" s="138">
        <v>0</v>
      </c>
      <c r="J10" s="137">
        <v>0</v>
      </c>
      <c r="K10" s="138">
        <v>0</v>
      </c>
      <c r="L10" s="53">
        <f t="shared" ref="L10" si="5">D10+F10+H10+J10</f>
        <v>0</v>
      </c>
      <c r="M10" s="305">
        <f t="shared" ref="M10" si="6">E10+G10+I10+K10</f>
        <v>0</v>
      </c>
      <c r="N10" s="327">
        <f>IF($L$27=0,0,L9/$L$27)</f>
        <v>0</v>
      </c>
      <c r="O10" s="328">
        <f>IF($M$27=0,0,M9/$M$27)</f>
        <v>0</v>
      </c>
    </row>
    <row r="11" spans="1:15" ht="20.100000000000001" customHeight="1" thickTop="1" thickBot="1" x14ac:dyDescent="0.3">
      <c r="A11" s="4" t="s">
        <v>30</v>
      </c>
      <c r="B11" s="32"/>
      <c r="C11" s="32"/>
      <c r="D11" s="62">
        <v>0</v>
      </c>
      <c r="E11" s="63">
        <v>0</v>
      </c>
      <c r="F11" s="62">
        <v>0</v>
      </c>
      <c r="G11" s="63">
        <v>0</v>
      </c>
      <c r="H11" s="62">
        <v>0</v>
      </c>
      <c r="I11" s="63">
        <v>0</v>
      </c>
      <c r="J11" s="62">
        <v>0</v>
      </c>
      <c r="K11" s="63">
        <v>0</v>
      </c>
      <c r="L11" s="53">
        <f t="shared" ref="L11:M26" si="7">D11+F11+H11+J11</f>
        <v>0</v>
      </c>
      <c r="M11" s="305">
        <f t="shared" si="7"/>
        <v>0</v>
      </c>
      <c r="N11" s="327">
        <f t="shared" ref="N11:N27" si="8">IF($L$27=0,0,L11/$L$27)</f>
        <v>0</v>
      </c>
      <c r="O11" s="328">
        <f t="shared" ref="O11:O27" si="9">IF($M$27=0,0,M11/$M$27)</f>
        <v>0</v>
      </c>
    </row>
    <row r="12" spans="1:15" ht="38.25" customHeight="1" thickTop="1" thickBot="1" x14ac:dyDescent="0.3">
      <c r="A12" s="5" t="s">
        <v>31</v>
      </c>
      <c r="B12" s="32"/>
      <c r="C12" s="32"/>
      <c r="D12" s="68">
        <v>0</v>
      </c>
      <c r="E12" s="69">
        <v>0</v>
      </c>
      <c r="F12" s="139">
        <v>0</v>
      </c>
      <c r="G12" s="140">
        <v>0</v>
      </c>
      <c r="H12" s="139">
        <v>0</v>
      </c>
      <c r="I12" s="140">
        <v>0</v>
      </c>
      <c r="J12" s="139">
        <v>0</v>
      </c>
      <c r="K12" s="140">
        <v>0</v>
      </c>
      <c r="L12" s="144">
        <f t="shared" si="7"/>
        <v>0</v>
      </c>
      <c r="M12" s="306">
        <f t="shared" si="7"/>
        <v>0</v>
      </c>
      <c r="N12" s="327">
        <f t="shared" si="8"/>
        <v>0</v>
      </c>
      <c r="O12" s="328">
        <f t="shared" si="9"/>
        <v>0</v>
      </c>
    </row>
    <row r="13" spans="1:15" ht="37.5" customHeight="1" thickTop="1" thickBot="1" x14ac:dyDescent="0.3">
      <c r="A13" s="10" t="s">
        <v>32</v>
      </c>
      <c r="B13" s="32"/>
      <c r="C13" s="32"/>
      <c r="D13" s="74">
        <v>0</v>
      </c>
      <c r="E13" s="75">
        <v>0</v>
      </c>
      <c r="F13" s="74">
        <v>0</v>
      </c>
      <c r="G13" s="75">
        <v>0</v>
      </c>
      <c r="H13" s="76">
        <v>0</v>
      </c>
      <c r="I13" s="77">
        <v>0</v>
      </c>
      <c r="J13" s="78">
        <v>0</v>
      </c>
      <c r="K13" s="79">
        <v>0</v>
      </c>
      <c r="L13" s="146">
        <f t="shared" si="7"/>
        <v>0</v>
      </c>
      <c r="M13" s="307">
        <f t="shared" si="7"/>
        <v>0</v>
      </c>
      <c r="N13" s="327">
        <f t="shared" si="8"/>
        <v>0</v>
      </c>
      <c r="O13" s="328">
        <f t="shared" si="9"/>
        <v>0</v>
      </c>
    </row>
    <row r="14" spans="1:15" ht="37.5" customHeight="1" thickTop="1" thickBot="1" x14ac:dyDescent="0.3">
      <c r="A14" s="17" t="s">
        <v>54</v>
      </c>
      <c r="B14" s="32"/>
      <c r="C14" s="32">
        <f>0.2*C11</f>
        <v>0</v>
      </c>
      <c r="D14" s="51">
        <f>D15+D16+D17+D18</f>
        <v>0</v>
      </c>
      <c r="E14" s="143">
        <f t="shared" ref="E14" si="10">E15+E16+E17+E18</f>
        <v>0</v>
      </c>
      <c r="F14" s="51">
        <f t="shared" ref="F14:K14" si="11">F15+F16+F17+F18</f>
        <v>0</v>
      </c>
      <c r="G14" s="143">
        <f t="shared" si="11"/>
        <v>0</v>
      </c>
      <c r="H14" s="51">
        <f t="shared" si="11"/>
        <v>0</v>
      </c>
      <c r="I14" s="143">
        <f t="shared" si="11"/>
        <v>0</v>
      </c>
      <c r="J14" s="51">
        <f t="shared" si="11"/>
        <v>0</v>
      </c>
      <c r="K14" s="111">
        <f t="shared" si="11"/>
        <v>0</v>
      </c>
      <c r="L14" s="148">
        <f t="shared" si="7"/>
        <v>0</v>
      </c>
      <c r="M14" s="308">
        <f t="shared" si="7"/>
        <v>0</v>
      </c>
      <c r="N14" s="327">
        <f t="shared" si="8"/>
        <v>0</v>
      </c>
      <c r="O14" s="328">
        <f t="shared" si="9"/>
        <v>0</v>
      </c>
    </row>
    <row r="15" spans="1:15" ht="31.5" customHeight="1" thickTop="1" thickBot="1" x14ac:dyDescent="0.3">
      <c r="A15" s="17" t="s">
        <v>33</v>
      </c>
      <c r="B15" s="32"/>
      <c r="C15" s="32"/>
      <c r="D15" s="56">
        <v>0</v>
      </c>
      <c r="E15" s="57">
        <v>0</v>
      </c>
      <c r="F15" s="56">
        <v>0</v>
      </c>
      <c r="G15" s="57">
        <v>0</v>
      </c>
      <c r="H15" s="58">
        <v>0</v>
      </c>
      <c r="I15" s="59">
        <v>0</v>
      </c>
      <c r="J15" s="60">
        <v>0</v>
      </c>
      <c r="K15" s="61">
        <v>0</v>
      </c>
      <c r="L15" s="53">
        <f t="shared" si="7"/>
        <v>0</v>
      </c>
      <c r="M15" s="305">
        <f t="shared" si="7"/>
        <v>0</v>
      </c>
      <c r="N15" s="327">
        <f t="shared" si="8"/>
        <v>0</v>
      </c>
      <c r="O15" s="328">
        <f t="shared" si="9"/>
        <v>0</v>
      </c>
    </row>
    <row r="16" spans="1:15" ht="31.5" customHeight="1" thickTop="1" thickBot="1" x14ac:dyDescent="0.3">
      <c r="A16" s="4" t="s">
        <v>34</v>
      </c>
      <c r="B16" s="32"/>
      <c r="C16" s="32"/>
      <c r="D16" s="62">
        <v>0</v>
      </c>
      <c r="E16" s="63">
        <v>0</v>
      </c>
      <c r="F16" s="62">
        <v>0</v>
      </c>
      <c r="G16" s="63">
        <v>0</v>
      </c>
      <c r="H16" s="64">
        <v>0</v>
      </c>
      <c r="I16" s="65">
        <v>0</v>
      </c>
      <c r="J16" s="66">
        <v>0</v>
      </c>
      <c r="K16" s="67">
        <v>0</v>
      </c>
      <c r="L16" s="53">
        <f t="shared" si="7"/>
        <v>0</v>
      </c>
      <c r="M16" s="305">
        <f t="shared" si="7"/>
        <v>0</v>
      </c>
      <c r="N16" s="327">
        <f t="shared" si="8"/>
        <v>0</v>
      </c>
      <c r="O16" s="328">
        <f t="shared" si="9"/>
        <v>0</v>
      </c>
    </row>
    <row r="17" spans="1:15" ht="31.5" customHeight="1" thickTop="1" thickBot="1" x14ac:dyDescent="0.3">
      <c r="A17" s="5" t="s">
        <v>35</v>
      </c>
      <c r="B17" s="32"/>
      <c r="C17" s="32"/>
      <c r="D17" s="56">
        <v>0</v>
      </c>
      <c r="E17" s="57">
        <v>0</v>
      </c>
      <c r="F17" s="56">
        <v>0</v>
      </c>
      <c r="G17" s="57">
        <v>0</v>
      </c>
      <c r="H17" s="58">
        <v>0</v>
      </c>
      <c r="I17" s="59">
        <v>0</v>
      </c>
      <c r="J17" s="60">
        <v>0</v>
      </c>
      <c r="K17" s="61">
        <v>0</v>
      </c>
      <c r="L17" s="53">
        <f t="shared" si="7"/>
        <v>0</v>
      </c>
      <c r="M17" s="305">
        <f t="shared" si="7"/>
        <v>0</v>
      </c>
      <c r="N17" s="327">
        <f t="shared" si="8"/>
        <v>0</v>
      </c>
      <c r="O17" s="328">
        <f t="shared" si="9"/>
        <v>0</v>
      </c>
    </row>
    <row r="18" spans="1:15" ht="31.5" customHeight="1" thickTop="1" thickBot="1" x14ac:dyDescent="0.3">
      <c r="A18" s="4" t="s">
        <v>36</v>
      </c>
      <c r="B18" s="32"/>
      <c r="C18" s="32"/>
      <c r="D18" s="62">
        <v>0</v>
      </c>
      <c r="E18" s="63">
        <v>0</v>
      </c>
      <c r="F18" s="62">
        <v>0</v>
      </c>
      <c r="G18" s="63">
        <v>0</v>
      </c>
      <c r="H18" s="64">
        <v>0</v>
      </c>
      <c r="I18" s="65">
        <v>0</v>
      </c>
      <c r="J18" s="66">
        <v>0</v>
      </c>
      <c r="K18" s="67">
        <v>0</v>
      </c>
      <c r="L18" s="53">
        <f t="shared" si="7"/>
        <v>0</v>
      </c>
      <c r="M18" s="305">
        <f t="shared" si="7"/>
        <v>0</v>
      </c>
      <c r="N18" s="327">
        <f t="shared" si="8"/>
        <v>0</v>
      </c>
      <c r="O18" s="328">
        <f t="shared" si="9"/>
        <v>0</v>
      </c>
    </row>
    <row r="19" spans="1:15" ht="20.100000000000001" customHeight="1" thickTop="1" thickBot="1" x14ac:dyDescent="0.3">
      <c r="A19" s="5" t="s">
        <v>37</v>
      </c>
      <c r="B19" s="32"/>
      <c r="C19" s="32"/>
      <c r="D19" s="74">
        <v>0</v>
      </c>
      <c r="E19" s="75">
        <v>0</v>
      </c>
      <c r="F19" s="74">
        <v>0</v>
      </c>
      <c r="G19" s="75">
        <v>0</v>
      </c>
      <c r="H19" s="76">
        <v>0</v>
      </c>
      <c r="I19" s="77">
        <v>0</v>
      </c>
      <c r="J19" s="78">
        <v>0</v>
      </c>
      <c r="K19" s="79">
        <v>0</v>
      </c>
      <c r="L19" s="146">
        <f t="shared" si="7"/>
        <v>0</v>
      </c>
      <c r="M19" s="307">
        <f t="shared" si="7"/>
        <v>0</v>
      </c>
      <c r="N19" s="327">
        <f t="shared" si="8"/>
        <v>0</v>
      </c>
      <c r="O19" s="328">
        <f t="shared" si="9"/>
        <v>0</v>
      </c>
    </row>
    <row r="20" spans="1:15" ht="20.100000000000001" customHeight="1" thickTop="1" thickBot="1" x14ac:dyDescent="0.3">
      <c r="A20" s="30" t="s">
        <v>38</v>
      </c>
      <c r="B20" s="32"/>
      <c r="C20" s="32"/>
      <c r="D20" s="52">
        <f>D21+D22+D23+D24+D25</f>
        <v>0</v>
      </c>
      <c r="E20" s="141">
        <f t="shared" ref="E20:K20" si="12">E21+E22+E23+E24+E25</f>
        <v>0</v>
      </c>
      <c r="F20" s="51">
        <f t="shared" si="12"/>
        <v>0</v>
      </c>
      <c r="G20" s="142">
        <f t="shared" si="12"/>
        <v>0</v>
      </c>
      <c r="H20" s="51">
        <f t="shared" si="12"/>
        <v>0</v>
      </c>
      <c r="I20" s="142">
        <f t="shared" si="12"/>
        <v>0</v>
      </c>
      <c r="J20" s="52">
        <f t="shared" si="12"/>
        <v>0</v>
      </c>
      <c r="K20" s="52">
        <f t="shared" si="12"/>
        <v>0</v>
      </c>
      <c r="L20" s="148">
        <f t="shared" si="7"/>
        <v>0</v>
      </c>
      <c r="M20" s="308">
        <f t="shared" si="7"/>
        <v>0</v>
      </c>
      <c r="N20" s="327">
        <f t="shared" si="8"/>
        <v>0</v>
      </c>
      <c r="O20" s="328">
        <f t="shared" si="9"/>
        <v>0</v>
      </c>
    </row>
    <row r="21" spans="1:15" ht="20.100000000000001" customHeight="1" thickTop="1" thickBot="1" x14ac:dyDescent="0.3">
      <c r="A21" s="9" t="s">
        <v>39</v>
      </c>
      <c r="B21" s="32"/>
      <c r="C21" s="32"/>
      <c r="D21" s="80">
        <v>0</v>
      </c>
      <c r="E21" s="81">
        <v>0</v>
      </c>
      <c r="F21" s="56">
        <v>0</v>
      </c>
      <c r="G21" s="57">
        <v>0</v>
      </c>
      <c r="H21" s="58">
        <v>0</v>
      </c>
      <c r="I21" s="59">
        <v>0</v>
      </c>
      <c r="J21" s="60">
        <v>0</v>
      </c>
      <c r="K21" s="61">
        <v>0</v>
      </c>
      <c r="L21" s="53">
        <f t="shared" si="7"/>
        <v>0</v>
      </c>
      <c r="M21" s="305">
        <f t="shared" si="7"/>
        <v>0</v>
      </c>
      <c r="N21" s="327">
        <f t="shared" si="8"/>
        <v>0</v>
      </c>
      <c r="O21" s="328">
        <f t="shared" si="9"/>
        <v>0</v>
      </c>
    </row>
    <row r="22" spans="1:15" ht="20.100000000000001" customHeight="1" thickTop="1" thickBot="1" x14ac:dyDescent="0.3">
      <c r="A22" s="8" t="s">
        <v>40</v>
      </c>
      <c r="B22" s="32"/>
      <c r="C22" s="32"/>
      <c r="D22" s="82">
        <v>0</v>
      </c>
      <c r="E22" s="83">
        <v>0</v>
      </c>
      <c r="F22" s="62">
        <v>0</v>
      </c>
      <c r="G22" s="63">
        <v>0</v>
      </c>
      <c r="H22" s="64">
        <v>0</v>
      </c>
      <c r="I22" s="65">
        <v>0</v>
      </c>
      <c r="J22" s="66">
        <v>0</v>
      </c>
      <c r="K22" s="67">
        <v>0</v>
      </c>
      <c r="L22" s="53">
        <f t="shared" si="7"/>
        <v>0</v>
      </c>
      <c r="M22" s="305">
        <f t="shared" si="7"/>
        <v>0</v>
      </c>
      <c r="N22" s="327">
        <f t="shared" si="8"/>
        <v>0</v>
      </c>
      <c r="O22" s="328">
        <f t="shared" si="9"/>
        <v>0</v>
      </c>
    </row>
    <row r="23" spans="1:15" ht="20.100000000000001" customHeight="1" thickTop="1" thickBot="1" x14ac:dyDescent="0.3">
      <c r="A23" s="7" t="s">
        <v>41</v>
      </c>
      <c r="B23" s="32"/>
      <c r="C23" s="32"/>
      <c r="D23" s="84">
        <v>0</v>
      </c>
      <c r="E23" s="85">
        <v>0</v>
      </c>
      <c r="F23" s="68">
        <v>0</v>
      </c>
      <c r="G23" s="69">
        <v>0</v>
      </c>
      <c r="H23" s="70">
        <v>0</v>
      </c>
      <c r="I23" s="71">
        <v>0</v>
      </c>
      <c r="J23" s="72">
        <v>0</v>
      </c>
      <c r="K23" s="73">
        <v>0</v>
      </c>
      <c r="L23" s="53">
        <f t="shared" si="7"/>
        <v>0</v>
      </c>
      <c r="M23" s="305">
        <f t="shared" si="7"/>
        <v>0</v>
      </c>
      <c r="N23" s="327">
        <f t="shared" si="8"/>
        <v>0</v>
      </c>
      <c r="O23" s="328">
        <f t="shared" si="9"/>
        <v>0</v>
      </c>
    </row>
    <row r="24" spans="1:15" ht="20.100000000000001" customHeight="1" thickTop="1" thickBot="1" x14ac:dyDescent="0.3">
      <c r="A24" s="6" t="s">
        <v>42</v>
      </c>
      <c r="B24" s="32"/>
      <c r="C24" s="32"/>
      <c r="D24" s="84">
        <v>0</v>
      </c>
      <c r="E24" s="85">
        <v>0</v>
      </c>
      <c r="F24" s="68">
        <v>0</v>
      </c>
      <c r="G24" s="69">
        <v>0</v>
      </c>
      <c r="H24" s="70">
        <v>0</v>
      </c>
      <c r="I24" s="71">
        <v>0</v>
      </c>
      <c r="J24" s="72">
        <v>0</v>
      </c>
      <c r="K24" s="73">
        <v>0</v>
      </c>
      <c r="L24" s="53">
        <f t="shared" si="7"/>
        <v>0</v>
      </c>
      <c r="M24" s="305">
        <f t="shared" si="7"/>
        <v>0</v>
      </c>
      <c r="N24" s="327">
        <f t="shared" si="8"/>
        <v>0</v>
      </c>
      <c r="O24" s="328">
        <f t="shared" si="9"/>
        <v>0</v>
      </c>
    </row>
    <row r="25" spans="1:15" ht="20.100000000000001" customHeight="1" thickTop="1" thickBot="1" x14ac:dyDescent="0.3">
      <c r="A25" s="6" t="s">
        <v>53</v>
      </c>
      <c r="B25" s="32"/>
      <c r="C25" s="32"/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3">
        <v>0</v>
      </c>
      <c r="L25" s="146">
        <f t="shared" si="7"/>
        <v>0</v>
      </c>
      <c r="M25" s="307">
        <f t="shared" si="7"/>
        <v>0</v>
      </c>
      <c r="N25" s="327">
        <f t="shared" si="8"/>
        <v>0</v>
      </c>
      <c r="O25" s="328">
        <f t="shared" si="9"/>
        <v>0</v>
      </c>
    </row>
    <row r="26" spans="1:15" ht="28.5" customHeight="1" thickTop="1" thickBot="1" x14ac:dyDescent="0.3">
      <c r="A26" s="11" t="s">
        <v>22</v>
      </c>
      <c r="B26" s="32"/>
      <c r="C26" s="32"/>
      <c r="D26" s="100">
        <v>0</v>
      </c>
      <c r="E26" s="101">
        <v>0</v>
      </c>
      <c r="F26" s="100">
        <v>0</v>
      </c>
      <c r="G26" s="101">
        <v>0</v>
      </c>
      <c r="H26" s="102">
        <v>0</v>
      </c>
      <c r="I26" s="103">
        <v>0</v>
      </c>
      <c r="J26" s="104">
        <v>0</v>
      </c>
      <c r="K26" s="105">
        <v>0</v>
      </c>
      <c r="L26" s="150">
        <f t="shared" si="7"/>
        <v>0</v>
      </c>
      <c r="M26" s="309">
        <f t="shared" si="7"/>
        <v>0</v>
      </c>
      <c r="N26" s="327">
        <f t="shared" si="8"/>
        <v>0</v>
      </c>
      <c r="O26" s="328">
        <f t="shared" si="9"/>
        <v>0</v>
      </c>
    </row>
    <row r="27" spans="1:15" ht="39.75" customHeight="1" thickTop="1" thickBot="1" x14ac:dyDescent="0.3">
      <c r="A27" s="98" t="s">
        <v>58</v>
      </c>
      <c r="B27" s="99"/>
      <c r="C27" s="99"/>
      <c r="D27" s="96">
        <f t="shared" ref="D27:M27" si="13">D7+D26</f>
        <v>0</v>
      </c>
      <c r="E27" s="96">
        <f t="shared" si="13"/>
        <v>0</v>
      </c>
      <c r="F27" s="96">
        <f t="shared" si="13"/>
        <v>0</v>
      </c>
      <c r="G27" s="96">
        <f t="shared" si="13"/>
        <v>0</v>
      </c>
      <c r="H27" s="96">
        <f t="shared" si="13"/>
        <v>0</v>
      </c>
      <c r="I27" s="96">
        <f t="shared" si="13"/>
        <v>0</v>
      </c>
      <c r="J27" s="96">
        <f t="shared" si="13"/>
        <v>0</v>
      </c>
      <c r="K27" s="112">
        <f t="shared" si="13"/>
        <v>0</v>
      </c>
      <c r="L27" s="114">
        <f t="shared" si="13"/>
        <v>0</v>
      </c>
      <c r="M27" s="310">
        <f t="shared" si="13"/>
        <v>0</v>
      </c>
      <c r="N27" s="330">
        <f t="shared" si="8"/>
        <v>0</v>
      </c>
      <c r="O27" s="136">
        <f t="shared" si="9"/>
        <v>0</v>
      </c>
    </row>
    <row r="28" spans="1:15" ht="17.25" thickTop="1" thickBot="1" x14ac:dyDescent="0.3"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</row>
    <row r="29" spans="1:15" s="1" customFormat="1" ht="15.75" x14ac:dyDescent="0.25">
      <c r="A29" s="160" t="s">
        <v>68</v>
      </c>
      <c r="B29" s="159"/>
      <c r="C29" s="156"/>
      <c r="D29" s="153"/>
      <c r="E29" s="122">
        <f>IF((E7-E21)=0,0,E26/(E7-E21))</f>
        <v>0</v>
      </c>
      <c r="F29" s="123"/>
      <c r="G29" s="122">
        <f>IF((G7-G21)=0,0,G26/(G7-G21))</f>
        <v>0</v>
      </c>
      <c r="H29" s="124"/>
      <c r="I29" s="122">
        <f>IF((I7-I21)=0,0,I26/(I7-I21))</f>
        <v>0</v>
      </c>
      <c r="J29" s="122"/>
      <c r="K29" s="122">
        <f>IF((K7-K21)=0,0,K26/(K7-K21))</f>
        <v>0</v>
      </c>
      <c r="L29" s="161"/>
      <c r="M29" s="122">
        <v>0</v>
      </c>
      <c r="N29" s="125" t="s">
        <v>69</v>
      </c>
    </row>
    <row r="30" spans="1:15" s="1" customFormat="1" ht="16.5" thickBot="1" x14ac:dyDescent="0.3">
      <c r="A30" s="154" t="s">
        <v>70</v>
      </c>
      <c r="B30" s="158"/>
      <c r="C30" s="157"/>
      <c r="D30" s="155"/>
      <c r="E30" s="127">
        <f>IF((E8-E21)=0,0,E26/(E8-E21))</f>
        <v>0</v>
      </c>
      <c r="F30" s="128"/>
      <c r="G30" s="127">
        <f>IF((G8-G21)=0,0,G26/(G8-G21))</f>
        <v>0</v>
      </c>
      <c r="H30" s="129"/>
      <c r="I30" s="127">
        <f>IF((I8-I21)=0,0,I26/(I8-I21))</f>
        <v>0</v>
      </c>
      <c r="J30" s="127"/>
      <c r="K30" s="127">
        <f>IF((K8-K21)=0,0,K26/(K8-K21))</f>
        <v>0</v>
      </c>
      <c r="L30" s="162"/>
      <c r="M30" s="127">
        <f>IF((M8-M21)=0,0,M26/(M8-M21))</f>
        <v>0</v>
      </c>
      <c r="N30" s="130" t="s">
        <v>69</v>
      </c>
    </row>
    <row r="31" spans="1:15" ht="15.75" x14ac:dyDescent="0.25">
      <c r="A31" s="120" t="s">
        <v>43</v>
      </c>
    </row>
    <row r="32" spans="1:15" ht="15.75" x14ac:dyDescent="0.25">
      <c r="A32" s="3" t="s">
        <v>44</v>
      </c>
    </row>
    <row r="33" spans="1:1" ht="15.75" x14ac:dyDescent="0.25">
      <c r="A33" s="3" t="s">
        <v>71</v>
      </c>
    </row>
    <row r="34" spans="1:1" ht="15.75" x14ac:dyDescent="0.25">
      <c r="A34" s="3" t="s">
        <v>73</v>
      </c>
    </row>
  </sheetData>
  <sheetProtection password="CF31" sheet="1" objects="1" scenarios="1" selectLockedCells="1"/>
  <mergeCells count="11">
    <mergeCell ref="G1:M1"/>
    <mergeCell ref="A3:O3"/>
    <mergeCell ref="A4:A6"/>
    <mergeCell ref="L4:M5"/>
    <mergeCell ref="N4:N6"/>
    <mergeCell ref="O4:O6"/>
    <mergeCell ref="B4:C5"/>
    <mergeCell ref="D4:E5"/>
    <mergeCell ref="F4:G5"/>
    <mergeCell ref="H4:I5"/>
    <mergeCell ref="J4:K5"/>
  </mergeCells>
  <pageMargins left="0.39370078740157483" right="0.35433070866141736" top="0.39370078740157483" bottom="0.35433070866141736" header="0.51181102362204722" footer="0.31496062992125984"/>
  <pageSetup paperSize="9" scale="59" orientation="landscape" horizontalDpi="300" verticalDpi="300" r:id="rId1"/>
  <headerFooter>
    <oddFooter>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85" zoomScaleNormal="85" zoomScaleSheetLayoutView="100" workbookViewId="0">
      <selection activeCell="F16" sqref="F16"/>
    </sheetView>
  </sheetViews>
  <sheetFormatPr defaultRowHeight="15" x14ac:dyDescent="0.25"/>
  <cols>
    <col min="1" max="1" width="31.7109375" customWidth="1"/>
    <col min="2" max="3" width="9.85546875" customWidth="1"/>
    <col min="4" max="13" width="15.140625" customWidth="1"/>
    <col min="14" max="14" width="16.5703125" customWidth="1"/>
    <col min="15" max="15" width="15.5703125" customWidth="1"/>
  </cols>
  <sheetData>
    <row r="1" spans="1:15" ht="18.75" customHeight="1" x14ac:dyDescent="0.3">
      <c r="A1" s="163" t="s">
        <v>0</v>
      </c>
      <c r="B1" s="163"/>
      <c r="C1" s="163"/>
      <c r="D1" s="163"/>
      <c r="E1" s="163"/>
      <c r="F1" s="163" t="s">
        <v>60</v>
      </c>
      <c r="G1" s="322"/>
      <c r="H1" s="322"/>
      <c r="I1" s="322"/>
      <c r="J1" s="322"/>
      <c r="K1" s="322"/>
      <c r="L1" s="322"/>
      <c r="M1" s="322"/>
      <c r="N1" s="164"/>
      <c r="O1" s="165" t="s">
        <v>14</v>
      </c>
    </row>
    <row r="2" spans="1:15" ht="19.5" thickBot="1" x14ac:dyDescent="0.35">
      <c r="A2" s="163" t="s">
        <v>74</v>
      </c>
      <c r="B2" s="163"/>
      <c r="C2" s="163"/>
      <c r="D2" s="16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1"/>
    </row>
    <row r="3" spans="1:15" ht="20.25" customHeight="1" thickTop="1" thickBot="1" x14ac:dyDescent="0.35">
      <c r="A3" s="279" t="s">
        <v>59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</row>
    <row r="4" spans="1:15" ht="20.25" customHeight="1" thickTop="1" thickBot="1" x14ac:dyDescent="0.3">
      <c r="A4" s="282" t="s">
        <v>17</v>
      </c>
      <c r="B4" s="285">
        <v>2013</v>
      </c>
      <c r="C4" s="285"/>
      <c r="D4" s="267">
        <v>2014</v>
      </c>
      <c r="E4" s="267"/>
      <c r="F4" s="267">
        <v>2015</v>
      </c>
      <c r="G4" s="267"/>
      <c r="H4" s="212">
        <v>2016</v>
      </c>
      <c r="I4" s="212"/>
      <c r="J4" s="313">
        <v>2017</v>
      </c>
      <c r="K4" s="314"/>
      <c r="L4" s="323" t="s">
        <v>57</v>
      </c>
      <c r="M4" s="325"/>
      <c r="N4" s="289" t="s">
        <v>61</v>
      </c>
      <c r="O4" s="292" t="s">
        <v>62</v>
      </c>
    </row>
    <row r="5" spans="1:15" ht="27" customHeight="1" thickTop="1" thickBot="1" x14ac:dyDescent="0.3">
      <c r="A5" s="283"/>
      <c r="B5" s="286"/>
      <c r="C5" s="286"/>
      <c r="D5" s="287"/>
      <c r="E5" s="287"/>
      <c r="F5" s="287"/>
      <c r="G5" s="287"/>
      <c r="H5" s="288"/>
      <c r="I5" s="288"/>
      <c r="J5" s="315"/>
      <c r="K5" s="316"/>
      <c r="L5" s="189"/>
      <c r="M5" s="326"/>
      <c r="N5" s="290"/>
      <c r="O5" s="293"/>
    </row>
    <row r="6" spans="1:15" ht="48.75" thickTop="1" thickBot="1" x14ac:dyDescent="0.3">
      <c r="A6" s="284"/>
      <c r="B6" s="46" t="s">
        <v>51</v>
      </c>
      <c r="C6" s="47" t="s">
        <v>9</v>
      </c>
      <c r="D6" s="46" t="s">
        <v>52</v>
      </c>
      <c r="E6" s="47" t="s">
        <v>9</v>
      </c>
      <c r="F6" s="46" t="s">
        <v>51</v>
      </c>
      <c r="G6" s="47" t="s">
        <v>9</v>
      </c>
      <c r="H6" s="48" t="s">
        <v>51</v>
      </c>
      <c r="I6" s="49" t="s">
        <v>9</v>
      </c>
      <c r="J6" s="311" t="s">
        <v>51</v>
      </c>
      <c r="K6" s="312" t="s">
        <v>9</v>
      </c>
      <c r="L6" s="50" t="s">
        <v>55</v>
      </c>
      <c r="M6" s="50" t="s">
        <v>63</v>
      </c>
      <c r="N6" s="291"/>
      <c r="O6" s="294"/>
    </row>
    <row r="7" spans="1:15" ht="20.100000000000001" customHeight="1" thickTop="1" thickBot="1" x14ac:dyDescent="0.3">
      <c r="A7" s="14" t="s">
        <v>20</v>
      </c>
      <c r="B7" s="31"/>
      <c r="C7" s="54">
        <v>0</v>
      </c>
      <c r="D7" s="32"/>
      <c r="E7" s="55">
        <v>0</v>
      </c>
      <c r="F7" s="32"/>
      <c r="G7" s="55">
        <v>0</v>
      </c>
      <c r="H7" s="33"/>
      <c r="I7" s="34"/>
      <c r="J7" s="35"/>
      <c r="K7" s="36"/>
      <c r="L7" s="37"/>
      <c r="M7" s="45">
        <f>C7+E7</f>
        <v>0</v>
      </c>
      <c r="N7" s="97"/>
      <c r="O7" s="95"/>
    </row>
    <row r="8" spans="1:15" ht="20.100000000000001" customHeight="1" thickTop="1" thickBot="1" x14ac:dyDescent="0.3">
      <c r="A8" s="13" t="s">
        <v>16</v>
      </c>
      <c r="B8" s="32"/>
      <c r="C8" s="32"/>
      <c r="D8" s="107">
        <f t="shared" ref="D8:M8" si="0">D9+D13+D14+D19+D20</f>
        <v>0</v>
      </c>
      <c r="E8" s="106">
        <f t="shared" si="0"/>
        <v>0</v>
      </c>
      <c r="F8" s="107">
        <f t="shared" si="0"/>
        <v>0</v>
      </c>
      <c r="G8" s="106">
        <f t="shared" si="0"/>
        <v>0</v>
      </c>
      <c r="H8" s="107">
        <f t="shared" si="0"/>
        <v>0</v>
      </c>
      <c r="I8" s="106">
        <f t="shared" si="0"/>
        <v>0</v>
      </c>
      <c r="J8" s="107">
        <f t="shared" si="0"/>
        <v>0</v>
      </c>
      <c r="K8" s="110">
        <f t="shared" si="0"/>
        <v>0</v>
      </c>
      <c r="L8" s="108">
        <f t="shared" si="0"/>
        <v>0</v>
      </c>
      <c r="M8" s="106">
        <f t="shared" si="0"/>
        <v>0</v>
      </c>
      <c r="N8" s="331">
        <f>IF($L$27=0,0,L8/$L$27)</f>
        <v>0</v>
      </c>
      <c r="O8" s="328">
        <f>IF($M$27=0,0,M8/$M$27)</f>
        <v>0</v>
      </c>
    </row>
    <row r="9" spans="1:15" ht="20.100000000000001" customHeight="1" thickTop="1" thickBot="1" x14ac:dyDescent="0.3">
      <c r="A9" s="17" t="s">
        <v>28</v>
      </c>
      <c r="B9" s="32"/>
      <c r="C9" s="32"/>
      <c r="D9" s="51">
        <f>D10+D11+D12</f>
        <v>0</v>
      </c>
      <c r="E9" s="52">
        <f>E10+E11+E12</f>
        <v>0</v>
      </c>
      <c r="F9" s="51">
        <f>F10+F11+F12</f>
        <v>0</v>
      </c>
      <c r="G9" s="52">
        <f>G10+G11+G12</f>
        <v>0</v>
      </c>
      <c r="H9" s="51">
        <f t="shared" ref="H9:M9" si="1">H10+H11+H12</f>
        <v>0</v>
      </c>
      <c r="I9" s="52">
        <f t="shared" si="1"/>
        <v>0</v>
      </c>
      <c r="J9" s="51">
        <f t="shared" si="1"/>
        <v>0</v>
      </c>
      <c r="K9" s="111">
        <f t="shared" si="1"/>
        <v>0</v>
      </c>
      <c r="L9" s="109">
        <f t="shared" si="1"/>
        <v>0</v>
      </c>
      <c r="M9" s="52">
        <f t="shared" si="1"/>
        <v>0</v>
      </c>
      <c r="N9" s="331">
        <f t="shared" ref="N9:N27" si="2">IF($L$27=0,0,L9/$L$27)</f>
        <v>0</v>
      </c>
      <c r="O9" s="328">
        <f t="shared" ref="O9:O27" si="3">IF($M$27=0,0,M9/$M$27)</f>
        <v>0</v>
      </c>
    </row>
    <row r="10" spans="1:15" ht="20.100000000000001" customHeight="1" thickTop="1" thickBot="1" x14ac:dyDescent="0.3">
      <c r="A10" s="4" t="s">
        <v>29</v>
      </c>
      <c r="B10" s="32"/>
      <c r="C10" s="32"/>
      <c r="D10" s="56">
        <v>0</v>
      </c>
      <c r="E10" s="57">
        <v>0</v>
      </c>
      <c r="F10" s="137">
        <v>0</v>
      </c>
      <c r="G10" s="138">
        <v>0</v>
      </c>
      <c r="H10" s="137">
        <v>0</v>
      </c>
      <c r="I10" s="138">
        <v>0</v>
      </c>
      <c r="J10" s="137">
        <v>0</v>
      </c>
      <c r="K10" s="138">
        <v>0</v>
      </c>
      <c r="L10" s="53">
        <f>D10+F10+H10+J10</f>
        <v>0</v>
      </c>
      <c r="M10" s="53">
        <f>E10+G10+I10+K10</f>
        <v>0</v>
      </c>
      <c r="N10" s="331">
        <f t="shared" si="2"/>
        <v>0</v>
      </c>
      <c r="O10" s="328">
        <f t="shared" si="3"/>
        <v>0</v>
      </c>
    </row>
    <row r="11" spans="1:15" ht="20.100000000000001" customHeight="1" thickTop="1" thickBot="1" x14ac:dyDescent="0.3">
      <c r="A11" s="5" t="s">
        <v>30</v>
      </c>
      <c r="B11" s="32"/>
      <c r="C11" s="32"/>
      <c r="D11" s="62">
        <v>0</v>
      </c>
      <c r="E11" s="63">
        <v>0</v>
      </c>
      <c r="F11" s="62">
        <v>0</v>
      </c>
      <c r="G11" s="63">
        <v>0</v>
      </c>
      <c r="H11" s="62">
        <v>0</v>
      </c>
      <c r="I11" s="63">
        <v>0</v>
      </c>
      <c r="J11" s="62">
        <v>0</v>
      </c>
      <c r="K11" s="63">
        <v>0</v>
      </c>
      <c r="L11" s="53">
        <f t="shared" ref="L11:M26" si="4">D11+F11+H11+J11</f>
        <v>0</v>
      </c>
      <c r="M11" s="53">
        <f t="shared" si="4"/>
        <v>0</v>
      </c>
      <c r="N11" s="331">
        <f t="shared" si="2"/>
        <v>0</v>
      </c>
      <c r="O11" s="328">
        <f t="shared" si="3"/>
        <v>0</v>
      </c>
    </row>
    <row r="12" spans="1:15" ht="38.25" customHeight="1" thickTop="1" thickBot="1" x14ac:dyDescent="0.3">
      <c r="A12" s="10" t="s">
        <v>31</v>
      </c>
      <c r="B12" s="32"/>
      <c r="C12" s="32"/>
      <c r="D12" s="68">
        <v>0</v>
      </c>
      <c r="E12" s="69">
        <v>0</v>
      </c>
      <c r="F12" s="139">
        <v>0</v>
      </c>
      <c r="G12" s="140">
        <v>0</v>
      </c>
      <c r="H12" s="139">
        <v>0</v>
      </c>
      <c r="I12" s="140">
        <v>0</v>
      </c>
      <c r="J12" s="139">
        <v>0</v>
      </c>
      <c r="K12" s="140">
        <v>0</v>
      </c>
      <c r="L12" s="144">
        <f t="shared" si="4"/>
        <v>0</v>
      </c>
      <c r="M12" s="145">
        <f t="shared" si="4"/>
        <v>0</v>
      </c>
      <c r="N12" s="331">
        <f t="shared" si="2"/>
        <v>0</v>
      </c>
      <c r="O12" s="328">
        <f t="shared" si="3"/>
        <v>0</v>
      </c>
    </row>
    <row r="13" spans="1:15" ht="37.5" customHeight="1" thickTop="1" thickBot="1" x14ac:dyDescent="0.3">
      <c r="A13" s="17" t="s">
        <v>32</v>
      </c>
      <c r="B13" s="32"/>
      <c r="C13" s="32"/>
      <c r="D13" s="74">
        <v>0</v>
      </c>
      <c r="E13" s="75">
        <v>0</v>
      </c>
      <c r="F13" s="74">
        <v>0</v>
      </c>
      <c r="G13" s="75">
        <v>0</v>
      </c>
      <c r="H13" s="76">
        <v>0</v>
      </c>
      <c r="I13" s="77">
        <v>0</v>
      </c>
      <c r="J13" s="78">
        <v>0</v>
      </c>
      <c r="K13" s="79">
        <v>0</v>
      </c>
      <c r="L13" s="146">
        <f t="shared" si="4"/>
        <v>0</v>
      </c>
      <c r="M13" s="147">
        <f t="shared" si="4"/>
        <v>0</v>
      </c>
      <c r="N13" s="331">
        <f t="shared" si="2"/>
        <v>0</v>
      </c>
      <c r="O13" s="328">
        <f t="shared" si="3"/>
        <v>0</v>
      </c>
    </row>
    <row r="14" spans="1:15" ht="37.5" customHeight="1" thickTop="1" thickBot="1" x14ac:dyDescent="0.3">
      <c r="A14" s="17" t="s">
        <v>54</v>
      </c>
      <c r="B14" s="32"/>
      <c r="C14" s="32">
        <f>0.2*C11</f>
        <v>0</v>
      </c>
      <c r="D14" s="51">
        <f>D15+D16+D17+D18</f>
        <v>0</v>
      </c>
      <c r="E14" s="52">
        <f t="shared" ref="E14" si="5">E15+E16+E17+E18</f>
        <v>0</v>
      </c>
      <c r="F14" s="51">
        <f t="shared" ref="F14:K14" si="6">F15+F16+F17+F18</f>
        <v>0</v>
      </c>
      <c r="G14" s="143">
        <f t="shared" si="6"/>
        <v>0</v>
      </c>
      <c r="H14" s="51">
        <f t="shared" si="6"/>
        <v>0</v>
      </c>
      <c r="I14" s="143">
        <f t="shared" si="6"/>
        <v>0</v>
      </c>
      <c r="J14" s="51">
        <f t="shared" si="6"/>
        <v>0</v>
      </c>
      <c r="K14" s="111">
        <f t="shared" si="6"/>
        <v>0</v>
      </c>
      <c r="L14" s="148">
        <f t="shared" si="4"/>
        <v>0</v>
      </c>
      <c r="M14" s="149">
        <f t="shared" si="4"/>
        <v>0</v>
      </c>
      <c r="N14" s="331">
        <f t="shared" si="2"/>
        <v>0</v>
      </c>
      <c r="O14" s="328">
        <f t="shared" si="3"/>
        <v>0</v>
      </c>
    </row>
    <row r="15" spans="1:15" ht="31.5" customHeight="1" thickTop="1" thickBot="1" x14ac:dyDescent="0.3">
      <c r="A15" s="4" t="s">
        <v>33</v>
      </c>
      <c r="B15" s="32"/>
      <c r="C15" s="32"/>
      <c r="D15" s="56">
        <v>0</v>
      </c>
      <c r="E15" s="57">
        <v>0</v>
      </c>
      <c r="F15" s="56">
        <v>0</v>
      </c>
      <c r="G15" s="57">
        <v>0</v>
      </c>
      <c r="H15" s="58">
        <v>0</v>
      </c>
      <c r="I15" s="59">
        <v>0</v>
      </c>
      <c r="J15" s="60">
        <v>0</v>
      </c>
      <c r="K15" s="61">
        <v>0</v>
      </c>
      <c r="L15" s="53">
        <f t="shared" si="4"/>
        <v>0</v>
      </c>
      <c r="M15" s="53">
        <f t="shared" si="4"/>
        <v>0</v>
      </c>
      <c r="N15" s="331">
        <f t="shared" si="2"/>
        <v>0</v>
      </c>
      <c r="O15" s="328">
        <f t="shared" si="3"/>
        <v>0</v>
      </c>
    </row>
    <row r="16" spans="1:15" ht="31.5" customHeight="1" thickTop="1" thickBot="1" x14ac:dyDescent="0.3">
      <c r="A16" s="5" t="s">
        <v>34</v>
      </c>
      <c r="B16" s="32"/>
      <c r="C16" s="32"/>
      <c r="D16" s="62">
        <v>0</v>
      </c>
      <c r="E16" s="63">
        <v>0</v>
      </c>
      <c r="F16" s="62">
        <v>0</v>
      </c>
      <c r="G16" s="63">
        <v>0</v>
      </c>
      <c r="H16" s="64">
        <v>0</v>
      </c>
      <c r="I16" s="65">
        <v>0</v>
      </c>
      <c r="J16" s="66">
        <v>0</v>
      </c>
      <c r="K16" s="67">
        <v>0</v>
      </c>
      <c r="L16" s="53">
        <f t="shared" si="4"/>
        <v>0</v>
      </c>
      <c r="M16" s="53">
        <f t="shared" si="4"/>
        <v>0</v>
      </c>
      <c r="N16" s="331">
        <f t="shared" si="2"/>
        <v>0</v>
      </c>
      <c r="O16" s="328">
        <f t="shared" si="3"/>
        <v>0</v>
      </c>
    </row>
    <row r="17" spans="1:15" ht="31.5" customHeight="1" thickTop="1" thickBot="1" x14ac:dyDescent="0.3">
      <c r="A17" s="4" t="s">
        <v>35</v>
      </c>
      <c r="B17" s="32"/>
      <c r="C17" s="32"/>
      <c r="D17" s="56">
        <v>0</v>
      </c>
      <c r="E17" s="57">
        <v>0</v>
      </c>
      <c r="F17" s="56">
        <v>0</v>
      </c>
      <c r="G17" s="57">
        <v>0</v>
      </c>
      <c r="H17" s="58">
        <v>0</v>
      </c>
      <c r="I17" s="59">
        <v>0</v>
      </c>
      <c r="J17" s="60">
        <v>0</v>
      </c>
      <c r="K17" s="61">
        <v>0</v>
      </c>
      <c r="L17" s="53">
        <f t="shared" si="4"/>
        <v>0</v>
      </c>
      <c r="M17" s="53">
        <f t="shared" si="4"/>
        <v>0</v>
      </c>
      <c r="N17" s="331">
        <f t="shared" si="2"/>
        <v>0</v>
      </c>
      <c r="O17" s="328">
        <f t="shared" si="3"/>
        <v>0</v>
      </c>
    </row>
    <row r="18" spans="1:15" ht="31.5" customHeight="1" thickTop="1" thickBot="1" x14ac:dyDescent="0.3">
      <c r="A18" s="5" t="s">
        <v>36</v>
      </c>
      <c r="B18" s="32"/>
      <c r="C18" s="32"/>
      <c r="D18" s="62">
        <v>0</v>
      </c>
      <c r="E18" s="63">
        <v>0</v>
      </c>
      <c r="F18" s="62">
        <v>0</v>
      </c>
      <c r="G18" s="63">
        <v>0</v>
      </c>
      <c r="H18" s="64">
        <v>0</v>
      </c>
      <c r="I18" s="65">
        <v>0</v>
      </c>
      <c r="J18" s="66">
        <v>0</v>
      </c>
      <c r="K18" s="67">
        <v>0</v>
      </c>
      <c r="L18" s="53">
        <f t="shared" si="4"/>
        <v>0</v>
      </c>
      <c r="M18" s="53">
        <f t="shared" si="4"/>
        <v>0</v>
      </c>
      <c r="N18" s="331">
        <f t="shared" si="2"/>
        <v>0</v>
      </c>
      <c r="O18" s="328">
        <f t="shared" si="3"/>
        <v>0</v>
      </c>
    </row>
    <row r="19" spans="1:15" ht="20.100000000000001" customHeight="1" thickTop="1" thickBot="1" x14ac:dyDescent="0.3">
      <c r="A19" s="30" t="s">
        <v>37</v>
      </c>
      <c r="B19" s="32"/>
      <c r="C19" s="32"/>
      <c r="D19" s="74">
        <v>0</v>
      </c>
      <c r="E19" s="75">
        <v>0</v>
      </c>
      <c r="F19" s="74">
        <v>0</v>
      </c>
      <c r="G19" s="75">
        <v>0</v>
      </c>
      <c r="H19" s="76">
        <v>0</v>
      </c>
      <c r="I19" s="77">
        <v>0</v>
      </c>
      <c r="J19" s="78">
        <v>0</v>
      </c>
      <c r="K19" s="79">
        <v>0</v>
      </c>
      <c r="L19" s="146">
        <f t="shared" si="4"/>
        <v>0</v>
      </c>
      <c r="M19" s="147">
        <f t="shared" si="4"/>
        <v>0</v>
      </c>
      <c r="N19" s="331">
        <f t="shared" si="2"/>
        <v>0</v>
      </c>
      <c r="O19" s="328">
        <f t="shared" si="3"/>
        <v>0</v>
      </c>
    </row>
    <row r="20" spans="1:15" ht="20.100000000000001" customHeight="1" thickTop="1" thickBot="1" x14ac:dyDescent="0.3">
      <c r="A20" s="9" t="s">
        <v>38</v>
      </c>
      <c r="B20" s="32"/>
      <c r="C20" s="32"/>
      <c r="D20" s="52">
        <f>D21+D22+D23+D24+D25</f>
        <v>0</v>
      </c>
      <c r="E20" s="141">
        <f t="shared" ref="E20:K20" si="7">E21+E22+E23+E24+E25</f>
        <v>0</v>
      </c>
      <c r="F20" s="51">
        <f t="shared" si="7"/>
        <v>0</v>
      </c>
      <c r="G20" s="142">
        <f t="shared" si="7"/>
        <v>0</v>
      </c>
      <c r="H20" s="51">
        <f t="shared" si="7"/>
        <v>0</v>
      </c>
      <c r="I20" s="142">
        <f t="shared" si="7"/>
        <v>0</v>
      </c>
      <c r="J20" s="52">
        <f t="shared" si="7"/>
        <v>0</v>
      </c>
      <c r="K20" s="52">
        <f t="shared" si="7"/>
        <v>0</v>
      </c>
      <c r="L20" s="148">
        <f t="shared" si="4"/>
        <v>0</v>
      </c>
      <c r="M20" s="149">
        <f t="shared" si="4"/>
        <v>0</v>
      </c>
      <c r="N20" s="331">
        <f t="shared" si="2"/>
        <v>0</v>
      </c>
      <c r="O20" s="328">
        <f t="shared" si="3"/>
        <v>0</v>
      </c>
    </row>
    <row r="21" spans="1:15" ht="20.100000000000001" customHeight="1" thickTop="1" thickBot="1" x14ac:dyDescent="0.3">
      <c r="A21" s="8" t="s">
        <v>39</v>
      </c>
      <c r="B21" s="32"/>
      <c r="C21" s="32"/>
      <c r="D21" s="80">
        <v>0</v>
      </c>
      <c r="E21" s="81">
        <v>0</v>
      </c>
      <c r="F21" s="56">
        <v>0</v>
      </c>
      <c r="G21" s="57">
        <v>0</v>
      </c>
      <c r="H21" s="58">
        <v>0</v>
      </c>
      <c r="I21" s="59">
        <v>0</v>
      </c>
      <c r="J21" s="60">
        <v>0</v>
      </c>
      <c r="K21" s="61">
        <v>0</v>
      </c>
      <c r="L21" s="53">
        <f t="shared" si="4"/>
        <v>0</v>
      </c>
      <c r="M21" s="53">
        <f t="shared" si="4"/>
        <v>0</v>
      </c>
      <c r="N21" s="331">
        <f t="shared" si="2"/>
        <v>0</v>
      </c>
      <c r="O21" s="328">
        <f t="shared" si="3"/>
        <v>0</v>
      </c>
    </row>
    <row r="22" spans="1:15" ht="20.100000000000001" customHeight="1" thickTop="1" thickBot="1" x14ac:dyDescent="0.3">
      <c r="A22" s="7" t="s">
        <v>40</v>
      </c>
      <c r="B22" s="32"/>
      <c r="C22" s="32"/>
      <c r="D22" s="82">
        <v>0</v>
      </c>
      <c r="E22" s="83">
        <v>0</v>
      </c>
      <c r="F22" s="62">
        <v>0</v>
      </c>
      <c r="G22" s="63">
        <v>0</v>
      </c>
      <c r="H22" s="64">
        <v>0</v>
      </c>
      <c r="I22" s="65">
        <v>0</v>
      </c>
      <c r="J22" s="66">
        <v>0</v>
      </c>
      <c r="K22" s="67">
        <v>0</v>
      </c>
      <c r="L22" s="53">
        <f t="shared" si="4"/>
        <v>0</v>
      </c>
      <c r="M22" s="53">
        <f t="shared" si="4"/>
        <v>0</v>
      </c>
      <c r="N22" s="331">
        <f t="shared" si="2"/>
        <v>0</v>
      </c>
      <c r="O22" s="328">
        <f t="shared" si="3"/>
        <v>0</v>
      </c>
    </row>
    <row r="23" spans="1:15" ht="20.100000000000001" customHeight="1" thickTop="1" thickBot="1" x14ac:dyDescent="0.3">
      <c r="A23" s="6" t="s">
        <v>41</v>
      </c>
      <c r="B23" s="32"/>
      <c r="C23" s="32"/>
      <c r="D23" s="84">
        <v>0</v>
      </c>
      <c r="E23" s="85">
        <v>0</v>
      </c>
      <c r="F23" s="68">
        <v>0</v>
      </c>
      <c r="G23" s="69">
        <v>0</v>
      </c>
      <c r="H23" s="70">
        <v>0</v>
      </c>
      <c r="I23" s="71">
        <v>0</v>
      </c>
      <c r="J23" s="72">
        <v>0</v>
      </c>
      <c r="K23" s="73">
        <v>0</v>
      </c>
      <c r="L23" s="53">
        <f t="shared" si="4"/>
        <v>0</v>
      </c>
      <c r="M23" s="53">
        <f t="shared" si="4"/>
        <v>0</v>
      </c>
      <c r="N23" s="331">
        <f t="shared" si="2"/>
        <v>0</v>
      </c>
      <c r="O23" s="328">
        <f t="shared" si="3"/>
        <v>0</v>
      </c>
    </row>
    <row r="24" spans="1:15" ht="20.100000000000001" customHeight="1" thickTop="1" thickBot="1" x14ac:dyDescent="0.3">
      <c r="A24" s="6" t="s">
        <v>42</v>
      </c>
      <c r="B24" s="32"/>
      <c r="C24" s="32"/>
      <c r="D24" s="84">
        <v>0</v>
      </c>
      <c r="E24" s="85">
        <v>0</v>
      </c>
      <c r="F24" s="68">
        <v>0</v>
      </c>
      <c r="G24" s="69">
        <v>0</v>
      </c>
      <c r="H24" s="70">
        <v>0</v>
      </c>
      <c r="I24" s="71">
        <v>0</v>
      </c>
      <c r="J24" s="72">
        <v>0</v>
      </c>
      <c r="K24" s="73">
        <v>0</v>
      </c>
      <c r="L24" s="53">
        <f t="shared" si="4"/>
        <v>0</v>
      </c>
      <c r="M24" s="53">
        <f t="shared" si="4"/>
        <v>0</v>
      </c>
      <c r="N24" s="331">
        <f t="shared" si="2"/>
        <v>0</v>
      </c>
      <c r="O24" s="328">
        <f t="shared" si="3"/>
        <v>0</v>
      </c>
    </row>
    <row r="25" spans="1:15" ht="20.100000000000001" customHeight="1" thickTop="1" thickBot="1" x14ac:dyDescent="0.3">
      <c r="A25" s="11" t="s">
        <v>53</v>
      </c>
      <c r="B25" s="32"/>
      <c r="C25" s="32"/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3">
        <v>0</v>
      </c>
      <c r="L25" s="146">
        <f t="shared" si="4"/>
        <v>0</v>
      </c>
      <c r="M25" s="147">
        <f t="shared" si="4"/>
        <v>0</v>
      </c>
      <c r="N25" s="331">
        <f t="shared" si="2"/>
        <v>0</v>
      </c>
      <c r="O25" s="328">
        <f t="shared" si="3"/>
        <v>0</v>
      </c>
    </row>
    <row r="26" spans="1:15" ht="28.5" customHeight="1" thickTop="1" thickBot="1" x14ac:dyDescent="0.3">
      <c r="A26" s="98" t="s">
        <v>22</v>
      </c>
      <c r="B26" s="99"/>
      <c r="C26" s="99"/>
      <c r="D26" s="100">
        <v>0</v>
      </c>
      <c r="E26" s="101">
        <v>0</v>
      </c>
      <c r="F26" s="100">
        <v>0</v>
      </c>
      <c r="G26" s="101">
        <v>0</v>
      </c>
      <c r="H26" s="102">
        <v>0</v>
      </c>
      <c r="I26" s="103">
        <v>0</v>
      </c>
      <c r="J26" s="104">
        <v>0</v>
      </c>
      <c r="K26" s="105">
        <v>0</v>
      </c>
      <c r="L26" s="150">
        <f t="shared" si="4"/>
        <v>0</v>
      </c>
      <c r="M26" s="151">
        <f t="shared" si="4"/>
        <v>0</v>
      </c>
      <c r="N26" s="332">
        <f t="shared" si="2"/>
        <v>0</v>
      </c>
      <c r="O26" s="328">
        <f t="shared" si="3"/>
        <v>0</v>
      </c>
    </row>
    <row r="27" spans="1:15" ht="39.75" customHeight="1" thickTop="1" thickBot="1" x14ac:dyDescent="0.35">
      <c r="A27" s="203" t="s">
        <v>58</v>
      </c>
      <c r="B27" s="277"/>
      <c r="C27" s="278"/>
      <c r="D27" s="96">
        <f>D8+D26</f>
        <v>0</v>
      </c>
      <c r="E27" s="96">
        <f t="shared" ref="E27:M27" si="8">E8+E26</f>
        <v>0</v>
      </c>
      <c r="F27" s="96">
        <f t="shared" si="8"/>
        <v>0</v>
      </c>
      <c r="G27" s="96">
        <f t="shared" si="8"/>
        <v>0</v>
      </c>
      <c r="H27" s="96">
        <f t="shared" si="8"/>
        <v>0</v>
      </c>
      <c r="I27" s="96">
        <f t="shared" si="8"/>
        <v>0</v>
      </c>
      <c r="J27" s="96">
        <f t="shared" si="8"/>
        <v>0</v>
      </c>
      <c r="K27" s="112">
        <f t="shared" si="8"/>
        <v>0</v>
      </c>
      <c r="L27" s="114">
        <f t="shared" si="8"/>
        <v>0</v>
      </c>
      <c r="M27" s="113">
        <f t="shared" si="8"/>
        <v>0</v>
      </c>
      <c r="N27" s="135">
        <f t="shared" si="2"/>
        <v>0</v>
      </c>
      <c r="O27" s="136">
        <f t="shared" si="3"/>
        <v>0</v>
      </c>
    </row>
    <row r="28" spans="1:15" ht="17.25" thickTop="1" thickBot="1" x14ac:dyDescent="0.3"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</row>
    <row r="29" spans="1:15" s="1" customFormat="1" ht="15.75" x14ac:dyDescent="0.25">
      <c r="A29" s="160" t="s">
        <v>68</v>
      </c>
      <c r="B29" s="159"/>
      <c r="C29" s="156"/>
      <c r="D29" s="153"/>
      <c r="E29" s="122">
        <f>IF((E8-E21)=0,0,E26/(E8-E21))</f>
        <v>0</v>
      </c>
      <c r="F29" s="123"/>
      <c r="G29" s="122">
        <f>IF((G8-G21)=0,0,G26/(G8-G21))</f>
        <v>0</v>
      </c>
      <c r="H29" s="124"/>
      <c r="I29" s="122">
        <f>IF((I8-I21)=0,0,I26/(I8-I21))</f>
        <v>0</v>
      </c>
      <c r="J29" s="122"/>
      <c r="K29" s="122">
        <f>IF((K8-K21)=0,0,K26/(K8-K21))</f>
        <v>0</v>
      </c>
      <c r="L29" s="161"/>
      <c r="M29" s="122">
        <v>0</v>
      </c>
      <c r="N29" s="125" t="s">
        <v>69</v>
      </c>
    </row>
    <row r="30" spans="1:15" s="1" customFormat="1" ht="16.5" thickBot="1" x14ac:dyDescent="0.3">
      <c r="A30" s="154" t="s">
        <v>70</v>
      </c>
      <c r="B30" s="158"/>
      <c r="C30" s="157"/>
      <c r="D30" s="155"/>
      <c r="E30" s="127">
        <f>IF((E9-E21)=0,0,E26/(E9-E21))</f>
        <v>0</v>
      </c>
      <c r="F30" s="128"/>
      <c r="G30" s="127">
        <f>IF((G9-G21)=0,0,G26/(G9-G21))</f>
        <v>0</v>
      </c>
      <c r="H30" s="129"/>
      <c r="I30" s="127">
        <f>IF((I9-I21)=0,0,I26/(I9-I21))</f>
        <v>0</v>
      </c>
      <c r="J30" s="127"/>
      <c r="K30" s="127">
        <f>IF((K9-K21)=0,0,K26/(K9-K21))</f>
        <v>0</v>
      </c>
      <c r="L30" s="162"/>
      <c r="M30" s="127">
        <f>IF((M9-M21)=0,0,M26/(M9-M21))</f>
        <v>0</v>
      </c>
      <c r="N30" s="130" t="s">
        <v>69</v>
      </c>
    </row>
    <row r="31" spans="1:15" ht="15.75" x14ac:dyDescent="0.25">
      <c r="A31" s="120" t="s">
        <v>43</v>
      </c>
    </row>
    <row r="32" spans="1:15" ht="15.75" x14ac:dyDescent="0.25">
      <c r="A32" s="3" t="s">
        <v>44</v>
      </c>
    </row>
    <row r="33" spans="1:1" ht="15.75" x14ac:dyDescent="0.25">
      <c r="A33" s="3" t="s">
        <v>71</v>
      </c>
    </row>
    <row r="34" spans="1:1" ht="15.75" x14ac:dyDescent="0.25">
      <c r="A34" s="3" t="s">
        <v>73</v>
      </c>
    </row>
  </sheetData>
  <sheetProtection password="CF31" sheet="1" objects="1" scenarios="1" selectLockedCells="1"/>
  <mergeCells count="12">
    <mergeCell ref="G1:M1"/>
    <mergeCell ref="A27:C27"/>
    <mergeCell ref="A3:O3"/>
    <mergeCell ref="A4:A6"/>
    <mergeCell ref="B4:C5"/>
    <mergeCell ref="D4:E5"/>
    <mergeCell ref="F4:G5"/>
    <mergeCell ref="H4:I5"/>
    <mergeCell ref="J4:K5"/>
    <mergeCell ref="L4:M5"/>
    <mergeCell ref="N4:N6"/>
    <mergeCell ref="O4:O6"/>
  </mergeCells>
  <pageMargins left="0.39370078740157483" right="0.35433070866141736" top="0.39370078740157483" bottom="0.15748031496062992" header="0.51181102362204722" footer="0.31496062992125984"/>
  <pageSetup paperSize="9" scale="59" orientation="landscape" horizontalDpi="300" verticalDpi="300" r:id="rId1"/>
  <headerFooter>
    <oddFooter>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opLeftCell="A10" zoomScale="85" zoomScaleNormal="85" zoomScaleSheetLayoutView="100" workbookViewId="0">
      <selection activeCell="G1" sqref="G1:M1"/>
    </sheetView>
  </sheetViews>
  <sheetFormatPr defaultRowHeight="15" x14ac:dyDescent="0.25"/>
  <cols>
    <col min="1" max="1" width="31.7109375" customWidth="1"/>
    <col min="2" max="3" width="9.85546875" customWidth="1"/>
    <col min="4" max="13" width="15.140625" customWidth="1"/>
    <col min="14" max="14" width="16.5703125" customWidth="1"/>
    <col min="15" max="15" width="15.5703125" customWidth="1"/>
  </cols>
  <sheetData>
    <row r="1" spans="1:15" ht="18.75" customHeight="1" x14ac:dyDescent="0.3">
      <c r="A1" s="163" t="s">
        <v>0</v>
      </c>
      <c r="B1" s="163"/>
      <c r="C1" s="163"/>
      <c r="D1" s="163"/>
      <c r="E1" s="163"/>
      <c r="F1" s="163" t="s">
        <v>60</v>
      </c>
      <c r="G1" s="322"/>
      <c r="H1" s="322"/>
      <c r="I1" s="322"/>
      <c r="J1" s="322"/>
      <c r="K1" s="322"/>
      <c r="L1" s="322"/>
      <c r="M1" s="322"/>
      <c r="N1" s="164"/>
      <c r="O1" s="165" t="s">
        <v>14</v>
      </c>
    </row>
    <row r="2" spans="1:15" ht="19.5" thickBot="1" x14ac:dyDescent="0.35">
      <c r="A2" s="163" t="s">
        <v>74</v>
      </c>
      <c r="B2" s="163"/>
      <c r="C2" s="163"/>
      <c r="D2" s="16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1"/>
    </row>
    <row r="3" spans="1:15" ht="20.25" customHeight="1" thickTop="1" thickBot="1" x14ac:dyDescent="0.35">
      <c r="A3" s="279" t="s">
        <v>59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</row>
    <row r="4" spans="1:15" ht="20.25" customHeight="1" thickTop="1" thickBot="1" x14ac:dyDescent="0.3">
      <c r="A4" s="282" t="s">
        <v>17</v>
      </c>
      <c r="B4" s="285">
        <v>2013</v>
      </c>
      <c r="C4" s="285"/>
      <c r="D4" s="267">
        <v>2014</v>
      </c>
      <c r="E4" s="267"/>
      <c r="F4" s="267">
        <v>2015</v>
      </c>
      <c r="G4" s="267"/>
      <c r="H4" s="212">
        <v>2016</v>
      </c>
      <c r="I4" s="212"/>
      <c r="J4" s="313">
        <v>2017</v>
      </c>
      <c r="K4" s="314"/>
      <c r="L4" s="323" t="s">
        <v>57</v>
      </c>
      <c r="M4" s="324"/>
      <c r="N4" s="295" t="s">
        <v>61</v>
      </c>
      <c r="O4" s="292" t="s">
        <v>62</v>
      </c>
    </row>
    <row r="5" spans="1:15" ht="27" customHeight="1" thickTop="1" thickBot="1" x14ac:dyDescent="0.3">
      <c r="A5" s="283"/>
      <c r="B5" s="286"/>
      <c r="C5" s="286"/>
      <c r="D5" s="287"/>
      <c r="E5" s="287"/>
      <c r="F5" s="287"/>
      <c r="G5" s="287"/>
      <c r="H5" s="288"/>
      <c r="I5" s="288"/>
      <c r="J5" s="315"/>
      <c r="K5" s="316"/>
      <c r="L5" s="189"/>
      <c r="M5" s="190"/>
      <c r="N5" s="296"/>
      <c r="O5" s="293"/>
    </row>
    <row r="6" spans="1:15" ht="48.75" thickTop="1" thickBot="1" x14ac:dyDescent="0.3">
      <c r="A6" s="284"/>
      <c r="B6" s="46" t="s">
        <v>51</v>
      </c>
      <c r="C6" s="47" t="s">
        <v>9</v>
      </c>
      <c r="D6" s="46" t="s">
        <v>52</v>
      </c>
      <c r="E6" s="47" t="s">
        <v>9</v>
      </c>
      <c r="F6" s="46" t="s">
        <v>51</v>
      </c>
      <c r="G6" s="47" t="s">
        <v>9</v>
      </c>
      <c r="H6" s="48" t="s">
        <v>51</v>
      </c>
      <c r="I6" s="49" t="s">
        <v>9</v>
      </c>
      <c r="J6" s="311" t="s">
        <v>51</v>
      </c>
      <c r="K6" s="312" t="s">
        <v>9</v>
      </c>
      <c r="L6" s="50" t="s">
        <v>55</v>
      </c>
      <c r="M6" s="300" t="s">
        <v>63</v>
      </c>
      <c r="N6" s="297"/>
      <c r="O6" s="294"/>
    </row>
    <row r="7" spans="1:15" ht="20.100000000000001" customHeight="1" thickTop="1" thickBot="1" x14ac:dyDescent="0.3">
      <c r="A7" s="14" t="s">
        <v>20</v>
      </c>
      <c r="B7" s="31"/>
      <c r="C7" s="54">
        <v>0</v>
      </c>
      <c r="D7" s="32"/>
      <c r="E7" s="55">
        <v>0</v>
      </c>
      <c r="F7" s="32"/>
      <c r="G7" s="55">
        <v>0</v>
      </c>
      <c r="H7" s="33"/>
      <c r="I7" s="34"/>
      <c r="J7" s="35"/>
      <c r="K7" s="36"/>
      <c r="L7" s="37"/>
      <c r="M7" s="301">
        <f>C7+E7</f>
        <v>0</v>
      </c>
      <c r="N7" s="298"/>
      <c r="O7" s="95"/>
    </row>
    <row r="8" spans="1:15" ht="20.100000000000001" customHeight="1" thickTop="1" thickBot="1" x14ac:dyDescent="0.3">
      <c r="A8" s="13" t="s">
        <v>16</v>
      </c>
      <c r="B8" s="32"/>
      <c r="C8" s="32"/>
      <c r="D8" s="107">
        <f t="shared" ref="D8:M8" si="0">D9+D13+D14+D19+D20</f>
        <v>0</v>
      </c>
      <c r="E8" s="106">
        <f t="shared" si="0"/>
        <v>0</v>
      </c>
      <c r="F8" s="107">
        <f t="shared" si="0"/>
        <v>0</v>
      </c>
      <c r="G8" s="106">
        <f t="shared" si="0"/>
        <v>0</v>
      </c>
      <c r="H8" s="107">
        <f t="shared" si="0"/>
        <v>0</v>
      </c>
      <c r="I8" s="106">
        <f t="shared" si="0"/>
        <v>0</v>
      </c>
      <c r="J8" s="107">
        <f t="shared" si="0"/>
        <v>0</v>
      </c>
      <c r="K8" s="110">
        <f t="shared" si="0"/>
        <v>0</v>
      </c>
      <c r="L8" s="302">
        <f t="shared" si="0"/>
        <v>0</v>
      </c>
      <c r="M8" s="303">
        <f t="shared" si="0"/>
        <v>0</v>
      </c>
      <c r="N8" s="327">
        <f>IF($L$27=0,0,L8/$L$27)</f>
        <v>0</v>
      </c>
      <c r="O8" s="328">
        <f>IF($M$27=0,0,M8/$M$27)</f>
        <v>0</v>
      </c>
    </row>
    <row r="9" spans="1:15" ht="20.100000000000001" customHeight="1" thickTop="1" thickBot="1" x14ac:dyDescent="0.3">
      <c r="A9" s="17" t="s">
        <v>28</v>
      </c>
      <c r="B9" s="32"/>
      <c r="C9" s="32"/>
      <c r="D9" s="51">
        <f>D10+D11+D12</f>
        <v>0</v>
      </c>
      <c r="E9" s="52">
        <f>E10+E11+E12</f>
        <v>0</v>
      </c>
      <c r="F9" s="51">
        <f>F10+F11+F12</f>
        <v>0</v>
      </c>
      <c r="G9" s="52">
        <f>G10+G11+G12</f>
        <v>0</v>
      </c>
      <c r="H9" s="51">
        <f t="shared" ref="H9:M9" si="1">H10+H11+H12</f>
        <v>0</v>
      </c>
      <c r="I9" s="52">
        <f t="shared" si="1"/>
        <v>0</v>
      </c>
      <c r="J9" s="51">
        <f t="shared" si="1"/>
        <v>0</v>
      </c>
      <c r="K9" s="111">
        <f t="shared" si="1"/>
        <v>0</v>
      </c>
      <c r="L9" s="304">
        <f t="shared" si="1"/>
        <v>0</v>
      </c>
      <c r="M9" s="109">
        <f t="shared" si="1"/>
        <v>0</v>
      </c>
      <c r="N9" s="327">
        <f t="shared" ref="N9:N27" si="2">IF($L$27=0,0,L9/$L$27)</f>
        <v>0</v>
      </c>
      <c r="O9" s="328">
        <f t="shared" ref="O9:O27" si="3">IF($M$27=0,0,M9/$M$27)</f>
        <v>0</v>
      </c>
    </row>
    <row r="10" spans="1:15" ht="20.100000000000001" customHeight="1" thickTop="1" thickBot="1" x14ac:dyDescent="0.3">
      <c r="A10" s="4" t="s">
        <v>29</v>
      </c>
      <c r="B10" s="32"/>
      <c r="C10" s="32"/>
      <c r="D10" s="56">
        <v>0</v>
      </c>
      <c r="E10" s="57">
        <v>0</v>
      </c>
      <c r="F10" s="137">
        <v>0</v>
      </c>
      <c r="G10" s="138">
        <v>0</v>
      </c>
      <c r="H10" s="137">
        <v>0</v>
      </c>
      <c r="I10" s="138">
        <v>0</v>
      </c>
      <c r="J10" s="137">
        <v>0</v>
      </c>
      <c r="K10" s="138">
        <v>0</v>
      </c>
      <c r="L10" s="53">
        <f>D10+F10+H10+J10</f>
        <v>0</v>
      </c>
      <c r="M10" s="305">
        <f>E10+G10+I10+K10</f>
        <v>0</v>
      </c>
      <c r="N10" s="327">
        <f t="shared" si="2"/>
        <v>0</v>
      </c>
      <c r="O10" s="328">
        <f t="shared" si="3"/>
        <v>0</v>
      </c>
    </row>
    <row r="11" spans="1:15" ht="20.100000000000001" customHeight="1" thickTop="1" thickBot="1" x14ac:dyDescent="0.3">
      <c r="A11" s="5" t="s">
        <v>30</v>
      </c>
      <c r="B11" s="32"/>
      <c r="C11" s="32"/>
      <c r="D11" s="62">
        <v>0</v>
      </c>
      <c r="E11" s="63">
        <v>0</v>
      </c>
      <c r="F11" s="62">
        <v>0</v>
      </c>
      <c r="G11" s="63">
        <v>0</v>
      </c>
      <c r="H11" s="62">
        <v>0</v>
      </c>
      <c r="I11" s="63">
        <v>0</v>
      </c>
      <c r="J11" s="62">
        <v>0</v>
      </c>
      <c r="K11" s="63">
        <v>0</v>
      </c>
      <c r="L11" s="53">
        <f t="shared" ref="L11:M26" si="4">D11+F11+H11+J11</f>
        <v>0</v>
      </c>
      <c r="M11" s="305">
        <f t="shared" si="4"/>
        <v>0</v>
      </c>
      <c r="N11" s="327">
        <f t="shared" si="2"/>
        <v>0</v>
      </c>
      <c r="O11" s="328">
        <f t="shared" si="3"/>
        <v>0</v>
      </c>
    </row>
    <row r="12" spans="1:15" ht="38.25" customHeight="1" thickTop="1" thickBot="1" x14ac:dyDescent="0.3">
      <c r="A12" s="10" t="s">
        <v>31</v>
      </c>
      <c r="B12" s="32"/>
      <c r="C12" s="32"/>
      <c r="D12" s="68">
        <v>0</v>
      </c>
      <c r="E12" s="69">
        <v>0</v>
      </c>
      <c r="F12" s="139">
        <v>0</v>
      </c>
      <c r="G12" s="140">
        <v>0</v>
      </c>
      <c r="H12" s="139">
        <v>0</v>
      </c>
      <c r="I12" s="140">
        <v>0</v>
      </c>
      <c r="J12" s="139">
        <v>0</v>
      </c>
      <c r="K12" s="140">
        <v>0</v>
      </c>
      <c r="L12" s="144">
        <f t="shared" si="4"/>
        <v>0</v>
      </c>
      <c r="M12" s="306">
        <f t="shared" si="4"/>
        <v>0</v>
      </c>
      <c r="N12" s="327">
        <f t="shared" si="2"/>
        <v>0</v>
      </c>
      <c r="O12" s="328">
        <f t="shared" si="3"/>
        <v>0</v>
      </c>
    </row>
    <row r="13" spans="1:15" ht="37.5" customHeight="1" thickTop="1" thickBot="1" x14ac:dyDescent="0.3">
      <c r="A13" s="17" t="s">
        <v>32</v>
      </c>
      <c r="B13" s="32"/>
      <c r="C13" s="32"/>
      <c r="D13" s="74">
        <v>0</v>
      </c>
      <c r="E13" s="75">
        <v>0</v>
      </c>
      <c r="F13" s="74">
        <v>0</v>
      </c>
      <c r="G13" s="75">
        <v>0</v>
      </c>
      <c r="H13" s="76">
        <v>0</v>
      </c>
      <c r="I13" s="77">
        <v>0</v>
      </c>
      <c r="J13" s="78">
        <v>0</v>
      </c>
      <c r="K13" s="79">
        <v>0</v>
      </c>
      <c r="L13" s="146">
        <f t="shared" si="4"/>
        <v>0</v>
      </c>
      <c r="M13" s="307">
        <f t="shared" si="4"/>
        <v>0</v>
      </c>
      <c r="N13" s="327">
        <f t="shared" si="2"/>
        <v>0</v>
      </c>
      <c r="O13" s="328">
        <f t="shared" si="3"/>
        <v>0</v>
      </c>
    </row>
    <row r="14" spans="1:15" ht="37.5" customHeight="1" thickTop="1" thickBot="1" x14ac:dyDescent="0.3">
      <c r="A14" s="17" t="s">
        <v>54</v>
      </c>
      <c r="B14" s="32"/>
      <c r="C14" s="32">
        <f>0.2*C11</f>
        <v>0</v>
      </c>
      <c r="D14" s="51">
        <f>D15+D16+D17+D18</f>
        <v>0</v>
      </c>
      <c r="E14" s="52">
        <f t="shared" ref="E14" si="5">E15+E16+E17+E18</f>
        <v>0</v>
      </c>
      <c r="F14" s="51">
        <f t="shared" ref="F14:K14" si="6">F15+F16+F17+F18</f>
        <v>0</v>
      </c>
      <c r="G14" s="143">
        <f t="shared" si="6"/>
        <v>0</v>
      </c>
      <c r="H14" s="51">
        <f t="shared" si="6"/>
        <v>0</v>
      </c>
      <c r="I14" s="143">
        <f t="shared" si="6"/>
        <v>0</v>
      </c>
      <c r="J14" s="51">
        <f t="shared" si="6"/>
        <v>0</v>
      </c>
      <c r="K14" s="111">
        <f t="shared" si="6"/>
        <v>0</v>
      </c>
      <c r="L14" s="148">
        <f t="shared" si="4"/>
        <v>0</v>
      </c>
      <c r="M14" s="308">
        <f t="shared" si="4"/>
        <v>0</v>
      </c>
      <c r="N14" s="327">
        <f t="shared" si="2"/>
        <v>0</v>
      </c>
      <c r="O14" s="328">
        <f t="shared" si="3"/>
        <v>0</v>
      </c>
    </row>
    <row r="15" spans="1:15" ht="31.5" customHeight="1" thickTop="1" thickBot="1" x14ac:dyDescent="0.3">
      <c r="A15" s="4" t="s">
        <v>33</v>
      </c>
      <c r="B15" s="32"/>
      <c r="C15" s="32"/>
      <c r="D15" s="56">
        <v>0</v>
      </c>
      <c r="E15" s="57">
        <v>0</v>
      </c>
      <c r="F15" s="56">
        <v>0</v>
      </c>
      <c r="G15" s="57">
        <v>0</v>
      </c>
      <c r="H15" s="58">
        <v>0</v>
      </c>
      <c r="I15" s="59">
        <v>0</v>
      </c>
      <c r="J15" s="60">
        <v>0</v>
      </c>
      <c r="K15" s="61">
        <v>0</v>
      </c>
      <c r="L15" s="53">
        <f t="shared" si="4"/>
        <v>0</v>
      </c>
      <c r="M15" s="305">
        <f t="shared" si="4"/>
        <v>0</v>
      </c>
      <c r="N15" s="327">
        <f t="shared" si="2"/>
        <v>0</v>
      </c>
      <c r="O15" s="328">
        <f t="shared" si="3"/>
        <v>0</v>
      </c>
    </row>
    <row r="16" spans="1:15" ht="31.5" customHeight="1" thickTop="1" thickBot="1" x14ac:dyDescent="0.3">
      <c r="A16" s="5" t="s">
        <v>34</v>
      </c>
      <c r="B16" s="32"/>
      <c r="C16" s="32"/>
      <c r="D16" s="62">
        <v>0</v>
      </c>
      <c r="E16" s="63">
        <v>0</v>
      </c>
      <c r="F16" s="62">
        <v>0</v>
      </c>
      <c r="G16" s="63">
        <v>0</v>
      </c>
      <c r="H16" s="64">
        <v>0</v>
      </c>
      <c r="I16" s="65">
        <v>0</v>
      </c>
      <c r="J16" s="66">
        <v>0</v>
      </c>
      <c r="K16" s="67">
        <v>0</v>
      </c>
      <c r="L16" s="53">
        <f t="shared" si="4"/>
        <v>0</v>
      </c>
      <c r="M16" s="305">
        <f t="shared" si="4"/>
        <v>0</v>
      </c>
      <c r="N16" s="327">
        <f t="shared" si="2"/>
        <v>0</v>
      </c>
      <c r="O16" s="328">
        <f t="shared" si="3"/>
        <v>0</v>
      </c>
    </row>
    <row r="17" spans="1:15" ht="31.5" customHeight="1" thickTop="1" thickBot="1" x14ac:dyDescent="0.3">
      <c r="A17" s="4" t="s">
        <v>35</v>
      </c>
      <c r="B17" s="32"/>
      <c r="C17" s="32"/>
      <c r="D17" s="56">
        <v>0</v>
      </c>
      <c r="E17" s="57">
        <v>0</v>
      </c>
      <c r="F17" s="56">
        <v>0</v>
      </c>
      <c r="G17" s="57">
        <v>0</v>
      </c>
      <c r="H17" s="58">
        <v>0</v>
      </c>
      <c r="I17" s="59">
        <v>0</v>
      </c>
      <c r="J17" s="60">
        <v>0</v>
      </c>
      <c r="K17" s="61">
        <v>0</v>
      </c>
      <c r="L17" s="53">
        <f t="shared" si="4"/>
        <v>0</v>
      </c>
      <c r="M17" s="305">
        <f t="shared" si="4"/>
        <v>0</v>
      </c>
      <c r="N17" s="327">
        <f t="shared" si="2"/>
        <v>0</v>
      </c>
      <c r="O17" s="328">
        <f t="shared" si="3"/>
        <v>0</v>
      </c>
    </row>
    <row r="18" spans="1:15" ht="31.5" customHeight="1" thickTop="1" thickBot="1" x14ac:dyDescent="0.3">
      <c r="A18" s="5" t="s">
        <v>36</v>
      </c>
      <c r="B18" s="32"/>
      <c r="C18" s="32"/>
      <c r="D18" s="62">
        <v>0</v>
      </c>
      <c r="E18" s="63">
        <v>0</v>
      </c>
      <c r="F18" s="62">
        <v>0</v>
      </c>
      <c r="G18" s="63">
        <v>0</v>
      </c>
      <c r="H18" s="64">
        <v>0</v>
      </c>
      <c r="I18" s="65">
        <v>0</v>
      </c>
      <c r="J18" s="66">
        <v>0</v>
      </c>
      <c r="K18" s="67">
        <v>0</v>
      </c>
      <c r="L18" s="53">
        <f t="shared" si="4"/>
        <v>0</v>
      </c>
      <c r="M18" s="305">
        <f t="shared" si="4"/>
        <v>0</v>
      </c>
      <c r="N18" s="327">
        <f t="shared" si="2"/>
        <v>0</v>
      </c>
      <c r="O18" s="328">
        <f t="shared" si="3"/>
        <v>0</v>
      </c>
    </row>
    <row r="19" spans="1:15" ht="20.100000000000001" customHeight="1" thickTop="1" thickBot="1" x14ac:dyDescent="0.3">
      <c r="A19" s="30" t="s">
        <v>37</v>
      </c>
      <c r="B19" s="32"/>
      <c r="C19" s="32"/>
      <c r="D19" s="74">
        <v>0</v>
      </c>
      <c r="E19" s="75">
        <v>0</v>
      </c>
      <c r="F19" s="74">
        <v>0</v>
      </c>
      <c r="G19" s="75">
        <v>0</v>
      </c>
      <c r="H19" s="76">
        <v>0</v>
      </c>
      <c r="I19" s="77">
        <v>0</v>
      </c>
      <c r="J19" s="78">
        <v>0</v>
      </c>
      <c r="K19" s="79">
        <v>0</v>
      </c>
      <c r="L19" s="146">
        <f t="shared" si="4"/>
        <v>0</v>
      </c>
      <c r="M19" s="307">
        <f t="shared" si="4"/>
        <v>0</v>
      </c>
      <c r="N19" s="327">
        <f t="shared" si="2"/>
        <v>0</v>
      </c>
      <c r="O19" s="328">
        <f t="shared" si="3"/>
        <v>0</v>
      </c>
    </row>
    <row r="20" spans="1:15" ht="20.100000000000001" customHeight="1" thickTop="1" thickBot="1" x14ac:dyDescent="0.3">
      <c r="A20" s="9" t="s">
        <v>38</v>
      </c>
      <c r="B20" s="32"/>
      <c r="C20" s="32"/>
      <c r="D20" s="52">
        <f>D21+D22+D23+D24+D25</f>
        <v>0</v>
      </c>
      <c r="E20" s="141">
        <f t="shared" ref="E20:K20" si="7">E21+E22+E23+E24+E25</f>
        <v>0</v>
      </c>
      <c r="F20" s="51">
        <f t="shared" si="7"/>
        <v>0</v>
      </c>
      <c r="G20" s="142">
        <f t="shared" si="7"/>
        <v>0</v>
      </c>
      <c r="H20" s="51">
        <f t="shared" si="7"/>
        <v>0</v>
      </c>
      <c r="I20" s="142">
        <f t="shared" si="7"/>
        <v>0</v>
      </c>
      <c r="J20" s="52">
        <f t="shared" si="7"/>
        <v>0</v>
      </c>
      <c r="K20" s="52">
        <f t="shared" si="7"/>
        <v>0</v>
      </c>
      <c r="L20" s="148">
        <f t="shared" si="4"/>
        <v>0</v>
      </c>
      <c r="M20" s="308">
        <f t="shared" si="4"/>
        <v>0</v>
      </c>
      <c r="N20" s="327">
        <f t="shared" si="2"/>
        <v>0</v>
      </c>
      <c r="O20" s="328">
        <f t="shared" si="3"/>
        <v>0</v>
      </c>
    </row>
    <row r="21" spans="1:15" ht="20.100000000000001" customHeight="1" thickTop="1" thickBot="1" x14ac:dyDescent="0.3">
      <c r="A21" s="8" t="s">
        <v>39</v>
      </c>
      <c r="B21" s="32"/>
      <c r="C21" s="32"/>
      <c r="D21" s="80">
        <v>0</v>
      </c>
      <c r="E21" s="81">
        <v>0</v>
      </c>
      <c r="F21" s="56">
        <v>0</v>
      </c>
      <c r="G21" s="57">
        <v>0</v>
      </c>
      <c r="H21" s="58">
        <v>0</v>
      </c>
      <c r="I21" s="59">
        <v>0</v>
      </c>
      <c r="J21" s="60">
        <v>0</v>
      </c>
      <c r="K21" s="61">
        <v>0</v>
      </c>
      <c r="L21" s="53">
        <f t="shared" si="4"/>
        <v>0</v>
      </c>
      <c r="M21" s="305">
        <f t="shared" si="4"/>
        <v>0</v>
      </c>
      <c r="N21" s="327">
        <f t="shared" si="2"/>
        <v>0</v>
      </c>
      <c r="O21" s="328">
        <f t="shared" si="3"/>
        <v>0</v>
      </c>
    </row>
    <row r="22" spans="1:15" ht="20.100000000000001" customHeight="1" thickTop="1" thickBot="1" x14ac:dyDescent="0.3">
      <c r="A22" s="7" t="s">
        <v>40</v>
      </c>
      <c r="B22" s="32"/>
      <c r="C22" s="32"/>
      <c r="D22" s="82">
        <v>0</v>
      </c>
      <c r="E22" s="83">
        <v>0</v>
      </c>
      <c r="F22" s="62">
        <v>0</v>
      </c>
      <c r="G22" s="63">
        <v>0</v>
      </c>
      <c r="H22" s="64">
        <v>0</v>
      </c>
      <c r="I22" s="65">
        <v>0</v>
      </c>
      <c r="J22" s="66">
        <v>0</v>
      </c>
      <c r="K22" s="67">
        <v>0</v>
      </c>
      <c r="L22" s="53">
        <f t="shared" si="4"/>
        <v>0</v>
      </c>
      <c r="M22" s="305">
        <f t="shared" si="4"/>
        <v>0</v>
      </c>
      <c r="N22" s="327">
        <f t="shared" si="2"/>
        <v>0</v>
      </c>
      <c r="O22" s="328">
        <f t="shared" si="3"/>
        <v>0</v>
      </c>
    </row>
    <row r="23" spans="1:15" ht="20.100000000000001" customHeight="1" thickTop="1" thickBot="1" x14ac:dyDescent="0.3">
      <c r="A23" s="6" t="s">
        <v>41</v>
      </c>
      <c r="B23" s="32"/>
      <c r="C23" s="32"/>
      <c r="D23" s="84">
        <v>0</v>
      </c>
      <c r="E23" s="85">
        <v>0</v>
      </c>
      <c r="F23" s="68">
        <v>0</v>
      </c>
      <c r="G23" s="69">
        <v>0</v>
      </c>
      <c r="H23" s="70">
        <v>0</v>
      </c>
      <c r="I23" s="71">
        <v>0</v>
      </c>
      <c r="J23" s="72">
        <v>0</v>
      </c>
      <c r="K23" s="73">
        <v>0</v>
      </c>
      <c r="L23" s="53">
        <f t="shared" si="4"/>
        <v>0</v>
      </c>
      <c r="M23" s="305">
        <f t="shared" si="4"/>
        <v>0</v>
      </c>
      <c r="N23" s="327">
        <f t="shared" si="2"/>
        <v>0</v>
      </c>
      <c r="O23" s="328">
        <f t="shared" si="3"/>
        <v>0</v>
      </c>
    </row>
    <row r="24" spans="1:15" ht="20.100000000000001" customHeight="1" thickTop="1" thickBot="1" x14ac:dyDescent="0.3">
      <c r="A24" s="6" t="s">
        <v>42</v>
      </c>
      <c r="B24" s="32"/>
      <c r="C24" s="32"/>
      <c r="D24" s="84">
        <v>0</v>
      </c>
      <c r="E24" s="85">
        <v>0</v>
      </c>
      <c r="F24" s="68">
        <v>0</v>
      </c>
      <c r="G24" s="69">
        <v>0</v>
      </c>
      <c r="H24" s="70">
        <v>0</v>
      </c>
      <c r="I24" s="71">
        <v>0</v>
      </c>
      <c r="J24" s="72">
        <v>0</v>
      </c>
      <c r="K24" s="73">
        <v>0</v>
      </c>
      <c r="L24" s="53">
        <f t="shared" si="4"/>
        <v>0</v>
      </c>
      <c r="M24" s="305">
        <f t="shared" si="4"/>
        <v>0</v>
      </c>
      <c r="N24" s="327">
        <f t="shared" si="2"/>
        <v>0</v>
      </c>
      <c r="O24" s="328">
        <f t="shared" si="3"/>
        <v>0</v>
      </c>
    </row>
    <row r="25" spans="1:15" ht="20.100000000000001" customHeight="1" thickTop="1" thickBot="1" x14ac:dyDescent="0.3">
      <c r="A25" s="11" t="s">
        <v>53</v>
      </c>
      <c r="B25" s="32"/>
      <c r="C25" s="32"/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3">
        <v>0</v>
      </c>
      <c r="L25" s="146">
        <f t="shared" si="4"/>
        <v>0</v>
      </c>
      <c r="M25" s="307">
        <f t="shared" si="4"/>
        <v>0</v>
      </c>
      <c r="N25" s="327">
        <f t="shared" si="2"/>
        <v>0</v>
      </c>
      <c r="O25" s="328">
        <f t="shared" si="3"/>
        <v>0</v>
      </c>
    </row>
    <row r="26" spans="1:15" ht="28.5" customHeight="1" thickTop="1" thickBot="1" x14ac:dyDescent="0.3">
      <c r="A26" s="98" t="s">
        <v>22</v>
      </c>
      <c r="B26" s="99"/>
      <c r="C26" s="99"/>
      <c r="D26" s="100">
        <v>0</v>
      </c>
      <c r="E26" s="101">
        <v>0</v>
      </c>
      <c r="F26" s="100">
        <v>0</v>
      </c>
      <c r="G26" s="101">
        <v>0</v>
      </c>
      <c r="H26" s="102">
        <v>0</v>
      </c>
      <c r="I26" s="103">
        <v>0</v>
      </c>
      <c r="J26" s="104">
        <v>0</v>
      </c>
      <c r="K26" s="105">
        <v>0</v>
      </c>
      <c r="L26" s="150">
        <f t="shared" si="4"/>
        <v>0</v>
      </c>
      <c r="M26" s="309">
        <f t="shared" si="4"/>
        <v>0</v>
      </c>
      <c r="N26" s="329">
        <f t="shared" si="2"/>
        <v>0</v>
      </c>
      <c r="O26" s="328">
        <f t="shared" si="3"/>
        <v>0</v>
      </c>
    </row>
    <row r="27" spans="1:15" ht="39.75" customHeight="1" thickTop="1" thickBot="1" x14ac:dyDescent="0.35">
      <c r="A27" s="203" t="s">
        <v>58</v>
      </c>
      <c r="B27" s="277"/>
      <c r="C27" s="278"/>
      <c r="D27" s="96">
        <f>D8+D26</f>
        <v>0</v>
      </c>
      <c r="E27" s="96">
        <f t="shared" ref="E27:M27" si="8">E8+E26</f>
        <v>0</v>
      </c>
      <c r="F27" s="96">
        <f t="shared" si="8"/>
        <v>0</v>
      </c>
      <c r="G27" s="96">
        <f t="shared" si="8"/>
        <v>0</v>
      </c>
      <c r="H27" s="96">
        <f t="shared" si="8"/>
        <v>0</v>
      </c>
      <c r="I27" s="96">
        <f t="shared" si="8"/>
        <v>0</v>
      </c>
      <c r="J27" s="96">
        <f t="shared" si="8"/>
        <v>0</v>
      </c>
      <c r="K27" s="112">
        <f t="shared" si="8"/>
        <v>0</v>
      </c>
      <c r="L27" s="114">
        <f t="shared" si="8"/>
        <v>0</v>
      </c>
      <c r="M27" s="310">
        <f t="shared" si="8"/>
        <v>0</v>
      </c>
      <c r="N27" s="299">
        <f t="shared" si="2"/>
        <v>0</v>
      </c>
      <c r="O27" s="136">
        <f t="shared" si="3"/>
        <v>0</v>
      </c>
    </row>
    <row r="28" spans="1:15" ht="17.25" thickTop="1" thickBot="1" x14ac:dyDescent="0.3"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</row>
    <row r="29" spans="1:15" s="1" customFormat="1" ht="15.75" x14ac:dyDescent="0.25">
      <c r="A29" s="160" t="s">
        <v>68</v>
      </c>
      <c r="B29" s="159"/>
      <c r="C29" s="156"/>
      <c r="D29" s="153"/>
      <c r="E29" s="122">
        <f>IF((E8-E21)=0,0,E26/(E8-E21))</f>
        <v>0</v>
      </c>
      <c r="F29" s="123"/>
      <c r="G29" s="122">
        <f>IF((G8-G21)=0,0,G26/(G8-G21))</f>
        <v>0</v>
      </c>
      <c r="H29" s="124"/>
      <c r="I29" s="122">
        <f>IF((I8-I21)=0,0,I26/(I8-I21))</f>
        <v>0</v>
      </c>
      <c r="J29" s="122"/>
      <c r="K29" s="122">
        <f>IF((K8-K21)=0,0,K26/(K8-K21))</f>
        <v>0</v>
      </c>
      <c r="L29" s="161"/>
      <c r="M29" s="122">
        <v>0</v>
      </c>
      <c r="N29" s="125" t="s">
        <v>69</v>
      </c>
    </row>
    <row r="30" spans="1:15" s="1" customFormat="1" ht="16.5" thickBot="1" x14ac:dyDescent="0.3">
      <c r="A30" s="154" t="s">
        <v>70</v>
      </c>
      <c r="B30" s="158"/>
      <c r="C30" s="157"/>
      <c r="D30" s="155"/>
      <c r="E30" s="127">
        <f>IF((E9-E21)=0,0,E26/(E9-E21))</f>
        <v>0</v>
      </c>
      <c r="F30" s="128"/>
      <c r="G30" s="127">
        <f>IF((G9-G21)=0,0,G26/(G9-G21))</f>
        <v>0</v>
      </c>
      <c r="H30" s="129"/>
      <c r="I30" s="127">
        <f>IF((I9-I21)=0,0,I26/(I9-I21))</f>
        <v>0</v>
      </c>
      <c r="J30" s="127"/>
      <c r="K30" s="127">
        <f>IF((K9-K21)=0,0,K26/(K9-K21))</f>
        <v>0</v>
      </c>
      <c r="L30" s="162"/>
      <c r="M30" s="127">
        <f>IF((M9-M21)=0,0,M26/(M9-M21))</f>
        <v>0</v>
      </c>
      <c r="N30" s="130" t="s">
        <v>69</v>
      </c>
    </row>
    <row r="31" spans="1:15" ht="15.75" x14ac:dyDescent="0.25">
      <c r="A31" s="120" t="s">
        <v>43</v>
      </c>
    </row>
    <row r="32" spans="1:15" ht="15.75" x14ac:dyDescent="0.25">
      <c r="A32" s="3" t="s">
        <v>44</v>
      </c>
    </row>
    <row r="33" spans="1:1" ht="15.75" x14ac:dyDescent="0.25">
      <c r="A33" s="3" t="s">
        <v>71</v>
      </c>
    </row>
    <row r="34" spans="1:1" ht="15.75" x14ac:dyDescent="0.25">
      <c r="A34" s="3" t="s">
        <v>73</v>
      </c>
    </row>
  </sheetData>
  <sheetProtection password="CF31" sheet="1" objects="1" scenarios="1" selectLockedCells="1"/>
  <mergeCells count="12">
    <mergeCell ref="G1:M1"/>
    <mergeCell ref="A27:C27"/>
    <mergeCell ref="A3:O3"/>
    <mergeCell ref="A4:A6"/>
    <mergeCell ref="B4:C5"/>
    <mergeCell ref="D4:E5"/>
    <mergeCell ref="F4:G5"/>
    <mergeCell ref="H4:I5"/>
    <mergeCell ref="J4:K5"/>
    <mergeCell ref="L4:M5"/>
    <mergeCell ref="N4:N6"/>
    <mergeCell ref="O4:O6"/>
  </mergeCells>
  <pageMargins left="0.39370078740157483" right="0.35433070866141736" top="0.39370078740157483" bottom="0.35433070866141736" header="0.51181102362204722" footer="0.31496062992125984"/>
  <pageSetup paperSize="9" scale="59" orientation="landscape" horizontalDpi="300" verticalDpi="300" r:id="rId1"/>
  <headerFooter>
    <oddFooter>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85" zoomScaleNormal="85" zoomScaleSheetLayoutView="100" workbookViewId="0">
      <selection activeCell="G1" sqref="G1:M1"/>
    </sheetView>
  </sheetViews>
  <sheetFormatPr defaultRowHeight="15" x14ac:dyDescent="0.25"/>
  <cols>
    <col min="1" max="1" width="31.7109375" customWidth="1"/>
    <col min="2" max="3" width="9.85546875" customWidth="1"/>
    <col min="4" max="13" width="15.140625" customWidth="1"/>
    <col min="14" max="14" width="16.5703125" customWidth="1"/>
    <col min="15" max="15" width="15.5703125" customWidth="1"/>
  </cols>
  <sheetData>
    <row r="1" spans="1:15" ht="18.75" customHeight="1" x14ac:dyDescent="0.3">
      <c r="A1" s="163" t="s">
        <v>0</v>
      </c>
      <c r="B1" s="163"/>
      <c r="C1" s="163"/>
      <c r="D1" s="163"/>
      <c r="E1" s="163"/>
      <c r="F1" s="163" t="s">
        <v>60</v>
      </c>
      <c r="G1" s="322"/>
      <c r="H1" s="322"/>
      <c r="I1" s="322"/>
      <c r="J1" s="322"/>
      <c r="K1" s="322"/>
      <c r="L1" s="322"/>
      <c r="M1" s="322"/>
      <c r="N1" s="164"/>
      <c r="O1" s="165" t="s">
        <v>14</v>
      </c>
    </row>
    <row r="2" spans="1:15" ht="19.5" thickBot="1" x14ac:dyDescent="0.35">
      <c r="A2" s="163" t="s">
        <v>74</v>
      </c>
      <c r="B2" s="163"/>
      <c r="C2" s="163"/>
      <c r="D2" s="163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1"/>
    </row>
    <row r="3" spans="1:15" ht="20.25" customHeight="1" thickTop="1" thickBot="1" x14ac:dyDescent="0.35">
      <c r="A3" s="279" t="s">
        <v>59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</row>
    <row r="4" spans="1:15" ht="20.25" customHeight="1" thickTop="1" thickBot="1" x14ac:dyDescent="0.3">
      <c r="A4" s="282" t="s">
        <v>17</v>
      </c>
      <c r="B4" s="285">
        <v>2013</v>
      </c>
      <c r="C4" s="285"/>
      <c r="D4" s="267">
        <v>2014</v>
      </c>
      <c r="E4" s="267"/>
      <c r="F4" s="267">
        <v>2015</v>
      </c>
      <c r="G4" s="267"/>
      <c r="H4" s="212">
        <v>2016</v>
      </c>
      <c r="I4" s="212"/>
      <c r="J4" s="313">
        <v>2017</v>
      </c>
      <c r="K4" s="314"/>
      <c r="L4" s="323" t="s">
        <v>57</v>
      </c>
      <c r="M4" s="324"/>
      <c r="N4" s="295" t="s">
        <v>61</v>
      </c>
      <c r="O4" s="292" t="s">
        <v>62</v>
      </c>
    </row>
    <row r="5" spans="1:15" ht="27" customHeight="1" thickTop="1" thickBot="1" x14ac:dyDescent="0.3">
      <c r="A5" s="283"/>
      <c r="B5" s="286"/>
      <c r="C5" s="286"/>
      <c r="D5" s="287"/>
      <c r="E5" s="287"/>
      <c r="F5" s="287"/>
      <c r="G5" s="287"/>
      <c r="H5" s="288"/>
      <c r="I5" s="288"/>
      <c r="J5" s="315"/>
      <c r="K5" s="316"/>
      <c r="L5" s="189"/>
      <c r="M5" s="190"/>
      <c r="N5" s="296"/>
      <c r="O5" s="293"/>
    </row>
    <row r="6" spans="1:15" ht="48.75" thickTop="1" thickBot="1" x14ac:dyDescent="0.3">
      <c r="A6" s="284"/>
      <c r="B6" s="46" t="s">
        <v>51</v>
      </c>
      <c r="C6" s="47" t="s">
        <v>9</v>
      </c>
      <c r="D6" s="46" t="s">
        <v>52</v>
      </c>
      <c r="E6" s="47" t="s">
        <v>9</v>
      </c>
      <c r="F6" s="46" t="s">
        <v>51</v>
      </c>
      <c r="G6" s="47" t="s">
        <v>9</v>
      </c>
      <c r="H6" s="48" t="s">
        <v>51</v>
      </c>
      <c r="I6" s="49" t="s">
        <v>9</v>
      </c>
      <c r="J6" s="311" t="s">
        <v>51</v>
      </c>
      <c r="K6" s="312" t="s">
        <v>9</v>
      </c>
      <c r="L6" s="50" t="s">
        <v>55</v>
      </c>
      <c r="M6" s="300" t="s">
        <v>63</v>
      </c>
      <c r="N6" s="297"/>
      <c r="O6" s="294"/>
    </row>
    <row r="7" spans="1:15" ht="20.100000000000001" customHeight="1" thickTop="1" thickBot="1" x14ac:dyDescent="0.3">
      <c r="A7" s="14" t="s">
        <v>20</v>
      </c>
      <c r="B7" s="31"/>
      <c r="C7" s="54">
        <v>0</v>
      </c>
      <c r="D7" s="32"/>
      <c r="E7" s="55">
        <v>0</v>
      </c>
      <c r="F7" s="32"/>
      <c r="G7" s="55">
        <v>0</v>
      </c>
      <c r="H7" s="33"/>
      <c r="I7" s="34"/>
      <c r="J7" s="35"/>
      <c r="K7" s="36"/>
      <c r="L7" s="37"/>
      <c r="M7" s="301">
        <f>C7+E7</f>
        <v>0</v>
      </c>
      <c r="N7" s="298"/>
      <c r="O7" s="95"/>
    </row>
    <row r="8" spans="1:15" ht="20.100000000000001" customHeight="1" thickTop="1" thickBot="1" x14ac:dyDescent="0.3">
      <c r="A8" s="13" t="s">
        <v>16</v>
      </c>
      <c r="B8" s="32"/>
      <c r="C8" s="32"/>
      <c r="D8" s="107">
        <f t="shared" ref="D8:M8" si="0">D9+D13+D14+D19+D20</f>
        <v>0</v>
      </c>
      <c r="E8" s="106">
        <f t="shared" si="0"/>
        <v>0</v>
      </c>
      <c r="F8" s="107">
        <f t="shared" si="0"/>
        <v>0</v>
      </c>
      <c r="G8" s="106">
        <f t="shared" si="0"/>
        <v>0</v>
      </c>
      <c r="H8" s="107">
        <f t="shared" si="0"/>
        <v>0</v>
      </c>
      <c r="I8" s="106">
        <f t="shared" si="0"/>
        <v>0</v>
      </c>
      <c r="J8" s="107">
        <f t="shared" si="0"/>
        <v>0</v>
      </c>
      <c r="K8" s="110">
        <f t="shared" si="0"/>
        <v>0</v>
      </c>
      <c r="L8" s="302">
        <f t="shared" si="0"/>
        <v>0</v>
      </c>
      <c r="M8" s="303">
        <f t="shared" si="0"/>
        <v>0</v>
      </c>
      <c r="N8" s="327">
        <f>IF($L$27=0,0,L8/$L$27)</f>
        <v>0</v>
      </c>
      <c r="O8" s="328">
        <f>IF($M$27=0,0,M8/$M$27)</f>
        <v>0</v>
      </c>
    </row>
    <row r="9" spans="1:15" ht="20.100000000000001" customHeight="1" thickTop="1" thickBot="1" x14ac:dyDescent="0.3">
      <c r="A9" s="17" t="s">
        <v>28</v>
      </c>
      <c r="B9" s="32"/>
      <c r="C9" s="32"/>
      <c r="D9" s="51">
        <f>D10+D11+D12</f>
        <v>0</v>
      </c>
      <c r="E9" s="52">
        <f>E10+E11+E12</f>
        <v>0</v>
      </c>
      <c r="F9" s="51">
        <f>F10+F11+F12</f>
        <v>0</v>
      </c>
      <c r="G9" s="52">
        <f>G10+G11+G12</f>
        <v>0</v>
      </c>
      <c r="H9" s="51">
        <f t="shared" ref="H9:M9" si="1">H10+H11+H12</f>
        <v>0</v>
      </c>
      <c r="I9" s="52">
        <f t="shared" si="1"/>
        <v>0</v>
      </c>
      <c r="J9" s="51">
        <f t="shared" si="1"/>
        <v>0</v>
      </c>
      <c r="K9" s="111">
        <f t="shared" si="1"/>
        <v>0</v>
      </c>
      <c r="L9" s="304">
        <f t="shared" si="1"/>
        <v>0</v>
      </c>
      <c r="M9" s="109">
        <f t="shared" si="1"/>
        <v>0</v>
      </c>
      <c r="N9" s="327">
        <f t="shared" ref="N9:N26" si="2">IF($L$27=0,0,L9/$L$27)</f>
        <v>0</v>
      </c>
      <c r="O9" s="328">
        <f t="shared" ref="O9:O26" si="3">IF($M$27=0,0,M9/$M$27)</f>
        <v>0</v>
      </c>
    </row>
    <row r="10" spans="1:15" ht="20.100000000000001" customHeight="1" thickTop="1" thickBot="1" x14ac:dyDescent="0.3">
      <c r="A10" s="4" t="s">
        <v>29</v>
      </c>
      <c r="B10" s="32"/>
      <c r="C10" s="32"/>
      <c r="D10" s="56">
        <v>0</v>
      </c>
      <c r="E10" s="57">
        <v>0</v>
      </c>
      <c r="F10" s="137">
        <v>0</v>
      </c>
      <c r="G10" s="138">
        <v>0</v>
      </c>
      <c r="H10" s="137">
        <v>0</v>
      </c>
      <c r="I10" s="138">
        <v>0</v>
      </c>
      <c r="J10" s="137">
        <v>0</v>
      </c>
      <c r="K10" s="138">
        <v>0</v>
      </c>
      <c r="L10" s="53">
        <f>D10+F10+H10+J10</f>
        <v>0</v>
      </c>
      <c r="M10" s="305">
        <f>E10+G10+I10+K10</f>
        <v>0</v>
      </c>
      <c r="N10" s="327">
        <f t="shared" si="2"/>
        <v>0</v>
      </c>
      <c r="O10" s="328">
        <f t="shared" si="3"/>
        <v>0</v>
      </c>
    </row>
    <row r="11" spans="1:15" ht="20.100000000000001" customHeight="1" thickTop="1" thickBot="1" x14ac:dyDescent="0.3">
      <c r="A11" s="5" t="s">
        <v>30</v>
      </c>
      <c r="B11" s="32"/>
      <c r="C11" s="32"/>
      <c r="D11" s="62">
        <v>0</v>
      </c>
      <c r="E11" s="63">
        <v>0</v>
      </c>
      <c r="F11" s="62">
        <v>0</v>
      </c>
      <c r="G11" s="63">
        <v>0</v>
      </c>
      <c r="H11" s="62">
        <v>0</v>
      </c>
      <c r="I11" s="63">
        <v>0</v>
      </c>
      <c r="J11" s="62">
        <v>0</v>
      </c>
      <c r="K11" s="63">
        <v>0</v>
      </c>
      <c r="L11" s="53">
        <f t="shared" ref="L11:M26" si="4">D11+F11+H11+J11</f>
        <v>0</v>
      </c>
      <c r="M11" s="305">
        <f t="shared" si="4"/>
        <v>0</v>
      </c>
      <c r="N11" s="327">
        <f t="shared" si="2"/>
        <v>0</v>
      </c>
      <c r="O11" s="328">
        <f t="shared" si="3"/>
        <v>0</v>
      </c>
    </row>
    <row r="12" spans="1:15" ht="38.25" customHeight="1" thickTop="1" thickBot="1" x14ac:dyDescent="0.3">
      <c r="A12" s="10" t="s">
        <v>31</v>
      </c>
      <c r="B12" s="32"/>
      <c r="C12" s="32"/>
      <c r="D12" s="68">
        <v>0</v>
      </c>
      <c r="E12" s="69">
        <v>0</v>
      </c>
      <c r="F12" s="139">
        <v>0</v>
      </c>
      <c r="G12" s="140">
        <v>0</v>
      </c>
      <c r="H12" s="139">
        <v>0</v>
      </c>
      <c r="I12" s="140">
        <v>0</v>
      </c>
      <c r="J12" s="139">
        <v>0</v>
      </c>
      <c r="K12" s="140">
        <v>0</v>
      </c>
      <c r="L12" s="144">
        <f t="shared" si="4"/>
        <v>0</v>
      </c>
      <c r="M12" s="306">
        <f t="shared" si="4"/>
        <v>0</v>
      </c>
      <c r="N12" s="327">
        <f t="shared" si="2"/>
        <v>0</v>
      </c>
      <c r="O12" s="328">
        <f t="shared" si="3"/>
        <v>0</v>
      </c>
    </row>
    <row r="13" spans="1:15" ht="37.5" customHeight="1" thickTop="1" thickBot="1" x14ac:dyDescent="0.3">
      <c r="A13" s="17" t="s">
        <v>32</v>
      </c>
      <c r="B13" s="32"/>
      <c r="C13" s="32"/>
      <c r="D13" s="74">
        <v>0</v>
      </c>
      <c r="E13" s="75">
        <v>0</v>
      </c>
      <c r="F13" s="74">
        <v>0</v>
      </c>
      <c r="G13" s="75">
        <v>0</v>
      </c>
      <c r="H13" s="76">
        <v>0</v>
      </c>
      <c r="I13" s="77">
        <v>0</v>
      </c>
      <c r="J13" s="78">
        <v>0</v>
      </c>
      <c r="K13" s="79">
        <v>0</v>
      </c>
      <c r="L13" s="146">
        <f t="shared" si="4"/>
        <v>0</v>
      </c>
      <c r="M13" s="307">
        <f t="shared" si="4"/>
        <v>0</v>
      </c>
      <c r="N13" s="327">
        <f t="shared" si="2"/>
        <v>0</v>
      </c>
      <c r="O13" s="328">
        <f t="shared" si="3"/>
        <v>0</v>
      </c>
    </row>
    <row r="14" spans="1:15" ht="37.5" customHeight="1" thickTop="1" thickBot="1" x14ac:dyDescent="0.3">
      <c r="A14" s="17" t="s">
        <v>54</v>
      </c>
      <c r="B14" s="32"/>
      <c r="C14" s="32">
        <f>0.2*C11</f>
        <v>0</v>
      </c>
      <c r="D14" s="51">
        <f>D15+D16+D17+D18</f>
        <v>0</v>
      </c>
      <c r="E14" s="52">
        <f t="shared" ref="E14" si="5">E15+E16+E17+E18</f>
        <v>0</v>
      </c>
      <c r="F14" s="51">
        <f t="shared" ref="F14:K14" si="6">F15+F16+F17+F18</f>
        <v>0</v>
      </c>
      <c r="G14" s="143">
        <f t="shared" si="6"/>
        <v>0</v>
      </c>
      <c r="H14" s="51">
        <f t="shared" si="6"/>
        <v>0</v>
      </c>
      <c r="I14" s="143">
        <f t="shared" si="6"/>
        <v>0</v>
      </c>
      <c r="J14" s="51">
        <f t="shared" si="6"/>
        <v>0</v>
      </c>
      <c r="K14" s="111">
        <f t="shared" si="6"/>
        <v>0</v>
      </c>
      <c r="L14" s="148">
        <f t="shared" si="4"/>
        <v>0</v>
      </c>
      <c r="M14" s="308">
        <f t="shared" si="4"/>
        <v>0</v>
      </c>
      <c r="N14" s="327">
        <f t="shared" si="2"/>
        <v>0</v>
      </c>
      <c r="O14" s="328">
        <f t="shared" si="3"/>
        <v>0</v>
      </c>
    </row>
    <row r="15" spans="1:15" ht="31.5" customHeight="1" thickTop="1" thickBot="1" x14ac:dyDescent="0.3">
      <c r="A15" s="4" t="s">
        <v>33</v>
      </c>
      <c r="B15" s="32"/>
      <c r="C15" s="32"/>
      <c r="D15" s="56">
        <v>0</v>
      </c>
      <c r="E15" s="57">
        <v>0</v>
      </c>
      <c r="F15" s="56">
        <v>0</v>
      </c>
      <c r="G15" s="57">
        <v>0</v>
      </c>
      <c r="H15" s="58">
        <v>0</v>
      </c>
      <c r="I15" s="59">
        <v>0</v>
      </c>
      <c r="J15" s="60">
        <v>0</v>
      </c>
      <c r="K15" s="61">
        <v>0</v>
      </c>
      <c r="L15" s="53">
        <f t="shared" si="4"/>
        <v>0</v>
      </c>
      <c r="M15" s="305">
        <f t="shared" si="4"/>
        <v>0</v>
      </c>
      <c r="N15" s="327">
        <f t="shared" si="2"/>
        <v>0</v>
      </c>
      <c r="O15" s="328">
        <f t="shared" si="3"/>
        <v>0</v>
      </c>
    </row>
    <row r="16" spans="1:15" ht="31.5" customHeight="1" thickTop="1" thickBot="1" x14ac:dyDescent="0.3">
      <c r="A16" s="5" t="s">
        <v>34</v>
      </c>
      <c r="B16" s="32"/>
      <c r="C16" s="32"/>
      <c r="D16" s="62">
        <v>0</v>
      </c>
      <c r="E16" s="63">
        <v>0</v>
      </c>
      <c r="F16" s="62">
        <v>0</v>
      </c>
      <c r="G16" s="63">
        <v>0</v>
      </c>
      <c r="H16" s="64">
        <v>0</v>
      </c>
      <c r="I16" s="65">
        <v>0</v>
      </c>
      <c r="J16" s="66">
        <v>0</v>
      </c>
      <c r="K16" s="67">
        <v>0</v>
      </c>
      <c r="L16" s="53">
        <f t="shared" si="4"/>
        <v>0</v>
      </c>
      <c r="M16" s="305">
        <f t="shared" si="4"/>
        <v>0</v>
      </c>
      <c r="N16" s="327">
        <f t="shared" si="2"/>
        <v>0</v>
      </c>
      <c r="O16" s="328">
        <f t="shared" si="3"/>
        <v>0</v>
      </c>
    </row>
    <row r="17" spans="1:15" ht="31.5" customHeight="1" thickTop="1" thickBot="1" x14ac:dyDescent="0.3">
      <c r="A17" s="4" t="s">
        <v>35</v>
      </c>
      <c r="B17" s="32"/>
      <c r="C17" s="32"/>
      <c r="D17" s="56">
        <v>0</v>
      </c>
      <c r="E17" s="57">
        <v>0</v>
      </c>
      <c r="F17" s="56">
        <v>0</v>
      </c>
      <c r="G17" s="57">
        <v>0</v>
      </c>
      <c r="H17" s="58">
        <v>0</v>
      </c>
      <c r="I17" s="59">
        <v>0</v>
      </c>
      <c r="J17" s="60">
        <v>0</v>
      </c>
      <c r="K17" s="61">
        <v>0</v>
      </c>
      <c r="L17" s="53">
        <f t="shared" si="4"/>
        <v>0</v>
      </c>
      <c r="M17" s="305">
        <f t="shared" si="4"/>
        <v>0</v>
      </c>
      <c r="N17" s="327">
        <f t="shared" si="2"/>
        <v>0</v>
      </c>
      <c r="O17" s="328">
        <f t="shared" si="3"/>
        <v>0</v>
      </c>
    </row>
    <row r="18" spans="1:15" ht="31.5" customHeight="1" thickTop="1" thickBot="1" x14ac:dyDescent="0.3">
      <c r="A18" s="5" t="s">
        <v>36</v>
      </c>
      <c r="B18" s="32"/>
      <c r="C18" s="32"/>
      <c r="D18" s="62">
        <v>0</v>
      </c>
      <c r="E18" s="63">
        <v>0</v>
      </c>
      <c r="F18" s="62">
        <v>0</v>
      </c>
      <c r="G18" s="63">
        <v>0</v>
      </c>
      <c r="H18" s="64">
        <v>0</v>
      </c>
      <c r="I18" s="65">
        <v>0</v>
      </c>
      <c r="J18" s="66">
        <v>0</v>
      </c>
      <c r="K18" s="67">
        <v>0</v>
      </c>
      <c r="L18" s="53">
        <f t="shared" si="4"/>
        <v>0</v>
      </c>
      <c r="M18" s="305">
        <f t="shared" si="4"/>
        <v>0</v>
      </c>
      <c r="N18" s="327">
        <f t="shared" si="2"/>
        <v>0</v>
      </c>
      <c r="O18" s="328">
        <f t="shared" si="3"/>
        <v>0</v>
      </c>
    </row>
    <row r="19" spans="1:15" ht="20.100000000000001" customHeight="1" thickTop="1" thickBot="1" x14ac:dyDescent="0.3">
      <c r="A19" s="30" t="s">
        <v>37</v>
      </c>
      <c r="B19" s="32"/>
      <c r="C19" s="32"/>
      <c r="D19" s="74">
        <v>0</v>
      </c>
      <c r="E19" s="75">
        <v>0</v>
      </c>
      <c r="F19" s="74">
        <v>0</v>
      </c>
      <c r="G19" s="75">
        <v>0</v>
      </c>
      <c r="H19" s="76">
        <v>0</v>
      </c>
      <c r="I19" s="77">
        <v>0</v>
      </c>
      <c r="J19" s="78">
        <v>0</v>
      </c>
      <c r="K19" s="79">
        <v>0</v>
      </c>
      <c r="L19" s="146">
        <f t="shared" si="4"/>
        <v>0</v>
      </c>
      <c r="M19" s="307">
        <f t="shared" si="4"/>
        <v>0</v>
      </c>
      <c r="N19" s="327">
        <f t="shared" si="2"/>
        <v>0</v>
      </c>
      <c r="O19" s="328">
        <f t="shared" si="3"/>
        <v>0</v>
      </c>
    </row>
    <row r="20" spans="1:15" ht="20.100000000000001" customHeight="1" thickTop="1" thickBot="1" x14ac:dyDescent="0.3">
      <c r="A20" s="9" t="s">
        <v>38</v>
      </c>
      <c r="B20" s="32"/>
      <c r="C20" s="32"/>
      <c r="D20" s="52">
        <f>D21+D22+D23+D24+D25</f>
        <v>0</v>
      </c>
      <c r="E20" s="141">
        <f t="shared" ref="E20:K20" si="7">E21+E22+E23+E24+E25</f>
        <v>0</v>
      </c>
      <c r="F20" s="51">
        <f t="shared" si="7"/>
        <v>0</v>
      </c>
      <c r="G20" s="142">
        <f t="shared" si="7"/>
        <v>0</v>
      </c>
      <c r="H20" s="51">
        <f t="shared" si="7"/>
        <v>0</v>
      </c>
      <c r="I20" s="142">
        <f t="shared" si="7"/>
        <v>0</v>
      </c>
      <c r="J20" s="52">
        <f t="shared" si="7"/>
        <v>0</v>
      </c>
      <c r="K20" s="52">
        <f t="shared" si="7"/>
        <v>0</v>
      </c>
      <c r="L20" s="148">
        <f t="shared" si="4"/>
        <v>0</v>
      </c>
      <c r="M20" s="308">
        <f t="shared" si="4"/>
        <v>0</v>
      </c>
      <c r="N20" s="327">
        <f t="shared" si="2"/>
        <v>0</v>
      </c>
      <c r="O20" s="328">
        <f t="shared" si="3"/>
        <v>0</v>
      </c>
    </row>
    <row r="21" spans="1:15" ht="20.100000000000001" customHeight="1" thickTop="1" thickBot="1" x14ac:dyDescent="0.3">
      <c r="A21" s="8" t="s">
        <v>39</v>
      </c>
      <c r="B21" s="32"/>
      <c r="C21" s="32"/>
      <c r="D21" s="80">
        <v>0</v>
      </c>
      <c r="E21" s="81">
        <v>0</v>
      </c>
      <c r="F21" s="56">
        <v>0</v>
      </c>
      <c r="G21" s="57">
        <v>0</v>
      </c>
      <c r="H21" s="58">
        <v>0</v>
      </c>
      <c r="I21" s="59">
        <v>0</v>
      </c>
      <c r="J21" s="60">
        <v>0</v>
      </c>
      <c r="K21" s="61">
        <v>0</v>
      </c>
      <c r="L21" s="53">
        <f t="shared" si="4"/>
        <v>0</v>
      </c>
      <c r="M21" s="305">
        <f t="shared" si="4"/>
        <v>0</v>
      </c>
      <c r="N21" s="327">
        <f t="shared" si="2"/>
        <v>0</v>
      </c>
      <c r="O21" s="328">
        <f t="shared" si="3"/>
        <v>0</v>
      </c>
    </row>
    <row r="22" spans="1:15" ht="20.100000000000001" customHeight="1" thickTop="1" thickBot="1" x14ac:dyDescent="0.3">
      <c r="A22" s="7" t="s">
        <v>40</v>
      </c>
      <c r="B22" s="32"/>
      <c r="C22" s="32"/>
      <c r="D22" s="82">
        <v>0</v>
      </c>
      <c r="E22" s="83">
        <v>0</v>
      </c>
      <c r="F22" s="62">
        <v>0</v>
      </c>
      <c r="G22" s="63">
        <v>0</v>
      </c>
      <c r="H22" s="64">
        <v>0</v>
      </c>
      <c r="I22" s="65">
        <v>0</v>
      </c>
      <c r="J22" s="66">
        <v>0</v>
      </c>
      <c r="K22" s="67">
        <v>0</v>
      </c>
      <c r="L22" s="53">
        <f t="shared" si="4"/>
        <v>0</v>
      </c>
      <c r="M22" s="305">
        <f t="shared" si="4"/>
        <v>0</v>
      </c>
      <c r="N22" s="327">
        <f t="shared" si="2"/>
        <v>0</v>
      </c>
      <c r="O22" s="328">
        <f t="shared" si="3"/>
        <v>0</v>
      </c>
    </row>
    <row r="23" spans="1:15" ht="20.100000000000001" customHeight="1" thickTop="1" thickBot="1" x14ac:dyDescent="0.3">
      <c r="A23" s="6" t="s">
        <v>41</v>
      </c>
      <c r="B23" s="32"/>
      <c r="C23" s="32"/>
      <c r="D23" s="84">
        <v>0</v>
      </c>
      <c r="E23" s="85">
        <v>0</v>
      </c>
      <c r="F23" s="68">
        <v>0</v>
      </c>
      <c r="G23" s="69">
        <v>0</v>
      </c>
      <c r="H23" s="70">
        <v>0</v>
      </c>
      <c r="I23" s="71">
        <v>0</v>
      </c>
      <c r="J23" s="72">
        <v>0</v>
      </c>
      <c r="K23" s="73">
        <v>0</v>
      </c>
      <c r="L23" s="53">
        <f t="shared" si="4"/>
        <v>0</v>
      </c>
      <c r="M23" s="305">
        <f t="shared" si="4"/>
        <v>0</v>
      </c>
      <c r="N23" s="327">
        <f t="shared" si="2"/>
        <v>0</v>
      </c>
      <c r="O23" s="328">
        <f t="shared" si="3"/>
        <v>0</v>
      </c>
    </row>
    <row r="24" spans="1:15" ht="20.100000000000001" customHeight="1" thickTop="1" thickBot="1" x14ac:dyDescent="0.3">
      <c r="A24" s="6" t="s">
        <v>42</v>
      </c>
      <c r="B24" s="32"/>
      <c r="C24" s="32"/>
      <c r="D24" s="84">
        <v>0</v>
      </c>
      <c r="E24" s="85">
        <v>0</v>
      </c>
      <c r="F24" s="68">
        <v>0</v>
      </c>
      <c r="G24" s="69">
        <v>0</v>
      </c>
      <c r="H24" s="70">
        <v>0</v>
      </c>
      <c r="I24" s="71">
        <v>0</v>
      </c>
      <c r="J24" s="72">
        <v>0</v>
      </c>
      <c r="K24" s="73">
        <v>0</v>
      </c>
      <c r="L24" s="53">
        <f t="shared" si="4"/>
        <v>0</v>
      </c>
      <c r="M24" s="305">
        <f t="shared" si="4"/>
        <v>0</v>
      </c>
      <c r="N24" s="327">
        <f t="shared" si="2"/>
        <v>0</v>
      </c>
      <c r="O24" s="328">
        <f t="shared" si="3"/>
        <v>0</v>
      </c>
    </row>
    <row r="25" spans="1:15" ht="20.100000000000001" customHeight="1" thickTop="1" thickBot="1" x14ac:dyDescent="0.3">
      <c r="A25" s="11" t="s">
        <v>53</v>
      </c>
      <c r="B25" s="32"/>
      <c r="C25" s="32"/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3">
        <v>0</v>
      </c>
      <c r="L25" s="146">
        <f t="shared" si="4"/>
        <v>0</v>
      </c>
      <c r="M25" s="307">
        <f t="shared" si="4"/>
        <v>0</v>
      </c>
      <c r="N25" s="327">
        <f t="shared" si="2"/>
        <v>0</v>
      </c>
      <c r="O25" s="328">
        <f t="shared" si="3"/>
        <v>0</v>
      </c>
    </row>
    <row r="26" spans="1:15" ht="28.5" customHeight="1" thickTop="1" thickBot="1" x14ac:dyDescent="0.3">
      <c r="A26" s="98" t="s">
        <v>22</v>
      </c>
      <c r="B26" s="99"/>
      <c r="C26" s="99"/>
      <c r="D26" s="100">
        <v>0</v>
      </c>
      <c r="E26" s="101">
        <v>0</v>
      </c>
      <c r="F26" s="100">
        <v>0</v>
      </c>
      <c r="G26" s="101">
        <v>0</v>
      </c>
      <c r="H26" s="102">
        <v>0</v>
      </c>
      <c r="I26" s="103">
        <v>0</v>
      </c>
      <c r="J26" s="104">
        <v>0</v>
      </c>
      <c r="K26" s="105">
        <v>0</v>
      </c>
      <c r="L26" s="150">
        <f t="shared" si="4"/>
        <v>0</v>
      </c>
      <c r="M26" s="309">
        <f t="shared" si="4"/>
        <v>0</v>
      </c>
      <c r="N26" s="333">
        <f t="shared" si="2"/>
        <v>0</v>
      </c>
      <c r="O26" s="328">
        <f t="shared" si="3"/>
        <v>0</v>
      </c>
    </row>
    <row r="27" spans="1:15" ht="39.75" customHeight="1" thickTop="1" thickBot="1" x14ac:dyDescent="0.35">
      <c r="A27" s="203" t="s">
        <v>58</v>
      </c>
      <c r="B27" s="277"/>
      <c r="C27" s="278"/>
      <c r="D27" s="96">
        <f>D8+D26</f>
        <v>0</v>
      </c>
      <c r="E27" s="96">
        <f t="shared" ref="E27:M27" si="8">E8+E26</f>
        <v>0</v>
      </c>
      <c r="F27" s="96">
        <f t="shared" si="8"/>
        <v>0</v>
      </c>
      <c r="G27" s="96">
        <f t="shared" si="8"/>
        <v>0</v>
      </c>
      <c r="H27" s="96">
        <f t="shared" si="8"/>
        <v>0</v>
      </c>
      <c r="I27" s="96">
        <f t="shared" si="8"/>
        <v>0</v>
      </c>
      <c r="J27" s="96">
        <f t="shared" si="8"/>
        <v>0</v>
      </c>
      <c r="K27" s="112">
        <f t="shared" si="8"/>
        <v>0</v>
      </c>
      <c r="L27" s="114">
        <f t="shared" si="8"/>
        <v>0</v>
      </c>
      <c r="M27" s="310">
        <f t="shared" si="8"/>
        <v>0</v>
      </c>
      <c r="N27" s="299">
        <f t="shared" ref="N27" si="9">IF($L$27=0,0,L27/$L$27)</f>
        <v>0</v>
      </c>
      <c r="O27" s="136">
        <f t="shared" ref="O27" si="10">IF($M$27=0,0,M27/$M$27)</f>
        <v>0</v>
      </c>
    </row>
    <row r="28" spans="1:15" ht="17.25" thickTop="1" thickBot="1" x14ac:dyDescent="0.3"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</row>
    <row r="29" spans="1:15" s="1" customFormat="1" ht="15.75" x14ac:dyDescent="0.25">
      <c r="A29" s="160" t="s">
        <v>68</v>
      </c>
      <c r="B29" s="159"/>
      <c r="C29" s="156"/>
      <c r="D29" s="153"/>
      <c r="E29" s="122">
        <f>IF((E8-E21)=0,0,E26/(E8-E21))</f>
        <v>0</v>
      </c>
      <c r="F29" s="123"/>
      <c r="G29" s="122">
        <f>IF((G8-G21)=0,0,G26/(G8-G21))</f>
        <v>0</v>
      </c>
      <c r="H29" s="124"/>
      <c r="I29" s="122">
        <f>IF((I8-I21)=0,0,I26/(I8-I21))</f>
        <v>0</v>
      </c>
      <c r="J29" s="122"/>
      <c r="K29" s="122">
        <f>IF((K8-K21)=0,0,K26/(K8-K21))</f>
        <v>0</v>
      </c>
      <c r="L29" s="161"/>
      <c r="M29" s="122">
        <v>0</v>
      </c>
      <c r="N29" s="125" t="s">
        <v>69</v>
      </c>
    </row>
    <row r="30" spans="1:15" s="1" customFormat="1" ht="16.5" thickBot="1" x14ac:dyDescent="0.3">
      <c r="A30" s="154" t="s">
        <v>70</v>
      </c>
      <c r="B30" s="158"/>
      <c r="C30" s="157"/>
      <c r="D30" s="155"/>
      <c r="E30" s="127">
        <f>IF((E9-E21)=0,0,E26/(E9-E21))</f>
        <v>0</v>
      </c>
      <c r="F30" s="128"/>
      <c r="G30" s="127">
        <f>IF((G9-G21)=0,0,G26/(G9-G21))</f>
        <v>0</v>
      </c>
      <c r="H30" s="129"/>
      <c r="I30" s="127">
        <f>IF((I9-I21)=0,0,I26/(I9-I21))</f>
        <v>0</v>
      </c>
      <c r="J30" s="127"/>
      <c r="K30" s="127">
        <f>IF((K9-K21)=0,0,K26/(K9-K21))</f>
        <v>0</v>
      </c>
      <c r="L30" s="162"/>
      <c r="M30" s="127">
        <f>IF((M9-M21)=0,0,M26/(M9-M21))</f>
        <v>0</v>
      </c>
      <c r="N30" s="130" t="s">
        <v>69</v>
      </c>
    </row>
    <row r="31" spans="1:15" ht="15.75" x14ac:dyDescent="0.25">
      <c r="A31" s="119" t="s">
        <v>43</v>
      </c>
    </row>
    <row r="32" spans="1:15" ht="15.75" x14ac:dyDescent="0.25">
      <c r="A32" s="3" t="s">
        <v>44</v>
      </c>
    </row>
    <row r="33" spans="1:1" ht="15.75" x14ac:dyDescent="0.25">
      <c r="A33" s="3" t="s">
        <v>71</v>
      </c>
    </row>
    <row r="34" spans="1:1" ht="15.75" x14ac:dyDescent="0.25">
      <c r="A34" s="3" t="s">
        <v>73</v>
      </c>
    </row>
  </sheetData>
  <sheetProtection password="CF31" sheet="1" objects="1" scenarios="1" selectLockedCells="1"/>
  <mergeCells count="12">
    <mergeCell ref="G1:M1"/>
    <mergeCell ref="A27:C27"/>
    <mergeCell ref="A3:O3"/>
    <mergeCell ref="A4:A6"/>
    <mergeCell ref="B4:C5"/>
    <mergeCell ref="D4:E5"/>
    <mergeCell ref="F4:G5"/>
    <mergeCell ref="H4:I5"/>
    <mergeCell ref="J4:K5"/>
    <mergeCell ref="L4:M5"/>
    <mergeCell ref="N4:N6"/>
    <mergeCell ref="O4:O6"/>
  </mergeCells>
  <pageMargins left="0.39370078740157483" right="0.35433070866141736" top="0.39370078740157483" bottom="0.35433070866141736" header="0.51181102362204722" footer="0.31496062992125984"/>
  <pageSetup paperSize="9" scale="59" orientation="landscape" horizontalDpi="300" verticalDpi="300" r:id="rId1"/>
  <headerFooter>
    <oddFooter>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Total project budget</vt:lpstr>
      <vt:lpstr>Project Promoter</vt:lpstr>
      <vt:lpstr>Project Partner 1</vt:lpstr>
      <vt:lpstr>Project Partner 2</vt:lpstr>
      <vt:lpstr>Project Partner 3</vt:lpstr>
      <vt:lpstr>Project Partner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2016-02-25T10:04:13Z</dcterms:modified>
</cp:coreProperties>
</file>