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70" windowWidth="20115" windowHeight="10620"/>
  </bookViews>
  <sheets>
    <sheet name="KRAJE_" sheetId="6" r:id="rId1"/>
    <sheet name="KRAJE_SOUKROME" sheetId="7" r:id="rId2"/>
    <sheet name="CIRKEVNI" sheetId="8" r:id="rId3"/>
    <sheet name="ŠKOLY MŠMT" sheetId="9" r:id="rId4"/>
    <sheet name="List1" sheetId="10" r:id="rId5"/>
  </sheets>
  <externalReferences>
    <externalReference r:id="rId6"/>
  </externalReferences>
  <definedNames>
    <definedName name="_xlnm.Print_Titles" localSheetId="0">KRAJE_!$164:$164</definedName>
    <definedName name="_xlnm.Print_Area" localSheetId="2">CIRKEVNI!$A$1:$L$18</definedName>
    <definedName name="_xlnm.Print_Area" localSheetId="3">'ŠKOLY MŠMT'!$A$1:$L$17</definedName>
  </definedNames>
  <calcPr calcId="145621"/>
</workbook>
</file>

<file path=xl/calcChain.xml><?xml version="1.0" encoding="utf-8"?>
<calcChain xmlns="http://schemas.openxmlformats.org/spreadsheetml/2006/main">
  <c r="M160" i="6" l="1"/>
  <c r="J17" i="9"/>
  <c r="J18" i="8"/>
  <c r="J504" i="6" l="1"/>
  <c r="J288" i="6"/>
  <c r="J204" i="6"/>
  <c r="J321" i="6"/>
  <c r="J343" i="6"/>
  <c r="J440" i="6"/>
  <c r="M440" i="6"/>
  <c r="J479" i="6"/>
  <c r="J413" i="6"/>
  <c r="J375" i="6"/>
  <c r="J185" i="6"/>
  <c r="J97" i="6"/>
  <c r="J26" i="6"/>
  <c r="M375" i="6" l="1"/>
  <c r="L363" i="6"/>
  <c r="M504" i="6"/>
  <c r="M413" i="6"/>
  <c r="L58" i="7" l="1"/>
  <c r="L44" i="7" l="1"/>
  <c r="L71" i="7"/>
  <c r="L35" i="7" l="1"/>
  <c r="L22" i="7" l="1"/>
  <c r="L15" i="7"/>
  <c r="I12" i="7"/>
  <c r="K12" i="7"/>
  <c r="I13" i="7"/>
  <c r="J13" i="7"/>
  <c r="K13" i="7"/>
  <c r="L88" i="7" l="1"/>
  <c r="M204" i="6" l="1"/>
  <c r="M321" i="6" l="1"/>
  <c r="M479" i="6" l="1"/>
  <c r="M343" i="6" l="1"/>
  <c r="J542" i="6"/>
</calcChain>
</file>

<file path=xl/sharedStrings.xml><?xml version="1.0" encoding="utf-8"?>
<sst xmlns="http://schemas.openxmlformats.org/spreadsheetml/2006/main" count="2975" uniqueCount="2014">
  <si>
    <t>568 02</t>
  </si>
  <si>
    <t>Do Nového 1131</t>
  </si>
  <si>
    <t>530 03</t>
  </si>
  <si>
    <t>Komenského 287</t>
  </si>
  <si>
    <t>569 92</t>
  </si>
  <si>
    <t>Jihlava</t>
  </si>
  <si>
    <t>Základní škola a Praktická škola Velké Meziříčí</t>
  </si>
  <si>
    <t>Poštovní 1663/3</t>
  </si>
  <si>
    <t>Velké Meziříčí</t>
  </si>
  <si>
    <t>594 01</t>
  </si>
  <si>
    <t>Základní škola a Praktická škola, U Trojice 2104, Havlíčkův Brod</t>
  </si>
  <si>
    <t>Havlíčkův Brod</t>
  </si>
  <si>
    <t>586 01</t>
  </si>
  <si>
    <t>Název církevní školy</t>
  </si>
  <si>
    <t>Olomouc</t>
  </si>
  <si>
    <t>Mohelnice</t>
  </si>
  <si>
    <t>Prostějov</t>
  </si>
  <si>
    <t>Základní škola a Mateřská škola Mohelnice, Masarykova 4</t>
  </si>
  <si>
    <t>Masarykova 4</t>
  </si>
  <si>
    <t>Kojetín</t>
  </si>
  <si>
    <t>779 00</t>
  </si>
  <si>
    <t>Šternberk</t>
  </si>
  <si>
    <t>785 01</t>
  </si>
  <si>
    <t>Notebook</t>
  </si>
  <si>
    <t>Tablet</t>
  </si>
  <si>
    <t>Polohovací vak</t>
  </si>
  <si>
    <t>Trutnov</t>
  </si>
  <si>
    <t>Střední škola, Základní škola a Mateřská škola, Hradec Králové, Štefánikova 549</t>
  </si>
  <si>
    <t>Štefánikova 549</t>
  </si>
  <si>
    <t>Brno</t>
  </si>
  <si>
    <t>Boskovice</t>
  </si>
  <si>
    <t>Hodonín</t>
  </si>
  <si>
    <t>Teplice</t>
  </si>
  <si>
    <t>Bučovice</t>
  </si>
  <si>
    <t xml:space="preserve">Pardubice </t>
  </si>
  <si>
    <t>Základní škola praktická a Základní škola speciální Otrokovice</t>
  </si>
  <si>
    <t>Komenského 1855</t>
  </si>
  <si>
    <t>Základní škola a Mateřská škola speciální Kroměříž</t>
  </si>
  <si>
    <t>Kroměříž</t>
  </si>
  <si>
    <t>Základní škola UNESCO, Uherské Hradiště, Komenského náměstí 350, příspěvková organizace</t>
  </si>
  <si>
    <t>Komenského náměstí 350</t>
  </si>
  <si>
    <t>686 62</t>
  </si>
  <si>
    <t>Turkmenská 1612</t>
  </si>
  <si>
    <t>Morkovice-Slížany</t>
  </si>
  <si>
    <t>Plzeň</t>
  </si>
  <si>
    <t>20095-24621311/0710</t>
  </si>
  <si>
    <t>Základní škola speciální, Plzeň, Skupova 15</t>
  </si>
  <si>
    <t>Skupova 15</t>
  </si>
  <si>
    <t>301 00</t>
  </si>
  <si>
    <t>Klatovy</t>
  </si>
  <si>
    <t>339 01</t>
  </si>
  <si>
    <t>Rokycany</t>
  </si>
  <si>
    <t>337 01</t>
  </si>
  <si>
    <t>Ulice a č.p.</t>
  </si>
  <si>
    <t>Město</t>
  </si>
  <si>
    <t>PSČ</t>
  </si>
  <si>
    <t>IČO</t>
  </si>
  <si>
    <t>Číslo účtu</t>
  </si>
  <si>
    <t>Název pomůcky</t>
  </si>
  <si>
    <t>Pichtův psací stroj</t>
  </si>
  <si>
    <t>Taktilní disky</t>
  </si>
  <si>
    <t>Logopedické zrcadlo</t>
  </si>
  <si>
    <t>Praha 5</t>
  </si>
  <si>
    <t>Polohovací židle</t>
  </si>
  <si>
    <t>tablet</t>
  </si>
  <si>
    <t>Liberec</t>
  </si>
  <si>
    <t>20095-5827461/0710</t>
  </si>
  <si>
    <t>Základní škola, Tanvald, Údolí Kamenice 238, příspěvková organizace</t>
  </si>
  <si>
    <t>Údolí Kamenice 238</t>
  </si>
  <si>
    <t>Tanvald</t>
  </si>
  <si>
    <t>468 41</t>
  </si>
  <si>
    <t>Základní škola a Mateřská škola pro tělesně postižené, Liberec, Lužická 920/7, příspěvková organizace</t>
  </si>
  <si>
    <t>Liberec 1</t>
  </si>
  <si>
    <t>460 01</t>
  </si>
  <si>
    <t>Husova 357/10</t>
  </si>
  <si>
    <t>Jablonec nad Nisou</t>
  </si>
  <si>
    <t>Frýdlant</t>
  </si>
  <si>
    <t>Základní škola speciální a mateřská škola speciální Jilemnice</t>
  </si>
  <si>
    <t>Roztocká 994</t>
  </si>
  <si>
    <t>Jilemnice</t>
  </si>
  <si>
    <t>Turnov</t>
  </si>
  <si>
    <t>Ostrava</t>
  </si>
  <si>
    <t>Opava</t>
  </si>
  <si>
    <t>Střední škola, základní škola a mateřská škola pro sluchově postižené, Olomouc, Kosmonautů 4</t>
  </si>
  <si>
    <t>Kosmonautů 4</t>
  </si>
  <si>
    <t>772 00</t>
  </si>
  <si>
    <t>36932811/0100</t>
  </si>
  <si>
    <t>Husova 346</t>
  </si>
  <si>
    <t>Holečkova 104</t>
  </si>
  <si>
    <t>Obchodní 282</t>
  </si>
  <si>
    <t>Janské Lázně</t>
  </si>
  <si>
    <t>542 25</t>
  </si>
  <si>
    <t>700100774/0600</t>
  </si>
  <si>
    <t>Střední škola, základní škola a mateřská škola pro zrakově postižené, Brno, Kamenomlýnská 2</t>
  </si>
  <si>
    <t>Kamenomlýnská 124/2</t>
  </si>
  <si>
    <t>603 00</t>
  </si>
  <si>
    <t>Praha 1</t>
  </si>
  <si>
    <t>142 00</t>
  </si>
  <si>
    <t>Praha 4</t>
  </si>
  <si>
    <t>Praha 3</t>
  </si>
  <si>
    <t>Praha</t>
  </si>
  <si>
    <t>Bártlova 83</t>
  </si>
  <si>
    <t>Praha 9</t>
  </si>
  <si>
    <t>Základní škola Zahrádka, Praha 3, U Zásobní zahrady 8</t>
  </si>
  <si>
    <t>U Zásobní zahrady 2445</t>
  </si>
  <si>
    <t>Střední škola a Mateřská škola Aloyse Klara</t>
  </si>
  <si>
    <t>Vídeňská 28/756</t>
  </si>
  <si>
    <t>Hradec Králové</t>
  </si>
  <si>
    <t>500 03</t>
  </si>
  <si>
    <t>Hořice</t>
  </si>
  <si>
    <t>Hradecká 1231</t>
  </si>
  <si>
    <t>Krnov</t>
  </si>
  <si>
    <t>27-2664200207/0100</t>
  </si>
  <si>
    <t>Český Těšín</t>
  </si>
  <si>
    <t>Nejdecká 254</t>
  </si>
  <si>
    <t>Sokolov</t>
  </si>
  <si>
    <t>356 01</t>
  </si>
  <si>
    <t>Znojmo</t>
  </si>
  <si>
    <t>Zlín</t>
  </si>
  <si>
    <t>Základní škola, Uherský Ostroh, okres Uherské Hradiště, příspěvková organizace</t>
  </si>
  <si>
    <t>Školní 400</t>
  </si>
  <si>
    <t>Uherský Ostroh</t>
  </si>
  <si>
    <t>687 24</t>
  </si>
  <si>
    <t>Vsetín</t>
  </si>
  <si>
    <t>Otrokovice</t>
  </si>
  <si>
    <t>Uherské Hradiště</t>
  </si>
  <si>
    <t>Valašské Meziříčí</t>
  </si>
  <si>
    <t>757 01</t>
  </si>
  <si>
    <t>Základní škola a mateřská škola Hutisko-Solanec</t>
  </si>
  <si>
    <t>Hutisko-Solanec 605</t>
  </si>
  <si>
    <t>Hutisko-Solanec</t>
  </si>
  <si>
    <t>Karlovy Vary</t>
  </si>
  <si>
    <t>Chodov</t>
  </si>
  <si>
    <t>357 35</t>
  </si>
  <si>
    <t>160 00</t>
  </si>
  <si>
    <t>Dlouhá 63</t>
  </si>
  <si>
    <t>Královské Poříčí</t>
  </si>
  <si>
    <t>357 41</t>
  </si>
  <si>
    <t>360 17</t>
  </si>
  <si>
    <t>Merklín</t>
  </si>
  <si>
    <t>Praha 2</t>
  </si>
  <si>
    <t>120 00</t>
  </si>
  <si>
    <t>Základní škola praktická a Základní škola speciální Lužiny</t>
  </si>
  <si>
    <t>Trávníčkova 1743</t>
  </si>
  <si>
    <t>Praha 10</t>
  </si>
  <si>
    <t>Praha 8</t>
  </si>
  <si>
    <t>182 00</t>
  </si>
  <si>
    <t>Praha 6</t>
  </si>
  <si>
    <t>Budínova 2/67</t>
  </si>
  <si>
    <t>150 00</t>
  </si>
  <si>
    <t>149 00</t>
  </si>
  <si>
    <t>Praha 7</t>
  </si>
  <si>
    <t>170 00</t>
  </si>
  <si>
    <t>Čáslav</t>
  </si>
  <si>
    <t>444873339/0800</t>
  </si>
  <si>
    <t>530 09</t>
  </si>
  <si>
    <t>Frýdecká 34</t>
  </si>
  <si>
    <t>Název školy (PŘO)</t>
  </si>
  <si>
    <t>Právnické osoby vykonávající činnost školy zřizované krajem, obcí nebo svazkem obcí</t>
  </si>
  <si>
    <t xml:space="preserve">Právnické osoby vykonávající činnost školy - soukromé školy </t>
  </si>
  <si>
    <t>Právnické osoby vykonávající činnost školy - církevní školy</t>
  </si>
  <si>
    <t>Právnické osoby vykonávající činnost školy zřizované MŠMT</t>
  </si>
  <si>
    <t>Přidělená dotace celkem:</t>
  </si>
  <si>
    <t>Počet schválených ks., souprav, sestav.</t>
  </si>
  <si>
    <t xml:space="preserve">Schválená dotace v celých tis. Kč, vč. DPH </t>
  </si>
  <si>
    <t>Schválená dotace celkem:</t>
  </si>
  <si>
    <t>94-2551680267/0100</t>
  </si>
  <si>
    <t>Z toho ONIV celkem</t>
  </si>
  <si>
    <t>Symwriter</t>
  </si>
  <si>
    <t>Blansko</t>
  </si>
  <si>
    <t>Speciální židle</t>
  </si>
  <si>
    <t>Oboustranná tabule s aktivitami</t>
  </si>
  <si>
    <t>Mikulov</t>
  </si>
  <si>
    <t>Kyjov</t>
  </si>
  <si>
    <t>Vřesovice</t>
  </si>
  <si>
    <t>Lupa ZOOMAX SNOW</t>
  </si>
  <si>
    <t>Masarova 11</t>
  </si>
  <si>
    <t>Základní škola a mateřská škola Brno, Jihomoravské náměstí 2, příspěvková organizace</t>
  </si>
  <si>
    <t>Jihomoravské nám. 2</t>
  </si>
  <si>
    <t>627 00</t>
  </si>
  <si>
    <t>Waldorfská základní škola a mateřská škola Brno, Plovdivská 8, příspěvková organizace</t>
  </si>
  <si>
    <t>Plovdivská 8</t>
  </si>
  <si>
    <t>Horácké nám.13</t>
  </si>
  <si>
    <t>Sportovní 12</t>
  </si>
  <si>
    <t>Oslavany</t>
  </si>
  <si>
    <t>Základní škola T. G. Masaryka Hrušovany u Brna, okr. Brno - venkov, příspěvková organizace</t>
  </si>
  <si>
    <t>Masarykova 167</t>
  </si>
  <si>
    <t>Hrušovany u Brna</t>
  </si>
  <si>
    <t>Benešova 332</t>
  </si>
  <si>
    <t>Modřice</t>
  </si>
  <si>
    <t>notebook</t>
  </si>
  <si>
    <t>Břeclav</t>
  </si>
  <si>
    <t>Základní škola a Mateřská škola Petrov, okres Hodonín, příspěvková organizace</t>
  </si>
  <si>
    <t>Petrov 281</t>
  </si>
  <si>
    <t>Petrov</t>
  </si>
  <si>
    <t>Rousínov</t>
  </si>
  <si>
    <t>Sochorova 588/13a</t>
  </si>
  <si>
    <t>Vyškov</t>
  </si>
  <si>
    <t>Bohdalice 1</t>
  </si>
  <si>
    <t>Bohdalice</t>
  </si>
  <si>
    <t>Základní škola Rousínov, okres Vyškov</t>
  </si>
  <si>
    <t>Habrovanská 312/3</t>
  </si>
  <si>
    <t>Základní škola Vyškov, Morávkova 40, příspěvková organizace</t>
  </si>
  <si>
    <t>Morávkova 492/40</t>
  </si>
  <si>
    <t>Základní škola a Mateřská škola Vyškov, Letní pole, příspěvková organizace</t>
  </si>
  <si>
    <t>Sídliště Osvobození 682/56</t>
  </si>
  <si>
    <t>Základní škola, Znojmo, Mládeže 3</t>
  </si>
  <si>
    <t>Mládeže 3</t>
  </si>
  <si>
    <t>669 02</t>
  </si>
  <si>
    <t>U Trojice 2104</t>
  </si>
  <si>
    <t>Mateřská škola Třešť, příspěvková organizace</t>
  </si>
  <si>
    <t>Luční 88</t>
  </si>
  <si>
    <t>Třešť</t>
  </si>
  <si>
    <t>589 01</t>
  </si>
  <si>
    <t>Náměšť nad Oslavou</t>
  </si>
  <si>
    <t>Základní škola Velké Meziříčí, Sokolovská 470/13</t>
  </si>
  <si>
    <t>Sokolovská 470/13</t>
  </si>
  <si>
    <t>Ledeč nad Sázavou</t>
  </si>
  <si>
    <t>580 01</t>
  </si>
  <si>
    <t>Základní škola a Mateřská škola Dolní Rožínka</t>
  </si>
  <si>
    <t>Dolní Rožínka 1</t>
  </si>
  <si>
    <t>Dolní Rožínka</t>
  </si>
  <si>
    <t>592 51</t>
  </si>
  <si>
    <t>Set bazálních pomůcek pro kombinované vady</t>
  </si>
  <si>
    <t>Nové Město na Moravě</t>
  </si>
  <si>
    <t>U Stadionu 538</t>
  </si>
  <si>
    <t>Velká Bíteš</t>
  </si>
  <si>
    <t>595 01</t>
  </si>
  <si>
    <t>Drobného 299</t>
  </si>
  <si>
    <t>Základní škola a mateřská škola Tasov</t>
  </si>
  <si>
    <t>Tasov 37</t>
  </si>
  <si>
    <t>675 79</t>
  </si>
  <si>
    <t>Přerov</t>
  </si>
  <si>
    <t>Lipník nad Bečvou</t>
  </si>
  <si>
    <t>Základní škola Svatoplukova 7, Šternberk, příspěvková organizace</t>
  </si>
  <si>
    <t>Svatoplukova 7</t>
  </si>
  <si>
    <t>Základní škola Jeseník, Fučíkova 312</t>
  </si>
  <si>
    <t>Fučíkova 312</t>
  </si>
  <si>
    <t>Jeseník</t>
  </si>
  <si>
    <t>Střední škola a Základní škola Lipník nad Bečvou, Osecká 301</t>
  </si>
  <si>
    <t>Osecká 301</t>
  </si>
  <si>
    <t>751 31</t>
  </si>
  <si>
    <t>Střední škola, Základní škola a Mateřská škola Prostějov, Komenského 10</t>
  </si>
  <si>
    <t>Komenského 10</t>
  </si>
  <si>
    <t>Základní škola Kojetín, Sladovní 492</t>
  </si>
  <si>
    <t>Sladovní 492</t>
  </si>
  <si>
    <t>Mateřská škola Lipník nad Bečvou, příspěvková organizace</t>
  </si>
  <si>
    <t>Na Zelince 1185</t>
  </si>
  <si>
    <t>Střední škola sociální péče a služeb, Zábřeh, nám. 8. května 2</t>
  </si>
  <si>
    <t>nám. 8. května 2</t>
  </si>
  <si>
    <t>Zábřeh</t>
  </si>
  <si>
    <t>789 22</t>
  </si>
  <si>
    <t>790 01</t>
  </si>
  <si>
    <t>514 01</t>
  </si>
  <si>
    <t>Základní škola praktická a Základní škola speciální, Jablonné v Podještědí, příspěvková organizace</t>
  </si>
  <si>
    <t>Komenského 453</t>
  </si>
  <si>
    <t>Jablonné v Podještědí</t>
  </si>
  <si>
    <t>471 25</t>
  </si>
  <si>
    <t>Orlí 140/7</t>
  </si>
  <si>
    <t>Střední odborná škola, Liberec, Jablonecká 999, příspěvková organizace</t>
  </si>
  <si>
    <t>Jablonecká 999</t>
  </si>
  <si>
    <t>Mateřská škola, Liberec, Klášterní 466/4, příspěvková organizace</t>
  </si>
  <si>
    <t>Klášterní 466/4</t>
  </si>
  <si>
    <t>Tachov</t>
  </si>
  <si>
    <t>347 01</t>
  </si>
  <si>
    <t>Zárečná 1540</t>
  </si>
  <si>
    <t>Mateřská škola</t>
  </si>
  <si>
    <t>Studentská 601</t>
  </si>
  <si>
    <t>Stráž 21</t>
  </si>
  <si>
    <t>Bor</t>
  </si>
  <si>
    <t>348 02</t>
  </si>
  <si>
    <t>Petra Jilemnického 1995</t>
  </si>
  <si>
    <t>323 00</t>
  </si>
  <si>
    <t>Notebook Lenovo</t>
  </si>
  <si>
    <t>Vintířov 65</t>
  </si>
  <si>
    <t>Vintířov</t>
  </si>
  <si>
    <t>357 44</t>
  </si>
  <si>
    <t>60 61 06 89</t>
  </si>
  <si>
    <t>Běžecká 2055</t>
  </si>
  <si>
    <t>Vančurova 83/2</t>
  </si>
  <si>
    <t>Rokycanova 258</t>
  </si>
  <si>
    <t>židlička PAL (vel. 4) vč. příslušenství</t>
  </si>
  <si>
    <t>765 02</t>
  </si>
  <si>
    <t>Základní škola, Staré Město, okres Uherské Hradiště, příspěvková organizace</t>
  </si>
  <si>
    <t>Komenského 1720</t>
  </si>
  <si>
    <t>Staré Město</t>
  </si>
  <si>
    <t>686 03</t>
  </si>
  <si>
    <t>Křižná 782</t>
  </si>
  <si>
    <t>1.máje 55</t>
  </si>
  <si>
    <t>17.listopadu,416</t>
  </si>
  <si>
    <t>708 749 30</t>
  </si>
  <si>
    <t>Zámecká 1</t>
  </si>
  <si>
    <t xml:space="preserve">Svitavy </t>
  </si>
  <si>
    <t>539 01</t>
  </si>
  <si>
    <t>563 01</t>
  </si>
  <si>
    <t>Mateřská škola se speciálními třídami DUHA Praha 5 - Košíře, Trojdílná 1117</t>
  </si>
  <si>
    <t>Jedličkův ústav a Mateřská škola a Základní škola a Střední škola</t>
  </si>
  <si>
    <t>128 41</t>
  </si>
  <si>
    <t>Základní škola a mateřská škola K Dolům v Praze 12</t>
  </si>
  <si>
    <t>130 00</t>
  </si>
  <si>
    <t>Základní škola, Praha 4, Ružinovská 2017</t>
  </si>
  <si>
    <t>Ružinovská 2017/20</t>
  </si>
  <si>
    <t>Mateřská škola speciální, Základní škola praktická a Základní škola speciální, Praha 9, Bártlova 83</t>
  </si>
  <si>
    <t>193 00</t>
  </si>
  <si>
    <t>Základní škola Praha 7, Strossmayerovo nám. 4</t>
  </si>
  <si>
    <t>Strossmayerovo nám.  4</t>
  </si>
  <si>
    <t>náměstí Míru 19</t>
  </si>
  <si>
    <t>Radlická 591/115</t>
  </si>
  <si>
    <t>158 00</t>
  </si>
  <si>
    <t>Předpokládaná cena v Kč, vč. DPH za 1 kus, soupravu, sestavu</t>
  </si>
  <si>
    <t>Přidělená dotace v Kč (zaokrouhlena dolů na celá sta), vč. DPH. NIV celkem</t>
  </si>
  <si>
    <t>Název právnické osoby vykonávající činnost školy</t>
  </si>
  <si>
    <t xml:space="preserve">Město </t>
  </si>
  <si>
    <t>678 01</t>
  </si>
  <si>
    <t>Mrázkova 700/III</t>
  </si>
  <si>
    <t>Soběslav</t>
  </si>
  <si>
    <t>Obchodní akademie, odborná škola a praktická škola Olgy Havlové, Janské Lázně</t>
  </si>
  <si>
    <t>Vídeňská 7</t>
  </si>
  <si>
    <t>3623099389/0800</t>
  </si>
  <si>
    <t>Mateřská škola, základní škola a střední škola Slezské diakonie Krnov</t>
  </si>
  <si>
    <t>SPC N 454/54</t>
  </si>
  <si>
    <t>794 01</t>
  </si>
  <si>
    <t>3592989329/0800</t>
  </si>
  <si>
    <t>Základní škola speciální a praktická škola Diakonie ČCE Čáslav</t>
  </si>
  <si>
    <t>Mateřská škola, základní škola a střední škola pro sluchově postižené</t>
  </si>
  <si>
    <t>Vsetínská, 454</t>
  </si>
  <si>
    <t>757 14</t>
  </si>
  <si>
    <t>Střední škola, základní škola a mateřská škola pro sluchově postižené, Praha 5</t>
  </si>
  <si>
    <t>123867309 / 0800</t>
  </si>
  <si>
    <t>653 53 650</t>
  </si>
  <si>
    <t>195 333 621/0710</t>
  </si>
  <si>
    <t>Mateřská škola Klubíčko Tlumačov, s.r.o.</t>
  </si>
  <si>
    <t>U Trojice 336</t>
  </si>
  <si>
    <t>Tlumačov</t>
  </si>
  <si>
    <t>Osoba oprávněná jednat jménem příjemce</t>
  </si>
  <si>
    <t>3727344369/0800</t>
  </si>
  <si>
    <t>Mgr. Zdeněk Dvořák</t>
  </si>
  <si>
    <t>Z toho ONIV celkem (v Kč)</t>
  </si>
  <si>
    <t xml:space="preserve">Přidělená dotace v Kč (zaokrouhlena dolů na celá sta), vč. DPH. </t>
  </si>
  <si>
    <t>Příloha č. 1 k Rozhodnutí č. MSMT-11086-3/2015</t>
  </si>
  <si>
    <t>Příloha č. 1 k Rozhodnutí č. MSMT-11086-2/2015</t>
  </si>
  <si>
    <t>Příloha č. 1 k Rozhodnutí č. MSMT-11086-14/2015: "Právnické osoby vykonávající čnnost školy zřizované krajem obcí nebo svazkem obcí"</t>
  </si>
  <si>
    <t>Příloha č. 1 k Rozhodnutí č. MSMT-11086-5/2015: "Právnické osoby vykonávající čnnost školy zřizované krajem obcí nebo svazkem obcí"</t>
  </si>
  <si>
    <t>Příloha č. 1 k Rozhodnutí č. MSMT-11086-6/2015: "Právnické osoby vykonávající čnnost školy zřizované krajem obcí nebo svazkem obcí"</t>
  </si>
  <si>
    <t>500 11</t>
  </si>
  <si>
    <t>638 00</t>
  </si>
  <si>
    <t>697 01</t>
  </si>
  <si>
    <t>696 48</t>
  </si>
  <si>
    <t>695 04</t>
  </si>
  <si>
    <t>621 00</t>
  </si>
  <si>
    <t>628 00</t>
  </si>
  <si>
    <t>612 00</t>
  </si>
  <si>
    <t>637 00</t>
  </si>
  <si>
    <t>664 62</t>
  </si>
  <si>
    <t>Moravské Budějovice</t>
  </si>
  <si>
    <t>Základní škola Vintířov, okres Sokolov</t>
  </si>
  <si>
    <t>Základní škola Sokolov, Běžecká 2055</t>
  </si>
  <si>
    <t>Základní škola Sokolov, Rokycanova 258</t>
  </si>
  <si>
    <t>Základní škola Chodov, Nejdecká 254, okres Sokolov, příspěvková organizace</t>
  </si>
  <si>
    <t>Základní škola Královské Poříčí, okres Sokolov</t>
  </si>
  <si>
    <t>Komenského nám 140</t>
  </si>
  <si>
    <t>Space Projektor - 4 kotouče</t>
  </si>
  <si>
    <t>Mateřská škola Milosrdných bratří s.r.o.</t>
  </si>
  <si>
    <t>639 00</t>
  </si>
  <si>
    <t>032 69 205</t>
  </si>
  <si>
    <t>Snový buben</t>
  </si>
  <si>
    <t>MŠ, ZŠ a SŠ Slezské diakonie</t>
  </si>
  <si>
    <t xml:space="preserve">737 01 </t>
  </si>
  <si>
    <t>27-2667090277</t>
  </si>
  <si>
    <t>Dětská polohovací židle Madita</t>
  </si>
  <si>
    <t>Záchod magic clean 7500R</t>
  </si>
  <si>
    <t>Polohovací madrace grande L</t>
  </si>
  <si>
    <t xml:space="preserve">Základní škola Antonína Bratšovského </t>
  </si>
  <si>
    <t>Saskova 34/2080</t>
  </si>
  <si>
    <t>466 01</t>
  </si>
  <si>
    <t>2400247255/2010</t>
  </si>
  <si>
    <t>Polohovací nastavitelná lavice</t>
  </si>
  <si>
    <t>Základní škola a Základní umělecká škola Líbeznice</t>
  </si>
  <si>
    <t>Měšická 322</t>
  </si>
  <si>
    <t>Líbeznice</t>
  </si>
  <si>
    <t>3035209/0300</t>
  </si>
  <si>
    <t>Oční ovládání Tobii PCEye Go a komunikační program</t>
  </si>
  <si>
    <t>Soubor pomůcek Logico</t>
  </si>
  <si>
    <t>Pichtův psací stroj Adaptice 2</t>
  </si>
  <si>
    <t>Tobii PCEye GO - HW</t>
  </si>
  <si>
    <t>Tobii PCEye GO - sestava SW ke kameře</t>
  </si>
  <si>
    <t>ZŠ speciální DČCE Merklín</t>
  </si>
  <si>
    <t>Mateřská škola, základní škola speciální a praktická škola Diakonie ČCE Rolnička</t>
  </si>
  <si>
    <t>Sada senzorických pomůcek</t>
  </si>
  <si>
    <t xml:space="preserve">Dvouletá katolická střední škola </t>
  </si>
  <si>
    <t>Vítkova 12</t>
  </si>
  <si>
    <t xml:space="preserve">186 00 </t>
  </si>
  <si>
    <t>200077379/0800</t>
  </si>
  <si>
    <t xml:space="preserve">Výukové programy Mentio </t>
  </si>
  <si>
    <t>Posilovací stroj pro žáky na vozíku</t>
  </si>
  <si>
    <t>HoloLens</t>
  </si>
  <si>
    <t xml:space="preserve">Pichtův stroj </t>
  </si>
  <si>
    <t>Stolní kamerová lupa Clear View C</t>
  </si>
  <si>
    <t>Zoomtext – aktualizace licence</t>
  </si>
  <si>
    <t>Elektrické polohovací antidekubitní lůžko</t>
  </si>
  <si>
    <t xml:space="preserve">12 000,00 </t>
  </si>
  <si>
    <t xml:space="preserve">58 100,00 </t>
  </si>
  <si>
    <t>vizualizér</t>
  </si>
  <si>
    <t xml:space="preserve">5 700,00 </t>
  </si>
  <si>
    <t>Počítač s dotykovou obrazovkou, software, antivir a příslušenství</t>
  </si>
  <si>
    <t xml:space="preserve">37 600,00 </t>
  </si>
  <si>
    <t>Základní škola pro tělesně postižené, Opava, Dostojevského 12</t>
  </si>
  <si>
    <t>Dostojevského 12</t>
  </si>
  <si>
    <t>232821/0710</t>
  </si>
  <si>
    <t>pružinová houpačka</t>
  </si>
  <si>
    <t>Základní škola a mateřská škola logopedická, Brno, Veslařská 234</t>
  </si>
  <si>
    <t>Veslařská 234</t>
  </si>
  <si>
    <t>873761/0100</t>
  </si>
  <si>
    <t>Dotykový tablet iPad s pouzdrem a souborem speciálních aplikací pro logo</t>
  </si>
  <si>
    <t>Maltézské nám. 14</t>
  </si>
  <si>
    <t>118 44</t>
  </si>
  <si>
    <t>Goodfeel Standard</t>
  </si>
  <si>
    <t>Škola J.Ježka,MŠ,ZŠ PrŠ a ZUŠ pro zrakově postižené</t>
  </si>
  <si>
    <t>Loretánská 19 a 17</t>
  </si>
  <si>
    <t>118 00</t>
  </si>
  <si>
    <t>12635011/0100</t>
  </si>
  <si>
    <t>Notebook s SW podporou pro zrakově postižené včetně Windows 10 a Office 2016+OCR Prof</t>
  </si>
  <si>
    <t>Konzervatoř Jana Deyla a střední škola pro zrakově postižené</t>
  </si>
  <si>
    <t>Jitka Richterová Ing.</t>
  </si>
  <si>
    <t>Martin Richard Macek, OH</t>
  </si>
  <si>
    <t>Mgr. Ivana Kováčová</t>
  </si>
  <si>
    <t>Ivana Pekárková</t>
  </si>
  <si>
    <t xml:space="preserve">PhDr. Janina Křimská </t>
  </si>
  <si>
    <t xml:space="preserve">Ing. Radovan Vladík, Ph.D.  
</t>
  </si>
  <si>
    <t xml:space="preserve">Mgr. Zuzana Filipková Ph.D.
</t>
  </si>
  <si>
    <t>Mgr. Kamila Viktorová</t>
  </si>
  <si>
    <t xml:space="preserve">Helena Kotásková  RNDR. Mgr. </t>
  </si>
  <si>
    <t>Mateřská škola a základní škola pro děti s kombinovaným postižením PINK CROCODILE SCHOOL, o.p.s.</t>
  </si>
  <si>
    <t>Havířovská 476</t>
  </si>
  <si>
    <t>199 00</t>
  </si>
  <si>
    <t>2108103246/2700</t>
  </si>
  <si>
    <t xml:space="preserve">číslo účtu </t>
  </si>
  <si>
    <t>Chodítko Miniwalk</t>
  </si>
  <si>
    <t>Odborné učiliště pro žáky s více vadami</t>
  </si>
  <si>
    <t>Chelčického 2</t>
  </si>
  <si>
    <t>170531050/0300</t>
  </si>
  <si>
    <t>Základní škola a mateřská škola Parentes Praha</t>
  </si>
  <si>
    <t>Opatovické 4</t>
  </si>
  <si>
    <t>110 00</t>
  </si>
  <si>
    <t>71 34 10 48</t>
  </si>
  <si>
    <t>2500734405/2010</t>
  </si>
  <si>
    <t>RUBY XL HD Kapesní kamerová lupa 
s vysokým rozlišením</t>
  </si>
  <si>
    <t>International Montessori School of Prague, mateřská škola a základní škola, s.r.o.</t>
  </si>
  <si>
    <t>Opletalova 1013/59</t>
  </si>
  <si>
    <t>35-5569020287/0100</t>
  </si>
  <si>
    <t>pryžový podklad</t>
  </si>
  <si>
    <t>Obchodní akademie Praha, s. r. o.</t>
  </si>
  <si>
    <t>Vinořská 163</t>
  </si>
  <si>
    <t>51-1740440217/0100</t>
  </si>
  <si>
    <t>školní polohovací lavice pro tělesné postižené žáky</t>
  </si>
  <si>
    <t>Základní škola Klíček</t>
  </si>
  <si>
    <t>Donovalská 1863/44</t>
  </si>
  <si>
    <t>256 12 778</t>
  </si>
  <si>
    <t>27-4678920247/0100</t>
  </si>
  <si>
    <t>Bureba Trendy Cadeira, zdravotní židle gymball</t>
  </si>
  <si>
    <t>Soukromá mateřská škola Petrklíč</t>
  </si>
  <si>
    <t>Náměstí Osvoboditelů 1368</t>
  </si>
  <si>
    <t>Praha 5 Radotín</t>
  </si>
  <si>
    <t>153 00</t>
  </si>
  <si>
    <t>Tarapeutický buben</t>
  </si>
  <si>
    <t>Mateřská škola b fresh s.r.o.</t>
  </si>
  <si>
    <t>U Ladronky 1006/40</t>
  </si>
  <si>
    <t>169 00</t>
  </si>
  <si>
    <t>3910951036/5500</t>
  </si>
  <si>
    <t>Balanční a senzomotorická souprava</t>
  </si>
  <si>
    <t>ZŠ Wonderland Academy s.r.o</t>
  </si>
  <si>
    <t>U školky 880</t>
  </si>
  <si>
    <t>Praha - Šeberov</t>
  </si>
  <si>
    <t>2081265359/5500</t>
  </si>
  <si>
    <t>APPLE iPad Pro, 32GB, Wi-Fi</t>
  </si>
  <si>
    <t>Modrý klíč - základní škola speciální a mateřská škola speciální, o.p.s.</t>
  </si>
  <si>
    <t>Smolkova 567/2</t>
  </si>
  <si>
    <t>Praha 12</t>
  </si>
  <si>
    <t>70886329/0800</t>
  </si>
  <si>
    <t>penttonický buben Hapi drum mini</t>
  </si>
  <si>
    <t>Mateřská škola Kaštánek</t>
  </si>
  <si>
    <t>Trubín 40</t>
  </si>
  <si>
    <t>Králův Dvůr</t>
  </si>
  <si>
    <t>267 01</t>
  </si>
  <si>
    <t>01 932 233</t>
  </si>
  <si>
    <t>107-5521030267/0100</t>
  </si>
  <si>
    <t>Alternativní myš - Optima joystick</t>
  </si>
  <si>
    <t>Soukromá mateřská škola, základní škola a střední škola Slunce, o.p.s.</t>
  </si>
  <si>
    <t>Hornická 410</t>
  </si>
  <si>
    <t>Stochov</t>
  </si>
  <si>
    <t>273 03</t>
  </si>
  <si>
    <t>51-5317470257/0100</t>
  </si>
  <si>
    <t>Tablet Samsung Galaxy Wifi (SM-T 560)</t>
  </si>
  <si>
    <t>Střední odborné učiliště</t>
  </si>
  <si>
    <t>Hlavní  245</t>
  </si>
  <si>
    <t>Vinařice</t>
  </si>
  <si>
    <t>273 07</t>
  </si>
  <si>
    <t>147720379/0800</t>
  </si>
  <si>
    <t>Rohema Rhythm set I</t>
  </si>
  <si>
    <t>Střední škola Euroinstitut</t>
  </si>
  <si>
    <t>Neprobylice 18</t>
  </si>
  <si>
    <t>Třebíz</t>
  </si>
  <si>
    <t>273 75</t>
  </si>
  <si>
    <t>261303245/0300</t>
  </si>
  <si>
    <t>Fotostimulační přístroj pro velkoplošnou fototerapii</t>
  </si>
  <si>
    <t>Biskupské gymnázium J.N.Neumanna a CZŠ</t>
  </si>
  <si>
    <t>Jirsíkova 5</t>
  </si>
  <si>
    <t>Č. Budějovice</t>
  </si>
  <si>
    <t>370 01</t>
  </si>
  <si>
    <t>oo666122</t>
  </si>
  <si>
    <t>98444231/100</t>
  </si>
  <si>
    <t xml:space="preserve">Praha </t>
  </si>
  <si>
    <t xml:space="preserve">Středočeský kraj </t>
  </si>
  <si>
    <t xml:space="preserve">Pardubický kraj </t>
  </si>
  <si>
    <t xml:space="preserve">Základní škola a Praktická škola SVÍTÁNÍ, o.p.s. </t>
  </si>
  <si>
    <t>Komenského 432</t>
  </si>
  <si>
    <t>36134561/0100</t>
  </si>
  <si>
    <t xml:space="preserve">Dotykový LCD monitor </t>
  </si>
  <si>
    <t xml:space="preserve">Moravskoslezský kraj </t>
  </si>
  <si>
    <t>Mateřská škola a Základní škola DUHA s.r.o.</t>
  </si>
  <si>
    <t>Lesní 859</t>
  </si>
  <si>
    <t>Orlová-Lutyně</t>
  </si>
  <si>
    <t>193576070267/0100</t>
  </si>
  <si>
    <t>sada programů Altík 2.0 multilicence</t>
  </si>
  <si>
    <t>Soukromá mateřská škola Sluníčko Ostrava Poruba</t>
  </si>
  <si>
    <t>B.Martinů 812/11</t>
  </si>
  <si>
    <t>03396207</t>
  </si>
  <si>
    <t>3703929389/0800</t>
  </si>
  <si>
    <t xml:space="preserve">tělocvičná souprava </t>
  </si>
  <si>
    <t>Základní škola logopedická s.r.o.</t>
  </si>
  <si>
    <t>Paskovská 65/92</t>
  </si>
  <si>
    <t>720 00</t>
  </si>
  <si>
    <t>2000173787/2010</t>
  </si>
  <si>
    <t>Notebook s hlasovým výstupem a zvětšováním obrazu pro slabozraké a nevidomé</t>
  </si>
  <si>
    <t xml:space="preserve">Plzeňský kraj </t>
  </si>
  <si>
    <t>Soukromá základní škola a mateřská škola Adélka, o.p.s.</t>
  </si>
  <si>
    <t>Mašovice 5</t>
  </si>
  <si>
    <t>Horšovský Týn</t>
  </si>
  <si>
    <t>346 01</t>
  </si>
  <si>
    <t>760942359/0800</t>
  </si>
  <si>
    <t>Limes stolní záhon SZ-1</t>
  </si>
  <si>
    <t>Mateřská škola Harmonie spol. s r.o.</t>
  </si>
  <si>
    <t>Jeřabinová 220/II</t>
  </si>
  <si>
    <t>19-8886840207/0100</t>
  </si>
  <si>
    <t>relax.kout s manipulč. Senzor. Prvky</t>
  </si>
  <si>
    <t>Základní škola speciální Royal Rangers při Středisku Víteček</t>
  </si>
  <si>
    <t>Lestkov 184</t>
  </si>
  <si>
    <t>Lestkov</t>
  </si>
  <si>
    <t>349 53</t>
  </si>
  <si>
    <t>219324640/0300</t>
  </si>
  <si>
    <t>Gymnázium Františka Křižíka a základní škola s.r.o.</t>
  </si>
  <si>
    <t>Sokolovská 1165/54</t>
  </si>
  <si>
    <t>8127570277/0100</t>
  </si>
  <si>
    <t>Notebook se zabudovanou webkamerou</t>
  </si>
  <si>
    <t>Tabulkový komunikátor Go talk 4+</t>
  </si>
  <si>
    <t>Tabulkový komunikátor Go talk 9+</t>
  </si>
  <si>
    <t>Tabulkový komunikátor Go talk 20+</t>
  </si>
  <si>
    <t>Základní škola a praktická škola Arkadie, o.p.s.</t>
  </si>
  <si>
    <t>U Nových lázní 1286/9</t>
  </si>
  <si>
    <t>2800193938/2010</t>
  </si>
  <si>
    <t xml:space="preserve">Ústecký kraj </t>
  </si>
  <si>
    <t>Compact 4HD - přenosná lupa</t>
  </si>
  <si>
    <t>Táborské soukromé gymnázium a Základní škola, s.r.o.</t>
  </si>
  <si>
    <t>Zavadilská 2472</t>
  </si>
  <si>
    <t>Tábor</t>
  </si>
  <si>
    <t>390 02</t>
  </si>
  <si>
    <t>111800019/0300</t>
  </si>
  <si>
    <t>Polohovatelná židle k lavici</t>
  </si>
  <si>
    <t>Základní škola a Mateřská škola a poskytovatel sociálních služeb, Kaňka o.p.s.</t>
  </si>
  <si>
    <t>Helsinská 2731</t>
  </si>
  <si>
    <t>390 05</t>
  </si>
  <si>
    <t>227735925/0300</t>
  </si>
  <si>
    <t>Easy clean - elektrický spaning bidet</t>
  </si>
  <si>
    <t>Mobiliář pro strukturované učení</t>
  </si>
  <si>
    <t xml:space="preserve">Jihočeský kraj </t>
  </si>
  <si>
    <t>Mateřská škola, Základní škola a Praktická škola při centru ARPIDA, o.p.s.</t>
  </si>
  <si>
    <t>U Hvízdala 9</t>
  </si>
  <si>
    <t>České Budějovice</t>
  </si>
  <si>
    <t>251 67 201</t>
  </si>
  <si>
    <t>191331127/0300</t>
  </si>
  <si>
    <t>Pojízdný stavěcí elektrický zvedák SITO</t>
  </si>
  <si>
    <t>157892975/0300</t>
  </si>
  <si>
    <t xml:space="preserve">Zlínský kraj </t>
  </si>
  <si>
    <t>Rezonanční krab</t>
  </si>
  <si>
    <t xml:space="preserve">        1 ks</t>
  </si>
  <si>
    <t>Mateřská škola a Základní škola speciální NONA, o.p.s.</t>
  </si>
  <si>
    <t>Rašínova 313</t>
  </si>
  <si>
    <t>Nové Město nad Metují</t>
  </si>
  <si>
    <t>549 01</t>
  </si>
  <si>
    <t>8211750297/0100</t>
  </si>
  <si>
    <t>Motomed</t>
  </si>
  <si>
    <t>Základní škola Bodláka a Pampelišky, o.p.s.</t>
  </si>
  <si>
    <t>Veliš 40</t>
  </si>
  <si>
    <t>Veliš</t>
  </si>
  <si>
    <t>507 21</t>
  </si>
  <si>
    <t>185078487/0300</t>
  </si>
  <si>
    <t>Deficity dílčích funkcí</t>
  </si>
  <si>
    <t>Základní škola speciální Neratov</t>
  </si>
  <si>
    <t>Bartošovice v Orlických horách 23</t>
  </si>
  <si>
    <t xml:space="preserve"> Rokytnice v Orlických horách </t>
  </si>
  <si>
    <t>517 61</t>
  </si>
  <si>
    <t>3492094309/0800</t>
  </si>
  <si>
    <t>Komunikátor Super Talker</t>
  </si>
  <si>
    <t>Komunikátor/Tablet UKT GoTalk NOW</t>
  </si>
  <si>
    <t>celkem                    58 000,00</t>
  </si>
  <si>
    <t>Mateřská škola, základní škola a střední škola Daneta, s. r. o.</t>
  </si>
  <si>
    <t>Nerudova 1180</t>
  </si>
  <si>
    <t>500 02</t>
  </si>
  <si>
    <t>25 26 21 65</t>
  </si>
  <si>
    <t>632 420 257/0100</t>
  </si>
  <si>
    <t>Posturomed</t>
  </si>
  <si>
    <t>Zátěžové vesty</t>
  </si>
  <si>
    <t xml:space="preserve">Královéhradecký kraj </t>
  </si>
  <si>
    <t>PROINTEPO - Střední škola, Základní škola a Mateřská škola s.r.o.</t>
  </si>
  <si>
    <t>Hrubínova 1458</t>
  </si>
  <si>
    <t>35-6154510297/0100</t>
  </si>
  <si>
    <t>Jordan E1e - stůl na cvičení</t>
  </si>
  <si>
    <t>AIREX sada balančních pomůcek</t>
  </si>
  <si>
    <t>Schválená cena za kus</t>
  </si>
  <si>
    <t>Z toho celkem</t>
  </si>
  <si>
    <t>Trojdílná 1117/18</t>
  </si>
  <si>
    <t>Praha 5 - Košíře</t>
  </si>
  <si>
    <t>Zátěžová přikrývka pro děti s PAS</t>
  </si>
  <si>
    <t>Gymnázium pro zrakově postižené a Střední odborná škola pro zrakově postižené, Praha 5, Radlická 115</t>
  </si>
  <si>
    <t>Aktualizace programu MAGic</t>
  </si>
  <si>
    <t>44.000,00</t>
  </si>
  <si>
    <t>Základní škola pro zrakově postižené, Praha 2,nám.Míru 19</t>
  </si>
  <si>
    <t>Haptický didaktický domek</t>
  </si>
  <si>
    <t>zátěžová přikrývka</t>
  </si>
  <si>
    <t>pojízdné křeslo pro tělesně postižené - Multip + opěrka hlavy + obdukční klín</t>
  </si>
  <si>
    <t xml:space="preserve">Schválená dotace v Kč, vč. DPH celkem </t>
  </si>
  <si>
    <t>Přenosná kamerová lupa</t>
  </si>
  <si>
    <t>ruční digitální lupa</t>
  </si>
  <si>
    <t>Základní škola logopedická a Mateřská škola logopedická</t>
  </si>
  <si>
    <t>Moskevská 29</t>
  </si>
  <si>
    <t>101 00</t>
  </si>
  <si>
    <t>Diktafony</t>
  </si>
  <si>
    <t>Logopedické sondy</t>
  </si>
  <si>
    <t>V Pevnosti 4/13</t>
  </si>
  <si>
    <t>70 87 31 60</t>
  </si>
  <si>
    <t>Dětská terapeutická polohovací židle Madita 2</t>
  </si>
  <si>
    <t>Základní škola,Praha 10, Vachkova 941</t>
  </si>
  <si>
    <t>Vachkova 941</t>
  </si>
  <si>
    <t>104 00</t>
  </si>
  <si>
    <t>613 85 450</t>
  </si>
  <si>
    <t>Elektrická polohovací postel Burmaier</t>
  </si>
  <si>
    <t>MŠ Havaj,Praha 13, Mezi Školami 2482</t>
  </si>
  <si>
    <t>Mezi Školami 2482</t>
  </si>
  <si>
    <t>stavebnice Kapla</t>
  </si>
  <si>
    <t>Světelný panel</t>
  </si>
  <si>
    <t>4 095, 00 Kč</t>
  </si>
  <si>
    <t>ZŠ Praha 10</t>
  </si>
  <si>
    <t>U Roháčových kasáren 19/1381</t>
  </si>
  <si>
    <t>100 00</t>
  </si>
  <si>
    <t>Diktafon</t>
  </si>
  <si>
    <t xml:space="preserve">3 300, 00 </t>
  </si>
  <si>
    <t>Sedací pytel</t>
  </si>
  <si>
    <t>Sada komunikátorů GO Talk</t>
  </si>
  <si>
    <t>Stolní kamerová lupa ClearView C</t>
  </si>
  <si>
    <t>155 00</t>
  </si>
  <si>
    <t>Reach &amp; Match – hrací podložka</t>
  </si>
  <si>
    <t>Střední průmyslová čkola, Praha 10, Na třebešíně 2299</t>
  </si>
  <si>
    <t>Na Třebešíně 2299</t>
  </si>
  <si>
    <t>108 00</t>
  </si>
  <si>
    <t>Masážní a relaxační křeslo HT 275</t>
  </si>
  <si>
    <t>Gymnázium, SOŠ, ZŠ a MŠ pro sluchově postižené, Praha2, Ječná 27</t>
  </si>
  <si>
    <t>Ječná 530/27</t>
  </si>
  <si>
    <t>Phonak-DigiMaster X - ozvučení</t>
  </si>
  <si>
    <t>Mateřská škola, Prha 8, Na Přesypu 4</t>
  </si>
  <si>
    <t>Na Přesypu 4/441</t>
  </si>
  <si>
    <t>Kamerová lupa ZOOMAX Snow</t>
  </si>
  <si>
    <t>Střední škola, Základní škola a Mateřská škola pro sluchově postižené, Praha 5, Výmolova 169</t>
  </si>
  <si>
    <t>Výmolova 169</t>
  </si>
  <si>
    <t>Kupole reagující na zvuk</t>
  </si>
  <si>
    <t>Komunikátor GO talk 4 - PETIT</t>
  </si>
  <si>
    <t>Základní škola a Mateřská škola při Nemocnici Na Bulovce, Praha 8, Budínova 2</t>
  </si>
  <si>
    <t>Praha 8- Libeň</t>
  </si>
  <si>
    <t>Polohovací křeslo Beruška</t>
  </si>
  <si>
    <t>Pojízdný polohovací stolek k lůžku</t>
  </si>
  <si>
    <t>All In One PC - 23´´ (PROBOX)</t>
  </si>
  <si>
    <t>Základní škola speciální, Praha 10, Starostrašnická 45</t>
  </si>
  <si>
    <t>Starostrašnická 45/120</t>
  </si>
  <si>
    <t>Motomed VIVA,dolní a horní končetiny</t>
  </si>
  <si>
    <t>Fakultní ZŠ PedF UK, Praha 13, Trávníčkova 1744</t>
  </si>
  <si>
    <t>Trávníčkova 1744/4</t>
  </si>
  <si>
    <t>Praha 13</t>
  </si>
  <si>
    <t>Intimní relaxační kout pro autistu</t>
  </si>
  <si>
    <t>ZŠ Hanspaulka a MŠ Kohoutek, Praha 6, Sušická 29</t>
  </si>
  <si>
    <t>Sušická 29</t>
  </si>
  <si>
    <t>Přenosná kamerová lupa Bierly ColorMous</t>
  </si>
  <si>
    <t>ZŠ a MŠ Emy Destinnové,Praha 6,nám.Svobody3/930</t>
  </si>
  <si>
    <t>nám.Svobody 3/930</t>
  </si>
  <si>
    <t>Zpřístupněný notebok se zvětšovacím programem Zoom Text</t>
  </si>
  <si>
    <t>Základní škola Praha-Kolovraty</t>
  </si>
  <si>
    <t>Mírová 57/47</t>
  </si>
  <si>
    <t>Praha 10 Kolovraty</t>
  </si>
  <si>
    <t>U domu služeb 29/2</t>
  </si>
  <si>
    <t>Rehabilitační molitanová sestava "Kostky"</t>
  </si>
  <si>
    <t xml:space="preserve">Liberecký kraj </t>
  </si>
  <si>
    <t>cheiroskop</t>
  </si>
  <si>
    <t>Tablet LENOVO</t>
  </si>
  <si>
    <t>Lužická 920 / 7</t>
  </si>
  <si>
    <t>HP COMPAQ ZOOM XTRA - digitální lupa</t>
  </si>
  <si>
    <t>39 000,-</t>
  </si>
  <si>
    <t>polohovací imobilní vozík</t>
  </si>
  <si>
    <t>15 500,-</t>
  </si>
  <si>
    <t>Základní škola Český Dub, okres Liberec, příspěvková organizace</t>
  </si>
  <si>
    <t>Komenského 46</t>
  </si>
  <si>
    <t>Český Dub</t>
  </si>
  <si>
    <t>463 43</t>
  </si>
  <si>
    <t>Sada tematických kotoučů k projektoru GL 100</t>
  </si>
  <si>
    <t>Základní škola, Základní umělecká škola a Mateřská škola, Frýdlant, okres Liberec</t>
  </si>
  <si>
    <t>Purkyňova 510</t>
  </si>
  <si>
    <t>Malá sedačka pro zvýšení možnosti mobility dítěte ve škole: Výškově nastavitelná, s oporou břicha i zad, s náklonem dopředu a s příslušnými doplňky (např. sedačka NANDU)</t>
  </si>
  <si>
    <t>iPad Air 16GB WiFi Silver &amp; White</t>
  </si>
  <si>
    <t>Lenovo IdeaCentre Q190 - počítač</t>
  </si>
  <si>
    <t>Základní škola Vysoké nad Jizerou,příspěvková organizace</t>
  </si>
  <si>
    <t>nám. Dr. K. Kramáře 124</t>
  </si>
  <si>
    <t>Vysoké nad Jizerou</t>
  </si>
  <si>
    <t>Kamerová lupa Compact 5HD</t>
  </si>
  <si>
    <t>460 04</t>
  </si>
  <si>
    <t>Tablet Samsung Galaxy A 9.7.</t>
  </si>
  <si>
    <t>Základní škola, Liberec, Orlí 140/7, příspěvková organizace</t>
  </si>
  <si>
    <t>Školní lavice pro tělesně postižené</t>
  </si>
  <si>
    <t>Výškově stavitelná židle EVA</t>
  </si>
  <si>
    <t>Výškově stavitelný stůl TEO</t>
  </si>
  <si>
    <t>Základní škola, Nové Město pod Smrkem, Textilanská 661, příspěvková organizace</t>
  </si>
  <si>
    <t>Textilanská 661</t>
  </si>
  <si>
    <t>Nové Město pod Smrkem</t>
  </si>
  <si>
    <t>463 65</t>
  </si>
  <si>
    <t>Notebook Asus Transformer Book TP 550</t>
  </si>
  <si>
    <t>Základní škola a Mateřská škola Mníšek,  okres Liberec, příspěvková organizace</t>
  </si>
  <si>
    <t>Oldřichovská 198</t>
  </si>
  <si>
    <t>Mníšek</t>
  </si>
  <si>
    <t>Notebook Lenovo G50 80E5033BCK</t>
  </si>
  <si>
    <t>Základní škola, Liberec, Švermova 403/40, příspěvková organizace</t>
  </si>
  <si>
    <t>Švermova  403/40</t>
  </si>
  <si>
    <t>460 10</t>
  </si>
  <si>
    <t>Hrací podložka Reach match</t>
  </si>
  <si>
    <t>29.000,- Kč</t>
  </si>
  <si>
    <t>Základní škola Turnov, Skálova 600, okres Semily</t>
  </si>
  <si>
    <t>Skálova 600</t>
  </si>
  <si>
    <t>Kamerová lupa 5HD</t>
  </si>
  <si>
    <t>Motorový rošt Lussoflex Quatro</t>
  </si>
  <si>
    <t>Základní škola a Mateřská škola při nemocnici, Liberec, Husova 357/10, příspěvková organizace</t>
  </si>
  <si>
    <t>Kamerová lupa - Compact 5HD</t>
  </si>
  <si>
    <t>Základní škola Jablonec nad Nisou - Kokonín, Rychnovská 216, příspěvková organizace</t>
  </si>
  <si>
    <t>Rychnovská 216</t>
  </si>
  <si>
    <t>Compact 5 HD - přenosná kamerová lupa</t>
  </si>
  <si>
    <t>468 01</t>
  </si>
  <si>
    <t>727 43 191</t>
  </si>
  <si>
    <t>Karlovarský kraj</t>
  </si>
  <si>
    <t>Základní škola Nejdek, náměstí Karla IV., příspěvková organizace</t>
  </si>
  <si>
    <t>náměstí Karla IV. 423</t>
  </si>
  <si>
    <t>Nejdek</t>
  </si>
  <si>
    <t>Mobilní dotykové zařízení</t>
  </si>
  <si>
    <t>Základní škola a mateřská škola Regionu Karlovarský venkov</t>
  </si>
  <si>
    <t>Sadov 32</t>
  </si>
  <si>
    <t>Sadov</t>
  </si>
  <si>
    <t>362 61</t>
  </si>
  <si>
    <t>Kapesní kamerová lupa RUBY XL HD</t>
  </si>
  <si>
    <t>Základní škola Kraslice, Opletalova 1121, příspevková organizace</t>
  </si>
  <si>
    <t>Opletalova 1121</t>
  </si>
  <si>
    <t>Kraslice</t>
  </si>
  <si>
    <t>358 01</t>
  </si>
  <si>
    <t>9 000,-</t>
  </si>
  <si>
    <t>Relaxační vak</t>
  </si>
  <si>
    <t>Základní škola Toužim, příspěvková organizace</t>
  </si>
  <si>
    <t>Plzeňská 395</t>
  </si>
  <si>
    <t>Toužim</t>
  </si>
  <si>
    <t>364 01</t>
  </si>
  <si>
    <t>Kvalitní bezdrátová sluchátka</t>
  </si>
  <si>
    <t>Vzdělávací SW - Symwriter- multilicence</t>
  </si>
  <si>
    <t>stavebnice MERKUR</t>
  </si>
  <si>
    <t>Kapesní lupa COMPACT 5 HD</t>
  </si>
  <si>
    <t>Základní škola a Základní umělecká škola Karlovy Vary, Šmeralova 336/15, příspěvková organizace</t>
  </si>
  <si>
    <t>Šmeralova 336/15</t>
  </si>
  <si>
    <t>Učebnice a pracovní sešit pro výuku Aj nevidomých (9. ročník)</t>
  </si>
  <si>
    <t>7 300,-</t>
  </si>
  <si>
    <t>Učebnice a pracovní sešit pro výuku Nj nevidomých (9. ročník)</t>
  </si>
  <si>
    <t>6 900,-</t>
  </si>
  <si>
    <t>Učebnice českého jazyka pro nevidomé (9. ročník)</t>
  </si>
  <si>
    <t>9 300,-</t>
  </si>
  <si>
    <t>Čítanka pro nevidomé (9. ročník)</t>
  </si>
  <si>
    <t>11 000,-</t>
  </si>
  <si>
    <t>Chemie pro nevidomé (9. ročník)</t>
  </si>
  <si>
    <t>3 500,-</t>
  </si>
  <si>
    <t>Základní škola a střední škola Karlovy Vary, příspěvková organizace</t>
  </si>
  <si>
    <t>Pinguino Junior  (polohovací zařízení )</t>
  </si>
  <si>
    <t>Tabulkový komunikátor GoTalk  9+</t>
  </si>
  <si>
    <t>Fyzioterapeutické lehátko</t>
  </si>
  <si>
    <t>Základní škola Karlovy Vary, Truhlářská 19, příspěvková organizace</t>
  </si>
  <si>
    <t>Truhlářská 681/19</t>
  </si>
  <si>
    <t>Dětská rostoucí židle freaky sport</t>
  </si>
  <si>
    <t>Základní škola Ostrov, Májová 997, okres Karlovy Vary</t>
  </si>
  <si>
    <t>Májová 997</t>
  </si>
  <si>
    <t>Ostrov</t>
  </si>
  <si>
    <t xml:space="preserve">Olomoucký kraj </t>
  </si>
  <si>
    <t>Hmatová stěna</t>
  </si>
  <si>
    <t>Rotující zvukové vlny</t>
  </si>
  <si>
    <t>Relaxační podložka - polohovací vak</t>
  </si>
  <si>
    <t>Základní škola J. A. Komenského a Mateřská škola, Přerov - Předmostí, Hranická 14</t>
  </si>
  <si>
    <t>Hranická 14</t>
  </si>
  <si>
    <t>751 24</t>
  </si>
  <si>
    <t>Kompenzační pomůcka PEJSEKV48I050ES</t>
  </si>
  <si>
    <t>Kompenzační pomůcka BONNIE S50050I</t>
  </si>
  <si>
    <t>Sada karimatek - Yate- 2-vrstvá (12 mm)</t>
  </si>
  <si>
    <t>Sada taburetů ve tvaru sedla s kluzáky</t>
  </si>
  <si>
    <t>Souprava relaxačních sedacích vaků</t>
  </si>
  <si>
    <t>Balanční vozítko</t>
  </si>
  <si>
    <t>Střední odborná škola obchodu a služeb, Olomouc, Štursova 14</t>
  </si>
  <si>
    <t>Štursova 14</t>
  </si>
  <si>
    <t>Základní škola a Mateřská škola Medlov, příspěvková organizace</t>
  </si>
  <si>
    <t>Medlov 79</t>
  </si>
  <si>
    <t>Uničov</t>
  </si>
  <si>
    <t>783 91</t>
  </si>
  <si>
    <t>Chodítko polo plus junior (se sedátkem)</t>
  </si>
  <si>
    <t>Základní škola a Mateřská škola Stará Červená Voda, příspěvková organizace</t>
  </si>
  <si>
    <t>Stará Červená Voda 164</t>
  </si>
  <si>
    <t>Stará Červená Voda</t>
  </si>
  <si>
    <t>790 53</t>
  </si>
  <si>
    <t>Lávka a ostrůvky</t>
  </si>
  <si>
    <t>Základní škola Paseka, okres Olomouc, příspěvková organizace</t>
  </si>
  <si>
    <t>Paseka 200</t>
  </si>
  <si>
    <t xml:space="preserve">Paseka </t>
  </si>
  <si>
    <t>783 97</t>
  </si>
  <si>
    <t>Školní lavice - sklopná deska COMFORT II</t>
  </si>
  <si>
    <t>789 85</t>
  </si>
  <si>
    <t>Polohovací matrace GRANDE</t>
  </si>
  <si>
    <t xml:space="preserve">Bezpečná houpačka - houpačka pro postižené </t>
  </si>
  <si>
    <t>Invalidní mechanický vozík</t>
  </si>
  <si>
    <t>Reálné gymnázium a základní škola města Prostějova, Studentská ul. 2</t>
  </si>
  <si>
    <t>Studentská 4/2</t>
  </si>
  <si>
    <t>796 01</t>
  </si>
  <si>
    <t>Sportovní vozík</t>
  </si>
  <si>
    <t xml:space="preserve">Lipník nad Bečvou </t>
  </si>
  <si>
    <t>Maxi matrace Louka</t>
  </si>
  <si>
    <t xml:space="preserve">Střední škola, Základní škola a Mateřská škola prof. V. Vejdovského Olomouc - Hejčín
</t>
  </si>
  <si>
    <t>Tomkova 42</t>
  </si>
  <si>
    <t>Počítačová sestava se zvětšovacím programem ZoomText</t>
  </si>
  <si>
    <t>Pichtův stroj ADAPTIVE 1</t>
  </si>
  <si>
    <t>ZoomText Zv USB</t>
  </si>
  <si>
    <t>Televizní lupa Zoomax Aurora HD24</t>
  </si>
  <si>
    <t>752 01</t>
  </si>
  <si>
    <t>Zařízení polohovatelné dětské typ Kuba1</t>
  </si>
  <si>
    <t>Masarykova základní škola a mateřská škola Nezamyslice</t>
  </si>
  <si>
    <t>1. máje 234</t>
  </si>
  <si>
    <t>Nezamyslice</t>
  </si>
  <si>
    <t>798 26</t>
  </si>
  <si>
    <t>Kamerová lupa</t>
  </si>
  <si>
    <t>25238701/0100</t>
  </si>
  <si>
    <t>Tablet s taktilním monitorem</t>
  </si>
  <si>
    <t>Základní škola a Mateřská škola Úsov, příspěvková organizace</t>
  </si>
  <si>
    <t>Školní 187</t>
  </si>
  <si>
    <t>Úsov</t>
  </si>
  <si>
    <t>789 73</t>
  </si>
  <si>
    <t>Počítačová sestava se zvětšovacím programem ZOOmText</t>
  </si>
  <si>
    <t>Základní škola a Mateřská škola Olomouc, Řezníčkova 1, příspěvková organizace</t>
  </si>
  <si>
    <t>Řezníčkova 1</t>
  </si>
  <si>
    <t>Tlaková vesta</t>
  </si>
  <si>
    <t>Sada reflexologických kamenných desek na stimulaci reflexních bodů</t>
  </si>
  <si>
    <t>Základní škola a Mateřská škola Bystrovany, okres Olomouc, příspěvková organizace</t>
  </si>
  <si>
    <t>Makarenkova 23/2</t>
  </si>
  <si>
    <t>Bystrovany</t>
  </si>
  <si>
    <t>Stolní kamerová lupa</t>
  </si>
  <si>
    <t>Základní škola a Mateřská škola Chlum, okres Příbram</t>
  </si>
  <si>
    <t>Chlum 16</t>
  </si>
  <si>
    <t>Nalžovice</t>
  </si>
  <si>
    <t>262 93</t>
  </si>
  <si>
    <t>Polohovací stůl Mayer</t>
  </si>
  <si>
    <t>Základní škola a Praktická škola Benešov, Konopišťská 386</t>
  </si>
  <si>
    <t>Konopišťská 386</t>
  </si>
  <si>
    <t>Benešov</t>
  </si>
  <si>
    <t>256 01</t>
  </si>
  <si>
    <t>hrací podložka</t>
  </si>
  <si>
    <t>sada vyhřívacích deček</t>
  </si>
  <si>
    <t>Základní škola a Mateřská škola Dřísy</t>
  </si>
  <si>
    <t>Dřísy 89</t>
  </si>
  <si>
    <t>Dřísy</t>
  </si>
  <si>
    <t>Hrací podložka REACH Match</t>
  </si>
  <si>
    <t>Základní škola Jirny, okres Praha - východ</t>
  </si>
  <si>
    <t>Brandýská 45</t>
  </si>
  <si>
    <t>Jirny</t>
  </si>
  <si>
    <t>250 90</t>
  </si>
  <si>
    <t>PC sestava se zvětšovacím programem ZoomText</t>
  </si>
  <si>
    <t>Základní škola Mníšek pod Brdy, okres Praha - západ</t>
  </si>
  <si>
    <t>Komenského 420</t>
  </si>
  <si>
    <t>Mníšek pod Brdy</t>
  </si>
  <si>
    <t>252 10</t>
  </si>
  <si>
    <t>Hrací podložka Reach and Match</t>
  </si>
  <si>
    <t>Základní škola Dobříš, Lidická 384</t>
  </si>
  <si>
    <t>Lidická 384</t>
  </si>
  <si>
    <t>Dobříš</t>
  </si>
  <si>
    <t>263 01</t>
  </si>
  <si>
    <t>Dráha pro motoriku</t>
  </si>
  <si>
    <t>Základní škola a Mateřská škola Zaječov, okres Beroun</t>
  </si>
  <si>
    <t>Zaječov 359</t>
  </si>
  <si>
    <t>Zaječov</t>
  </si>
  <si>
    <t>kinetický písek -sada 5kg</t>
  </si>
  <si>
    <t>Masarykova jubilejní základní škola Hřebeč, okres Kladno</t>
  </si>
  <si>
    <t>Školská 262</t>
  </si>
  <si>
    <t>Hřebeč</t>
  </si>
  <si>
    <t>Compact  mini - kapesní lupa</t>
  </si>
  <si>
    <t>Základní škola praktická, Základní škola speciální a Mateřská škola, Kladno, Pařížská 2199</t>
  </si>
  <si>
    <t>Pařížská 2199</t>
  </si>
  <si>
    <t>Kladno</t>
  </si>
  <si>
    <t>Dotykový PC</t>
  </si>
  <si>
    <t>Základní škola a Mateřská škola Starý Kolín, příspěvková organizace</t>
  </si>
  <si>
    <t>Kolínská 90</t>
  </si>
  <si>
    <t>Starý Kolín</t>
  </si>
  <si>
    <t>281 23</t>
  </si>
  <si>
    <t>Sada na KIN-BALL</t>
  </si>
  <si>
    <t>Základní škola a Mateřská škola Žehuň, okres Kolín</t>
  </si>
  <si>
    <t>Žehuň 57</t>
  </si>
  <si>
    <t>Žehuň</t>
  </si>
  <si>
    <t>289 05</t>
  </si>
  <si>
    <t>Základní škola Kolín IV., Prokopa Velikého 633</t>
  </si>
  <si>
    <t>Prokopa Velikého 633</t>
  </si>
  <si>
    <t>Kolín IV</t>
  </si>
  <si>
    <t>280 02</t>
  </si>
  <si>
    <t>48 66 36 20</t>
  </si>
  <si>
    <t>DIGITÁLNÍ ZÁZNAMNÍK - OLYMPUS</t>
  </si>
  <si>
    <t>Základní škola Kralupy nad Vltavou, Gen. Klapálka 1029, okres Mělník, příspěvková organizace</t>
  </si>
  <si>
    <t>Generála Klapálka 1029</t>
  </si>
  <si>
    <t>Kralupy n. Vlt.</t>
  </si>
  <si>
    <t>Polohovací lehátko Valy s doplňky</t>
  </si>
  <si>
    <t>Základní škola praktická Kralupy nad Vltavou, Jodlova 111, okres Mělník, příspěvková organizace</t>
  </si>
  <si>
    <t>Jodlova 111</t>
  </si>
  <si>
    <t>Kralupy nad Vltavou</t>
  </si>
  <si>
    <t>278 01</t>
  </si>
  <si>
    <t>Hrací podložka Reach a Match</t>
  </si>
  <si>
    <t>Tabulkový komunikátor GO Talk</t>
  </si>
  <si>
    <t>Mateřská škola Na kopečku, Zbraslavice 328</t>
  </si>
  <si>
    <t>Zbraslavice 328</t>
  </si>
  <si>
    <t>Zbraslavice</t>
  </si>
  <si>
    <t>750 32 881</t>
  </si>
  <si>
    <t>Manipulační hříbek</t>
  </si>
  <si>
    <t>Sada - kolo, běž.pás,stepper</t>
  </si>
  <si>
    <t>Základní škola Kutná Hora, Kamenná stezka 40</t>
  </si>
  <si>
    <t>Kamenná steka 40</t>
  </si>
  <si>
    <t>Kutná Hora</t>
  </si>
  <si>
    <t>Základní škola Uhlířské Janovice, okres Kutná Hora</t>
  </si>
  <si>
    <t>Třebízského 268</t>
  </si>
  <si>
    <t>Uhlířské Janovice</t>
  </si>
  <si>
    <t>Počítačová sestava se zvětšovacím programem Zoom-Text</t>
  </si>
  <si>
    <t>Základní škola Mělník, Jaroslava Seiferta 148, příspěvková organizace</t>
  </si>
  <si>
    <t>Jaroslava Seiferta 148</t>
  </si>
  <si>
    <t>Mělník</t>
  </si>
  <si>
    <t>276 01</t>
  </si>
  <si>
    <t>Základní škola a Mateřská škola Nedomice okres Mělník</t>
  </si>
  <si>
    <t>Nedomice 78</t>
  </si>
  <si>
    <t>Nedomice</t>
  </si>
  <si>
    <t>Mateřská škola Kostomlaty nad Labem</t>
  </si>
  <si>
    <t>Školní 370</t>
  </si>
  <si>
    <t>Kostomlaty nad Labem</t>
  </si>
  <si>
    <t>289 21</t>
  </si>
  <si>
    <t>Mlýnské kolo</t>
  </si>
  <si>
    <t>Speciální základní škola Rožmitál pod Třemšínem</t>
  </si>
  <si>
    <t>Komenského 622</t>
  </si>
  <si>
    <t>Rožmitál pod Třemšínem</t>
  </si>
  <si>
    <t>262 42</t>
  </si>
  <si>
    <t>710 083 90</t>
  </si>
  <si>
    <t>Molitanová sada BIG</t>
  </si>
  <si>
    <t>Základní škola Jakuba Jana Ryby Rožmitál pod Třemšínem</t>
  </si>
  <si>
    <t>Komenského 543</t>
  </si>
  <si>
    <t>Výškově stavitelná lavice a speciální židle</t>
  </si>
  <si>
    <t>Základní škola a Mateřská škola Kamýk nad Vltavou, příspěvková organizace</t>
  </si>
  <si>
    <t>Kamýk nad Vltavou 141</t>
  </si>
  <si>
    <t>Kamýk nad Vltavou</t>
  </si>
  <si>
    <t>262 63</t>
  </si>
  <si>
    <t>perličkový polohovací vak</t>
  </si>
  <si>
    <t>Základní škola Čechtice, okres Benešov</t>
  </si>
  <si>
    <t>Na Lázni 335</t>
  </si>
  <si>
    <t>Čechtice</t>
  </si>
  <si>
    <t>257 65</t>
  </si>
  <si>
    <t>Notebook pro  postižené s velkými písmeny. Windows a Office</t>
  </si>
  <si>
    <t>Dětský domov a Mateřská škola speciální, Beroun, Mládeže 1102</t>
  </si>
  <si>
    <t>Mládeže 1102</t>
  </si>
  <si>
    <t>Beroun</t>
  </si>
  <si>
    <t>266 01</t>
  </si>
  <si>
    <t>Střední škola a Základní škola Beroun, příspěvková organizace</t>
  </si>
  <si>
    <t>Karla Čapka 1457</t>
  </si>
  <si>
    <t>Polohovací vak-žabák</t>
  </si>
  <si>
    <t>Gymnázium J. S. Machara, Brandýs nad Labem - Stará Boleslav, Královická 668</t>
  </si>
  <si>
    <t>Královická 668</t>
  </si>
  <si>
    <t>Brandýs nad Labem-Stará Boleslav</t>
  </si>
  <si>
    <t>250 50</t>
  </si>
  <si>
    <t>specifická didaktická elektronická pomůcka v digitální podobě AVENTURA</t>
  </si>
  <si>
    <t>Základní škola, Brandýs nad Labem - Stará Boleslav, Školní 291</t>
  </si>
  <si>
    <t>Školní 291</t>
  </si>
  <si>
    <t>Stará Boleslav</t>
  </si>
  <si>
    <t>250 02</t>
  </si>
  <si>
    <t>Polohovací vak Spastik Clasic 160</t>
  </si>
  <si>
    <t>Základní škola a Praktická škola, Český Brod, Žitomířská 1359</t>
  </si>
  <si>
    <t>Žitomířská 1359</t>
  </si>
  <si>
    <t>Český Brod</t>
  </si>
  <si>
    <t>Taktilně haptický set</t>
  </si>
  <si>
    <t>Základní škola, Žebrák, Hradní 67</t>
  </si>
  <si>
    <t>Hradní 67</t>
  </si>
  <si>
    <t>Žebrák</t>
  </si>
  <si>
    <t>Kočárek Buggy</t>
  </si>
  <si>
    <t>Základní škola Pečky, příspěvková organizace</t>
  </si>
  <si>
    <t>Třída Jana Švermy 540</t>
  </si>
  <si>
    <t>Pečky</t>
  </si>
  <si>
    <t>relaxační vak</t>
  </si>
  <si>
    <t>Základní škola, Kouřim, Okružní 435</t>
  </si>
  <si>
    <t>Okružní 435</t>
  </si>
  <si>
    <t>Kouřim</t>
  </si>
  <si>
    <t>Základní škola, Mateřská škola a Praktická škola Kolín, příspěvková organizace</t>
  </si>
  <si>
    <t>Kutnohorská 179</t>
  </si>
  <si>
    <t>Kolín</t>
  </si>
  <si>
    <t>pružné křeslo-hluboké</t>
  </si>
  <si>
    <t>Základní škola a Praktická škola, Kutná Hora, Na Náměti 417</t>
  </si>
  <si>
    <t>Na Náměti 417</t>
  </si>
  <si>
    <t>285 01</t>
  </si>
  <si>
    <t>Polohovací maxi vak Spastik Kampet 190x120cm</t>
  </si>
  <si>
    <t>318-23 Invalidní vozík mechanický</t>
  </si>
  <si>
    <t>Školní lavice pro tělesně postižené-nastavitelná</t>
  </si>
  <si>
    <t>Základní škola, Uhlířské Janovice, Komenského 400</t>
  </si>
  <si>
    <t>Komenského 400</t>
  </si>
  <si>
    <t>Uhl.Janovice</t>
  </si>
  <si>
    <t>285 04</t>
  </si>
  <si>
    <t>molitanová stavebnice</t>
  </si>
  <si>
    <t>Základní škola, Lysá nad Labem, Komenského 1534</t>
  </si>
  <si>
    <t>Komenského 1534</t>
  </si>
  <si>
    <t>Lysá nad Labem</t>
  </si>
  <si>
    <t>289 22</t>
  </si>
  <si>
    <t>Polohovací vak Motýl s taktilně-haptickou dekou</t>
  </si>
  <si>
    <t>Integrovaná střední škola, Mladá Boleslav, Na Karmeli 206</t>
  </si>
  <si>
    <t>Na Karmeli 206</t>
  </si>
  <si>
    <t>Mladá Boleslav</t>
  </si>
  <si>
    <t>293 80</t>
  </si>
  <si>
    <t>Pomůcka pro stání</t>
  </si>
  <si>
    <t>Otočná židle</t>
  </si>
  <si>
    <t>Základní škola speciální, Mladá Boleslav, Václavkova 950</t>
  </si>
  <si>
    <t>Václavkova 950</t>
  </si>
  <si>
    <t>Sada specif.didakt.pom. pro rozvoj komunik.</t>
  </si>
  <si>
    <t>Základní škola, Benátky nad Jizerou, 17. listopadu 493</t>
  </si>
  <si>
    <t>nám. 17. listopadu 493</t>
  </si>
  <si>
    <t>Benátky nad Jizerou</t>
  </si>
  <si>
    <t>294 71</t>
  </si>
  <si>
    <t>Počítač AIO Edge 63z 19.5"Touch/i3-4005U/500GB/4GB/HD/7P+8.1P Lenovo</t>
  </si>
  <si>
    <t>Základní škola, Mateřská škola, Dětský domov a Speciálně pedagogické centrum Mladá Boleslav, Na Celně 2, příspěvková organizace</t>
  </si>
  <si>
    <t>Na Celně 2</t>
  </si>
  <si>
    <t>293 01</t>
  </si>
  <si>
    <t>Set Prostorově taktilní haptický strom</t>
  </si>
  <si>
    <t>Sada pomůcek s hmatovými podněty</t>
  </si>
  <si>
    <t>Základní škola, Mnichovo Hradiště, Švermova 380</t>
  </si>
  <si>
    <t>Švermova 380</t>
  </si>
  <si>
    <t>Mnichovo Hradiště</t>
  </si>
  <si>
    <t>295 01</t>
  </si>
  <si>
    <t>Základní škola, Mateřská škola speciální, Dětský domov, Školní družina a Školní jídelna, Nymburk, Palackého třída 515</t>
  </si>
  <si>
    <t>Palackého třída 515</t>
  </si>
  <si>
    <t>Nymburk</t>
  </si>
  <si>
    <t>iPAD + software pro augmentativní a alternativní komunikaci dětí s těžkou mentální retardací</t>
  </si>
  <si>
    <t>Speciální základní škola, Poděbrady, U Bažantnice 154</t>
  </si>
  <si>
    <t>U Bažantnice 154</t>
  </si>
  <si>
    <t>Poděbrady</t>
  </si>
  <si>
    <t>290 01</t>
  </si>
  <si>
    <t>Nastavitelný hydraulický podstavec</t>
  </si>
  <si>
    <t>Polohovací sedačka s příslušenstvím</t>
  </si>
  <si>
    <t>Odborné učiliště, Praktická škola, Základní škola a Mateřská škola Příbram IV, příspěvková organizace</t>
  </si>
  <si>
    <t>Pod Šachtami 335</t>
  </si>
  <si>
    <t>Příbram IV</t>
  </si>
  <si>
    <t>261 01</t>
  </si>
  <si>
    <t>Masážní stůl - typ Vojtova stolu</t>
  </si>
  <si>
    <t>Výškově nastavitelný školní žákovský set 1+2</t>
  </si>
  <si>
    <t>SET bazálních pomůcek pro kombinované vady</t>
  </si>
  <si>
    <t>Střední škola, Základní škola a Mateřská škola Rakovník, příspěvková organizace</t>
  </si>
  <si>
    <t>Františka Diepolta 1576</t>
  </si>
  <si>
    <t>Rakovník</t>
  </si>
  <si>
    <t>269 01</t>
  </si>
  <si>
    <t>Počítač s dotykovou obrazovkou včetně programového vybavení pro AAK</t>
  </si>
  <si>
    <t>Základní škola, Sedlčany, Konečná 1090</t>
  </si>
  <si>
    <t>Konečná 1090</t>
  </si>
  <si>
    <t>Sedlčany</t>
  </si>
  <si>
    <t>Balanční dráha Voda</t>
  </si>
  <si>
    <t>Základní škola, Vlašim, Březinská 1702</t>
  </si>
  <si>
    <t>Březinská 1702</t>
  </si>
  <si>
    <t>Vlašim</t>
  </si>
  <si>
    <t>Rotoped KETTLER XM 2016</t>
  </si>
  <si>
    <t>Základní škola, Slaný, Palackého 570</t>
  </si>
  <si>
    <t>Palackého 570</t>
  </si>
  <si>
    <t>Slaný</t>
  </si>
  <si>
    <t>Boardmaker verze 6</t>
  </si>
  <si>
    <t>Základní škola, Votice, Smetanova 153</t>
  </si>
  <si>
    <t>Smetanova 153</t>
  </si>
  <si>
    <t>Votice</t>
  </si>
  <si>
    <t>Balanční disk</t>
  </si>
  <si>
    <t>Hmatový chodníček</t>
  </si>
  <si>
    <t xml:space="preserve">Přidělená dotace celkem: </t>
  </si>
  <si>
    <t xml:space="preserve">Střední průmyslová škola chemická Pardubice </t>
  </si>
  <si>
    <t>Poděbradská 94</t>
  </si>
  <si>
    <t xml:space="preserve">Notebook s dotyk. obrazovkou a numer.kláves </t>
  </si>
  <si>
    <t>Gymnázium K.V.Raise, Hlinsko, Adámkova 55</t>
  </si>
  <si>
    <t>Adámkova třída 55</t>
  </si>
  <si>
    <t xml:space="preserve">Hlinsko </t>
  </si>
  <si>
    <t xml:space="preserve">Polohovací zařízení Frogo </t>
  </si>
  <si>
    <t xml:space="preserve">Základní škola Nasavrky, okres Chrudim </t>
  </si>
  <si>
    <t>Školní 275</t>
  </si>
  <si>
    <t xml:space="preserve">Nasavrky </t>
  </si>
  <si>
    <t>538 25</t>
  </si>
  <si>
    <t>Tablet iPAD vč. SW</t>
  </si>
  <si>
    <t xml:space="preserve">Základní škola a mateřská škola Proseč </t>
  </si>
  <si>
    <t>Rybenská 260</t>
  </si>
  <si>
    <t xml:space="preserve">Proseč </t>
  </si>
  <si>
    <t>539 44</t>
  </si>
  <si>
    <t xml:space="preserve">FM Scholatalk Widex </t>
  </si>
  <si>
    <t xml:space="preserve">Základní škola Pomezí, okres Svitavy </t>
  </si>
  <si>
    <t>Pomezí 349</t>
  </si>
  <si>
    <t xml:space="preserve">Pomezí </t>
  </si>
  <si>
    <t>569 71</t>
  </si>
  <si>
    <t xml:space="preserve">Speciální židle - Spinális basic </t>
  </si>
  <si>
    <t xml:space="preserve">Základní škola a Mateřská škola Tisová, okres Ústí nad Orlicí </t>
  </si>
  <si>
    <t>Tisová 87</t>
  </si>
  <si>
    <t xml:space="preserve">Vysoké Mýto </t>
  </si>
  <si>
    <t>566 01</t>
  </si>
  <si>
    <t xml:space="preserve">SCHOOL II, dětský psací stůl </t>
  </si>
  <si>
    <t xml:space="preserve">Základní škola a mateřská škola Žichlínek </t>
  </si>
  <si>
    <t>Žichlínek 65</t>
  </si>
  <si>
    <t xml:space="preserve">Lanškroun </t>
  </si>
  <si>
    <t>Dětský nastavitel. stůl s magn. Pravítkem</t>
  </si>
  <si>
    <t xml:space="preserve">Speciální základní škola Skuteč </t>
  </si>
  <si>
    <t>Rubešova 531</t>
  </si>
  <si>
    <t xml:space="preserve">Skuteč </t>
  </si>
  <si>
    <t>539 73</t>
  </si>
  <si>
    <t xml:space="preserve">UKT ALTÍK komunikátor </t>
  </si>
  <si>
    <t xml:space="preserve">Speciální základní škola a střední škola Svitavy  </t>
  </si>
  <si>
    <t>Milady Horákové 488/44</t>
  </si>
  <si>
    <t xml:space="preserve">Pojízdná sedačka KLÁRKA + opěrka hlavy </t>
  </si>
  <si>
    <t xml:space="preserve">Pracovní plocha PÉŤA + přídavný stolek </t>
  </si>
  <si>
    <t xml:space="preserve">Speciální mateřská škola, základní škola a praktická škola Pardubice  </t>
  </si>
  <si>
    <t>Stolek s vestav. sklokeram. varnou deskou</t>
  </si>
  <si>
    <t xml:space="preserve">Speciální základní škola Litomyšl  </t>
  </si>
  <si>
    <t>9. května 1181</t>
  </si>
  <si>
    <t xml:space="preserve">Litomyšl </t>
  </si>
  <si>
    <t>570 01</t>
  </si>
  <si>
    <t xml:space="preserve">Reach Match - hrací podložka </t>
  </si>
  <si>
    <t xml:space="preserve">Speciální základní škola, mateřská škola a praktická škola Moravská Třebová </t>
  </si>
  <si>
    <t xml:space="preserve">Moravská Třebo </t>
  </si>
  <si>
    <t>571 01</t>
  </si>
  <si>
    <t>Reach a match - hrací podložka</t>
  </si>
  <si>
    <t xml:space="preserve">Speciální základní škola Vysoké Mýto </t>
  </si>
  <si>
    <t>Rokycanova 761</t>
  </si>
  <si>
    <t xml:space="preserve">Smyslová cesta </t>
  </si>
  <si>
    <t xml:space="preserve">Speciální základní škola Bystré </t>
  </si>
  <si>
    <t xml:space="preserve">Bystré </t>
  </si>
  <si>
    <t xml:space="preserve">Notebook </t>
  </si>
  <si>
    <t xml:space="preserve">Základní škola speciální Lanškroun </t>
  </si>
  <si>
    <t>Olbrachtova 206</t>
  </si>
  <si>
    <t>Vertikalizační polohovací zařízení MYGO</t>
  </si>
  <si>
    <t xml:space="preserve">Základní škola, Rosice, okres Chrudim </t>
  </si>
  <si>
    <t>Rosice 97</t>
  </si>
  <si>
    <t xml:space="preserve">Rosice </t>
  </si>
  <si>
    <t>538 34</t>
  </si>
  <si>
    <t xml:space="preserve">Magnetické rýsovací pomůcky s tabulí </t>
  </si>
  <si>
    <t>Základní škola a mateřská škola Perálec 71</t>
  </si>
  <si>
    <t>Perálec 71</t>
  </si>
  <si>
    <t xml:space="preserve">Polohovatelná lavice </t>
  </si>
  <si>
    <t xml:space="preserve">Moravská Třebová </t>
  </si>
  <si>
    <t>Střední škola, Základní škola a Mateřská škola, Karviná, příspěvková organizace</t>
  </si>
  <si>
    <t>Komenského 614/2</t>
  </si>
  <si>
    <t>Karviná - Nové Město</t>
  </si>
  <si>
    <t>komunikátor GO TALK 9</t>
  </si>
  <si>
    <t>Základní škola, Ostrava-Slezská Ostrava, Na Vizině 28, příspěvková organizace</t>
  </si>
  <si>
    <t>Na Vizině 28</t>
  </si>
  <si>
    <t>taktilně didaktický strom</t>
  </si>
  <si>
    <t>Základní škola a Mateřská škola, Frýdlant nad Ostravicí, Náměstí 7, příspěvková organizace</t>
  </si>
  <si>
    <t>Náměstí 7</t>
  </si>
  <si>
    <t>Frýdlant nad Ostravicí</t>
  </si>
  <si>
    <t>739 11</t>
  </si>
  <si>
    <t>Hrací podložka ReachMatch</t>
  </si>
  <si>
    <t>Kontrastí klávesnice s velkými klávesami Clevy s krytem</t>
  </si>
  <si>
    <t>Základní škola a Mateřská škola, Ostrava-Poruba, Ukrajinská 19, příspěvková organizace</t>
  </si>
  <si>
    <t>Ukrajinská 19</t>
  </si>
  <si>
    <t>Ostrava - Poruba</t>
  </si>
  <si>
    <t>708 00</t>
  </si>
  <si>
    <t>Pracovní plocha výškově a úhlově stavitelná s odkládacím košíkem</t>
  </si>
  <si>
    <t>Základní škola a Praktická škola, Opava, Slezského odboje 5, příspěvková organizace</t>
  </si>
  <si>
    <t>Nám. Slezského odboje 361/3a</t>
  </si>
  <si>
    <t>746 01</t>
  </si>
  <si>
    <t>Set pomůcek pro práci ve Snoezelenu</t>
  </si>
  <si>
    <t>Základní škola, Frenštát pod Radhoštěm, Tyršova 1053, příspěvková organizace</t>
  </si>
  <si>
    <t>Tyršova  1053</t>
  </si>
  <si>
    <t>Frenštát p.R.</t>
  </si>
  <si>
    <t>744 01</t>
  </si>
  <si>
    <t>program SymWriter</t>
  </si>
  <si>
    <t>Základní škola při zdravotnickém zařízení a Mateřská škola při zdravotnickém zařízení, Opava, Olomoucká 88, příspěvková organizace</t>
  </si>
  <si>
    <t>Olomoucká 88</t>
  </si>
  <si>
    <t>Komunikátor Typ 23, Quick Talker</t>
  </si>
  <si>
    <t>Sedací vak Malibu sestava</t>
  </si>
  <si>
    <t>Základní škola, Hlučín, Gen. Svobody 8, příspěvková organizace</t>
  </si>
  <si>
    <t>Gen. Svobody 228/8</t>
  </si>
  <si>
    <t>Hlučín</t>
  </si>
  <si>
    <t>748 01</t>
  </si>
  <si>
    <t>Rehabilitační sestava z molitanu</t>
  </si>
  <si>
    <t>Základní škola, Ostrava-Mariánské Hory, Karasova 6, příspěvková organizace</t>
  </si>
  <si>
    <t>Karasova 6</t>
  </si>
  <si>
    <t>709 00</t>
  </si>
  <si>
    <t>Digitální diktafon Olympus DS 2500</t>
  </si>
  <si>
    <t>Základní škola, Opava, Havlíčkova 1, příspěvková organizace</t>
  </si>
  <si>
    <t>Havlíčkova 1</t>
  </si>
  <si>
    <t>Showdownový hrací stůl</t>
  </si>
  <si>
    <t>Mateřská škola logopedická, Ostrava-Poruba, U Školky 1621, příspěvková organizace</t>
  </si>
  <si>
    <t>U Školky 1621</t>
  </si>
  <si>
    <t>Rotavibrátor</t>
  </si>
  <si>
    <t xml:space="preserve">Logopedická sada - strukturované úkoly </t>
  </si>
  <si>
    <t>Mateřská škola logopedická, Ostrava-Poruba, Na Robinsonce 1646, příspěvková organizace</t>
  </si>
  <si>
    <t>Na Robinsonce 1646</t>
  </si>
  <si>
    <t>Ostrava-Poruba</t>
  </si>
  <si>
    <t>Go Talk 20</t>
  </si>
  <si>
    <t>Boardmaker v 6,0 - instituce 1PC</t>
  </si>
  <si>
    <t>Odborné učiliště a Praktická škola, Nový Jičín, příspěvková organizace</t>
  </si>
  <si>
    <t>Sokolovská 45</t>
  </si>
  <si>
    <t>Nový Jičín</t>
  </si>
  <si>
    <t>741 11</t>
  </si>
  <si>
    <t>Program pro alternativní komunikaci Symwriter</t>
  </si>
  <si>
    <t>Střední škola prof. Zdeňka Matějčka, Ostrava-Poruba, příspěvková organizace</t>
  </si>
  <si>
    <t>17. listopadu 1123/70</t>
  </si>
  <si>
    <t>Nájezdové ližiny teleskopické zn. GARCIA 2351</t>
  </si>
  <si>
    <t>Pichtův psací stroj (obouruč)</t>
  </si>
  <si>
    <t>Digitální kamerová lupa pro slabozraké</t>
  </si>
  <si>
    <t>Mateřská škola Eliška, Opava, příspěvková organizace</t>
  </si>
  <si>
    <t>Elišky Krásnohorské 2543/8</t>
  </si>
  <si>
    <t>Polohovací zařízení Otto Bock Kimba</t>
  </si>
  <si>
    <t>Sada příslušenství k polohovacímu zařízení Otto Bock Kimba</t>
  </si>
  <si>
    <t xml:space="preserve">Mateřská škola Máj Nový Jičín, K. Čapka 6, příspěvková organizace </t>
  </si>
  <si>
    <t>K. Čapka 6</t>
  </si>
  <si>
    <t>741 01</t>
  </si>
  <si>
    <t>Tříkolka sidekára + vozík - souprava</t>
  </si>
  <si>
    <t>Počítačová sestava pro handicapované Petit</t>
  </si>
  <si>
    <t>Mateřská škola "U kamarádů" Havířov-Podlesí, Čelakovského 4/1240, příspěvková organizace</t>
  </si>
  <si>
    <t>Čelakovského 1240</t>
  </si>
  <si>
    <t>Havířov</t>
  </si>
  <si>
    <t>Bílý dům</t>
  </si>
  <si>
    <t>Mateřská škola Ostrava - Výškovice,Staňkova 33, příspěvková organizace</t>
  </si>
  <si>
    <t>Staňkova 156/33</t>
  </si>
  <si>
    <t>700 30</t>
  </si>
  <si>
    <t>Mateřská škola Krnov, Žižkova 34, okres Bruntál, příspěvková organizace</t>
  </si>
  <si>
    <t>Žižkova 34</t>
  </si>
  <si>
    <t>Synwriter - software 1 licence</t>
  </si>
  <si>
    <t>Mateřská škola Dětský svět, Opava, příspěvková organizace</t>
  </si>
  <si>
    <t>17. listopadu 994/6</t>
  </si>
  <si>
    <t>747 06</t>
  </si>
  <si>
    <t>Sada balančních laviček</t>
  </si>
  <si>
    <t>Základní škola a Mateřská škola Ostrava - Krásné Pole, Družební 336, příspěvková  organizace</t>
  </si>
  <si>
    <t>Družební 336</t>
  </si>
  <si>
    <t>Ostrava - Krásné Pole</t>
  </si>
  <si>
    <t>Stavebnice Genii Creation - Architekt</t>
  </si>
  <si>
    <t>Základní škola Studénka, Sjednocení 650, příspěvková organizace</t>
  </si>
  <si>
    <t>Sjednocení 650</t>
  </si>
  <si>
    <t>Studénka</t>
  </si>
  <si>
    <t>Stavebnice Kiditec - Malá sada</t>
  </si>
  <si>
    <t>Stavebnice Kiditec Multiset</t>
  </si>
  <si>
    <t>Základní škola a gymnázium Vítkov, příspěvková organizace</t>
  </si>
  <si>
    <t>Komenského 754</t>
  </si>
  <si>
    <t>Vítkov</t>
  </si>
  <si>
    <t>749 01</t>
  </si>
  <si>
    <t>Relaxační vak / hruška/</t>
  </si>
  <si>
    <t>Základní škola a Mateřská škola Ryžoviště, okres Bruntál, příspěvková organizace</t>
  </si>
  <si>
    <t>Rýmařovská 282</t>
  </si>
  <si>
    <t>Ryžoviště</t>
  </si>
  <si>
    <t>Základní škola Dany a Emila Zátopkových, Třinec, příspěvková organizace</t>
  </si>
  <si>
    <t>Jablunkovská 501</t>
  </si>
  <si>
    <t>Třinec</t>
  </si>
  <si>
    <t>Sada obrázkových kartiček Oskola- různé typy</t>
  </si>
  <si>
    <t>Základní škola Bruntál, Okružní 38, příspěvková organizace</t>
  </si>
  <si>
    <t>Okružní 1890/38</t>
  </si>
  <si>
    <t>Bruntál</t>
  </si>
  <si>
    <t>792 01</t>
  </si>
  <si>
    <t>žákovská lavice pro vozíčkáře MULTIP</t>
  </si>
  <si>
    <t>Základní škola a mateřská škola Naděje, Frýdek-Místek, Škarabelova 562</t>
  </si>
  <si>
    <t>Škarabelova 562</t>
  </si>
  <si>
    <t>Frýdek-Místek</t>
  </si>
  <si>
    <t>738 01</t>
  </si>
  <si>
    <t>Hrací podložka Reach &amp; Match</t>
  </si>
  <si>
    <t>Základní škola Opava, Edvarda Beneše 2 - příspěvková organizace</t>
  </si>
  <si>
    <t>Edvarda Beneše 2</t>
  </si>
  <si>
    <t>747 05</t>
  </si>
  <si>
    <t>zátěžová deka a komorová matrace</t>
  </si>
  <si>
    <t>Základní škola Npor. Loma Příbor Školní 1510 okres Nový Jičín, příspěvková organizace</t>
  </si>
  <si>
    <t>Školní 1510</t>
  </si>
  <si>
    <t>Příbor</t>
  </si>
  <si>
    <t>NOTE ZOOM XTRA - notebook s programem ZoomText s hlasovým výstupem</t>
  </si>
  <si>
    <t xml:space="preserve">Stolní kamerová lupa ClearView C </t>
  </si>
  <si>
    <t xml:space="preserve">Kamerová lupa Compact 5HD </t>
  </si>
  <si>
    <t>Základní škola a Mateřská škola U Lesa, Karviná, příspěvková organizace</t>
  </si>
  <si>
    <t>U Lesa 713</t>
  </si>
  <si>
    <t>Karviná - Ráj</t>
  </si>
  <si>
    <t>Snoezelen - terapeutický set motýl</t>
  </si>
  <si>
    <t>Základní škola Opava, Boženy Němcové 2 - příspěvková organizace</t>
  </si>
  <si>
    <t>B. Němcové 1317/2</t>
  </si>
  <si>
    <t>Nášlapná a motorická dráha</t>
  </si>
  <si>
    <t>Základní škola a Mateřská škola Osoblaha, příspěvková  organizace</t>
  </si>
  <si>
    <t>Třešňová 99</t>
  </si>
  <si>
    <t>Osoblaha</t>
  </si>
  <si>
    <t>793 99</t>
  </si>
  <si>
    <t>00852490</t>
  </si>
  <si>
    <t>Program na zvětšování textu</t>
  </si>
  <si>
    <t>Základní škola Bruntál, Školní 2</t>
  </si>
  <si>
    <t>Školní 2</t>
  </si>
  <si>
    <t>00852783</t>
  </si>
  <si>
    <t>Rehabilitační sestava pyramida</t>
  </si>
  <si>
    <t>Základní škola Opava, Mařádkova 15 - příspěvková organizace</t>
  </si>
  <si>
    <t>Mařádkova 518/15</t>
  </si>
  <si>
    <t>Abeceda a cifry</t>
  </si>
  <si>
    <t>Základní škola a mateřská škola Český Těšín Pod Zvonek, příspěvková organizace</t>
  </si>
  <si>
    <t>Pod Zvonek 1835</t>
  </si>
  <si>
    <t>Hrací věž New York WOOD</t>
  </si>
  <si>
    <t>Základní škola a mateřská škola Suchdol nad Odrou, příspěvková organizace</t>
  </si>
  <si>
    <t>Komenského 323</t>
  </si>
  <si>
    <t>Suchdol nad Odrou</t>
  </si>
  <si>
    <t>ACSR Extensa EX</t>
  </si>
  <si>
    <t>Základní škola a Mateřská škola Mořkov okres Nový Jičín, příspěvková organizace</t>
  </si>
  <si>
    <t>Sportovní 258</t>
  </si>
  <si>
    <t>Mořkov</t>
  </si>
  <si>
    <t>742 72</t>
  </si>
  <si>
    <t>Základní škola a mateřská škola Morávka, příspěvková organizace</t>
  </si>
  <si>
    <t>Morávka 178</t>
  </si>
  <si>
    <t>Pražmo</t>
  </si>
  <si>
    <t>739 04</t>
  </si>
  <si>
    <t>Základní škola J.A. Komenského Fulnek, Česká 339, příspěvková organizace</t>
  </si>
  <si>
    <t>Česká 339</t>
  </si>
  <si>
    <t>Fulnek</t>
  </si>
  <si>
    <t>školní lavice pro tělesně postižené</t>
  </si>
  <si>
    <t>Základní škola a Mateřská škola Bohumín Čs. armády 1026, okres Karviná, příspěvková organizace</t>
  </si>
  <si>
    <t>Čs. armády 1026</t>
  </si>
  <si>
    <t>Bohumín</t>
  </si>
  <si>
    <t>Sedací vak</t>
  </si>
  <si>
    <t>Základní škola a mateřská škola, Ostrava-Hrabůvka, Mitušova 16, příspěvková organizace</t>
  </si>
  <si>
    <t>Mitušova 1506/16</t>
  </si>
  <si>
    <t>Mentio - komplet programů</t>
  </si>
  <si>
    <t>Základní škola Orlová-Poruba Jarní 400 okres Karviná, příspěvková organizace</t>
  </si>
  <si>
    <t>Jarní 400</t>
  </si>
  <si>
    <t>Orlová-Poruba</t>
  </si>
  <si>
    <t>735 14</t>
  </si>
  <si>
    <t>Rotoped HOUSEFIT TIRO 30</t>
  </si>
  <si>
    <t>Základní škola Bruntál, Jesenická 10</t>
  </si>
  <si>
    <t>Jesenická 10</t>
  </si>
  <si>
    <t>00852805</t>
  </si>
  <si>
    <t>Zdravotní židle</t>
  </si>
  <si>
    <t>Relaxační a masážní křeslo</t>
  </si>
  <si>
    <t>Základní škola a Mateřská škola Mošnov, příspěvková organizace</t>
  </si>
  <si>
    <t>Mošnov 255</t>
  </si>
  <si>
    <t>Mošnov</t>
  </si>
  <si>
    <t>Kuřátko a vejce</t>
  </si>
  <si>
    <t>Závěsný vak s oporou hlavy</t>
  </si>
  <si>
    <t>Závěsný vak s oporou hlavy-koupací</t>
  </si>
  <si>
    <t>Set dek-zátěžová+taktilně haptická</t>
  </si>
  <si>
    <t>Základní škola a Mateřská škola Tachov, Petra Jilemnického 1995</t>
  </si>
  <si>
    <t>Schodolez Rolman S K312</t>
  </si>
  <si>
    <t>Základní škola Merklín, okres Plzeň-jih</t>
  </si>
  <si>
    <t>Školní 246</t>
  </si>
  <si>
    <t>334 52</t>
  </si>
  <si>
    <t>Přenosná kamerová lupa Compact 5 HD</t>
  </si>
  <si>
    <t>Základní škola Stříbro, Mánesova 485, p.o.</t>
  </si>
  <si>
    <t>Mánesova 485</t>
  </si>
  <si>
    <t>Stříbro</t>
  </si>
  <si>
    <t>349 01</t>
  </si>
  <si>
    <t>kapesní kamerová lupa Compact 5 HD</t>
  </si>
  <si>
    <t>Základní škola Tachov</t>
  </si>
  <si>
    <t>28. základní škola Plzeň,Rodinná 39, přísp. org.</t>
  </si>
  <si>
    <t>Rodinná 39</t>
  </si>
  <si>
    <t>Přesouvací podložka pro vozíčkáře</t>
  </si>
  <si>
    <t>Speciální polohovatelná školní lavice</t>
  </si>
  <si>
    <t>Základní škola Chotěšov, okr. Plzeň-jih,přísp.org.</t>
  </si>
  <si>
    <t>Plzeňská 388</t>
  </si>
  <si>
    <t>Chotěšov</t>
  </si>
  <si>
    <t>332 14</t>
  </si>
  <si>
    <t>Rehabilitační matrace</t>
  </si>
  <si>
    <t>Základní škola Stříbro, Gagarinova 1039, přísp.org.</t>
  </si>
  <si>
    <t>Gagarinova 1039</t>
  </si>
  <si>
    <t>Elektronický bidet</t>
  </si>
  <si>
    <t>Gymnázium, Tachov, Pionýrská 1370</t>
  </si>
  <si>
    <t>Pionýrská 1370</t>
  </si>
  <si>
    <t>Newton Dictate 4 Professional-program pro diktování do počítače</t>
  </si>
  <si>
    <t>Základní škola a Mateřská škola,Klatovy,Hálkova 133</t>
  </si>
  <si>
    <t>Hálkova 133</t>
  </si>
  <si>
    <t>Edukační box pro autisty Paja</t>
  </si>
  <si>
    <t>Základní škola a Mateřská škola Radnice</t>
  </si>
  <si>
    <t>Sídliště 591</t>
  </si>
  <si>
    <t>Radnice</t>
  </si>
  <si>
    <t>338 28</t>
  </si>
  <si>
    <t>Symwriter licence pro 5 PC</t>
  </si>
  <si>
    <t>Základní škola Stráž, okres Tachov, p.o.</t>
  </si>
  <si>
    <t xml:space="preserve">Notebook s doplňkovou klávesnicí </t>
  </si>
  <si>
    <t>735 81</t>
  </si>
  <si>
    <t>793 56</t>
  </si>
  <si>
    <t>739 61</t>
  </si>
  <si>
    <t>725 26</t>
  </si>
  <si>
    <t>735 06</t>
  </si>
  <si>
    <t>736 01</t>
  </si>
  <si>
    <t>Gymnázium, Střední odborná škola ekonomická a Střední odborné učiliště, Kaplice, Pohorská 86</t>
  </si>
  <si>
    <t>Pohorská 86</t>
  </si>
  <si>
    <t>Kaplice</t>
  </si>
  <si>
    <t>382 41</t>
  </si>
  <si>
    <t>Výškově nastavitelný stůl</t>
  </si>
  <si>
    <t>Výškově nastavitelná židle</t>
  </si>
  <si>
    <t>Úložný box</t>
  </si>
  <si>
    <t>Základní škola praktická, Třeboň, Jiráskova 3</t>
  </si>
  <si>
    <t>Jiráskova 3</t>
  </si>
  <si>
    <t>Třeboň</t>
  </si>
  <si>
    <t>379 01</t>
  </si>
  <si>
    <t>Relaxační kout</t>
  </si>
  <si>
    <t>Cena v Kč, vč. DPH za 1 kus, soupravu, sestavu</t>
  </si>
  <si>
    <t>Střední škola obchodu, služeb a podnikání a Vyšší odborná škola, České Budějovice, Kněžskodvorská 33/A</t>
  </si>
  <si>
    <t>Kněžskodvorská 33/A</t>
  </si>
  <si>
    <t>370 04</t>
  </si>
  <si>
    <t>Záznamové zařízení - Olympus DM-901</t>
  </si>
  <si>
    <t>Software OKO 2.2 (WinMonitor, Asistent)</t>
  </si>
  <si>
    <t>Mateřská škola, Základní škola a Praktická škola, Strakonice, Plánkova 430</t>
  </si>
  <si>
    <t>Plánkova 430</t>
  </si>
  <si>
    <t>Strakonice</t>
  </si>
  <si>
    <t xml:space="preserve">386 01 </t>
  </si>
  <si>
    <t>Sunlift - zvedák</t>
  </si>
  <si>
    <t>Základní škola a Mateřská škola Větřní</t>
  </si>
  <si>
    <t>Školní 232</t>
  </si>
  <si>
    <t>Větřní</t>
  </si>
  <si>
    <t>výukový software Mentio</t>
  </si>
  <si>
    <t>Základní škola, Matice školské 3, České Budějovice</t>
  </si>
  <si>
    <t>Matice školské 3</t>
  </si>
  <si>
    <t xml:space="preserve">software : zvětšovač : ZoomText Zv ESD </t>
  </si>
  <si>
    <t>software : ABBYY FineReader 12 Professional Edition BOX CZ</t>
  </si>
  <si>
    <t>stavitelná židle s područkami a protiskluzovou úpravou</t>
  </si>
  <si>
    <t>Základní škola Josefa Kajetána Tyla a Mateřská škola Písek, Tylova 2391</t>
  </si>
  <si>
    <t>Tylova 2391</t>
  </si>
  <si>
    <t>Písek</t>
  </si>
  <si>
    <t>397 01</t>
  </si>
  <si>
    <t>Sestava speciálního žákovského nábytku - pracovní plocha + židle + příslušenství</t>
  </si>
  <si>
    <t>Základní škola, Blatná, Holečkova 1060</t>
  </si>
  <si>
    <t>Holečkova 1060</t>
  </si>
  <si>
    <t>Blatná</t>
  </si>
  <si>
    <t>388 01</t>
  </si>
  <si>
    <t>Dětská polohovací sedačka</t>
  </si>
  <si>
    <t>Základní škola při Dětské psychiatrické nemocnici, Opřany 160</t>
  </si>
  <si>
    <t>Opařany 160</t>
  </si>
  <si>
    <t>Opařany</t>
  </si>
  <si>
    <t>391 61</t>
  </si>
  <si>
    <t>Obchodní akademie a Vyšší odborná škola ekonomická, Tábor, Jiráskova 1615</t>
  </si>
  <si>
    <t>Jiráskova 1615</t>
  </si>
  <si>
    <t>Digitální zápisník Zoomtex zvětšovač vč. Skeneru (NB-ZM STD SCAN)</t>
  </si>
  <si>
    <t>Software</t>
  </si>
  <si>
    <t>Mateřská škola pro zrakově postižené, České Budějovice, Zachariášova 5</t>
  </si>
  <si>
    <t>Zachariášova 5</t>
  </si>
  <si>
    <t>Software vybavení</t>
  </si>
  <si>
    <t>Základní škola a mateřská škola Vacov</t>
  </si>
  <si>
    <t>Miřetice 38</t>
  </si>
  <si>
    <t>Vacov</t>
  </si>
  <si>
    <t>384 86</t>
  </si>
  <si>
    <t>Základní škola Prachatice, Zlatá stezka 240</t>
  </si>
  <si>
    <t>Zlatá stezka 240</t>
  </si>
  <si>
    <t>Prachatice</t>
  </si>
  <si>
    <t>383 01</t>
  </si>
  <si>
    <t>Střední škola řemeslná a Základní škola, Soběslav, Wilsonova 405</t>
  </si>
  <si>
    <t>Wilsonova 405</t>
  </si>
  <si>
    <t>392 01</t>
  </si>
  <si>
    <t>Počítačová sestava se zvětšovacím programem Zoom Text</t>
  </si>
  <si>
    <t>Klávesnice</t>
  </si>
  <si>
    <t>Základní škola a Mateřská škola Borová Lada</t>
  </si>
  <si>
    <t>Borová Lada 37</t>
  </si>
  <si>
    <t>Borová Lada</t>
  </si>
  <si>
    <t>384 92</t>
  </si>
  <si>
    <t>70 99 01 82</t>
  </si>
  <si>
    <t>Míč elektronický</t>
  </si>
  <si>
    <t>Dymo kleště, pásky do dymo kleští</t>
  </si>
  <si>
    <t>Mateřská škola,  Základní škola a Praktická škola, Jindřichův Hradec, Jarošovská 1125/II</t>
  </si>
  <si>
    <t>Jarošovská 1125/II</t>
  </si>
  <si>
    <t>Jindřichův Hradec</t>
  </si>
  <si>
    <t>377 01</t>
  </si>
  <si>
    <t>608 16 848</t>
  </si>
  <si>
    <t>Set bazálních pomůcek pro kombinované vady - MAXIM-ZDR</t>
  </si>
  <si>
    <t>Projektor s příslušenstvím - olejové filtry, pohádkové obrázky - INSGRAF</t>
  </si>
  <si>
    <t>Základní škola T.G.Masaryka, Vimperk, 1.máje 268, okres Prachatice</t>
  </si>
  <si>
    <t>1. máje 268</t>
  </si>
  <si>
    <t>Vimperk</t>
  </si>
  <si>
    <t>385 01</t>
  </si>
  <si>
    <t xml:space="preserve">velká sešívačka </t>
  </si>
  <si>
    <t>Základní škola a Mateřská škola, Vl. Rady 1, České Budějovice</t>
  </si>
  <si>
    <t>Vl. Rady 962/1</t>
  </si>
  <si>
    <t>370 08</t>
  </si>
  <si>
    <t>Základní škola a Gymnázium Vodňany</t>
  </si>
  <si>
    <t>Alešova 50</t>
  </si>
  <si>
    <t>Vodňany</t>
  </si>
  <si>
    <t>Podložka na cvičení, balanční podložka</t>
  </si>
  <si>
    <t>Základní škola a mateřská škola Mirovice, okres Písek</t>
  </si>
  <si>
    <t>Komenského 4</t>
  </si>
  <si>
    <t>Mirovice</t>
  </si>
  <si>
    <t>398 06</t>
  </si>
  <si>
    <t>přenosná kamerová lupa</t>
  </si>
  <si>
    <t>Základní škola a Mateřská škola J.Š. Baara, Jírovcova 9/a, České Budějovice</t>
  </si>
  <si>
    <t>Jírovcova 9/a</t>
  </si>
  <si>
    <t>Základní škola a Mateřská škola  Slapy</t>
  </si>
  <si>
    <t>Slůapy 34</t>
  </si>
  <si>
    <t>Slapy</t>
  </si>
  <si>
    <t>Relaxační vak Mazlíček</t>
  </si>
  <si>
    <t>PC Lenovo C320+klávesnice Clevy</t>
  </si>
  <si>
    <t>antidekubitní podložka</t>
  </si>
  <si>
    <t>balanční set</t>
  </si>
  <si>
    <t>Základní škola a mateřská škola speciální Uherské Hradiště</t>
  </si>
  <si>
    <t>Šafaříkova 961</t>
  </si>
  <si>
    <t>686 01</t>
  </si>
  <si>
    <t>přenosný bublinkový válec midi s interaktivním ovladačem</t>
  </si>
  <si>
    <t>Základní škola  Morkovice, příspěvková organizace</t>
  </si>
  <si>
    <t>diktafon</t>
  </si>
  <si>
    <t>Síť - rehabilitační, polohovací a vertikalizační - set</t>
  </si>
  <si>
    <t>UV dotekový panel</t>
  </si>
  <si>
    <t>Základní škola T.G. Masaryka a mateřská škola Horní Bečva, okres Vsetín</t>
  </si>
  <si>
    <t>Horní Bečva 544</t>
  </si>
  <si>
    <t>Horní Bečva</t>
  </si>
  <si>
    <t>756 57</t>
  </si>
  <si>
    <t>F. Vančury 3695</t>
  </si>
  <si>
    <t>komunikátor Go Talk</t>
  </si>
  <si>
    <t xml:space="preserve">hrací podložka Reach&amp;Match </t>
  </si>
  <si>
    <t>Rehabilitační a edukační sestava</t>
  </si>
  <si>
    <t>Základní škola a Mateřská škola Tečovice, příspěvková organizace</t>
  </si>
  <si>
    <t>Tečovice 112</t>
  </si>
  <si>
    <t>763 02</t>
  </si>
  <si>
    <t>750 236 79</t>
  </si>
  <si>
    <t>Kalkulátor s hlasovým výstupem</t>
  </si>
  <si>
    <t>Základní škola Vizovice, příspěvková organizace</t>
  </si>
  <si>
    <t>Školní 790</t>
  </si>
  <si>
    <t>Vizovice</t>
  </si>
  <si>
    <t>763 12</t>
  </si>
  <si>
    <t>Zoom Text - zvětšovací program</t>
  </si>
  <si>
    <t>Lupa LOOKY 4 PLUS APPLE WHITE</t>
  </si>
  <si>
    <t>Základní škola Valašské Meziříčí, Šafaříkova 726, okres Vsetín, příspěvková organizace</t>
  </si>
  <si>
    <t>Šafaříkova 726</t>
  </si>
  <si>
    <t xml:space="preserve">Stolní kamerová lupa ClearView C                 </t>
  </si>
  <si>
    <t>HP Note ZT Zv-Od, hlas</t>
  </si>
  <si>
    <t>Základní škola praktická a Základní škola speciální Zlín</t>
  </si>
  <si>
    <t>Středová 4694</t>
  </si>
  <si>
    <t>Polohovací postel CASA Med</t>
  </si>
  <si>
    <t>Hrací podložka Reach  Match</t>
  </si>
  <si>
    <t>Základní škola Valašské Meziříčí, Žerotínova 376, okres Vsetín, příspěvková organizace</t>
  </si>
  <si>
    <t>Žerotínova 376</t>
  </si>
  <si>
    <t>Míčový bazén 2mx2m</t>
  </si>
  <si>
    <t>Základní škola Brumov - Bylnice</t>
  </si>
  <si>
    <t>Družba 1178</t>
  </si>
  <si>
    <t>Brumov - Bylnice</t>
  </si>
  <si>
    <t>763 31</t>
  </si>
  <si>
    <t>Počítač. Šest. Se zvětšovacím programem</t>
  </si>
  <si>
    <t>Základní škola a Mateřská škola Valašské Meziříčí Křižná 782</t>
  </si>
  <si>
    <t>Rezonanční lenoška</t>
  </si>
  <si>
    <t>Základní škola, Kostelec u Holešova, okres Kroměříž</t>
  </si>
  <si>
    <t>Kostelec u Holešova 191</t>
  </si>
  <si>
    <t>Kostelec u Holešova</t>
  </si>
  <si>
    <t>Notebook+SW</t>
  </si>
  <si>
    <t>Základní škola a Mateřská škola Kudlovice, příspěvková organizace, okres Uherské Hradiště</t>
  </si>
  <si>
    <t>Kudlovice 105</t>
  </si>
  <si>
    <t>Babice</t>
  </si>
  <si>
    <t>Stolní kamerová lupa ClearViewC</t>
  </si>
  <si>
    <t>Základní škola praktická Halenkov</t>
  </si>
  <si>
    <t>Halenkov 25</t>
  </si>
  <si>
    <t>Halenkov</t>
  </si>
  <si>
    <t>756 03</t>
  </si>
  <si>
    <t>Skládací klouzačka</t>
  </si>
  <si>
    <t>Sada Bára - molitanové skládačky</t>
  </si>
  <si>
    <t>Základní škola T.G.Masaryka, Uherské Hradiště-Mařatice, 1.máje 55, příspěvková organizace</t>
  </si>
  <si>
    <t>Mentio - multilicence (sestava 8 výukových programů)</t>
  </si>
  <si>
    <t>Základní škola Valašské Meziříčí, Křižná 167, okres Vsetín, příspěvková organizace</t>
  </si>
  <si>
    <t>Křižná 167</t>
  </si>
  <si>
    <t>Sada balančních laviček "Natur"</t>
  </si>
  <si>
    <t>Základní škola a Mateřská škola Choryně, okres Vsetín, příspěvková organizace</t>
  </si>
  <si>
    <t>Choryně 116</t>
  </si>
  <si>
    <t>Choryně</t>
  </si>
  <si>
    <t>Relační vak MOTÝL s taktilně-haptickou d.</t>
  </si>
  <si>
    <t xml:space="preserve">Kolo pro postižené JUNIOR  </t>
  </si>
  <si>
    <t>Základní škola a Mateřská škola Branky, okres Vsetín, příspěvková organizace</t>
  </si>
  <si>
    <t>Branky</t>
  </si>
  <si>
    <t>Lenovo TAB 2 A10-70 vč.programů grafom.</t>
  </si>
  <si>
    <t>Dům dětí a mládeže Uherský Ostroh, p.o.</t>
  </si>
  <si>
    <t>Nám. Sv. Ondřeje 47</t>
  </si>
  <si>
    <t>Hvězdné nebe+baldachýn+konstrukce</t>
  </si>
  <si>
    <t>Základní škola a Mateřská škola, Prostřední Bečva, okres Vsetín</t>
  </si>
  <si>
    <t>Prostřední Bečva 207</t>
  </si>
  <si>
    <t>Prostřední Bečva</t>
  </si>
  <si>
    <t>relaxační sestava - FATBOY</t>
  </si>
  <si>
    <t>Základní škola praktická Horní Lideč</t>
  </si>
  <si>
    <t>Horní Lideč 130</t>
  </si>
  <si>
    <t>Horní Lideč</t>
  </si>
  <si>
    <t>světelné kabely</t>
  </si>
  <si>
    <t>Základní škola, Mateřská škola a Praktická škola Vsetín</t>
  </si>
  <si>
    <t>Posilovací věž se čtyřmi stanovišti</t>
  </si>
  <si>
    <t>polohovací pomůcka - Podium</t>
  </si>
  <si>
    <t>Kraj Vysočina</t>
  </si>
  <si>
    <t>Základní škola speciální a Praktická škola Černovice</t>
  </si>
  <si>
    <t>Dobešovská 1</t>
  </si>
  <si>
    <t>Černovice</t>
  </si>
  <si>
    <t>394 94</t>
  </si>
  <si>
    <t xml:space="preserve">bezdrátový interaktivní ovladač </t>
  </si>
  <si>
    <t>Mateřská škola Daňkovice, příspěvková organizace</t>
  </si>
  <si>
    <t>Daňkovice 59</t>
  </si>
  <si>
    <t>Sněžné</t>
  </si>
  <si>
    <t>Senso igel Balance kopule TOGU XL</t>
  </si>
  <si>
    <t>vyhřívací deka Beurer HD 90</t>
  </si>
  <si>
    <t>sada perkusních nástrojů Nino 515- WB</t>
  </si>
  <si>
    <t>infračervený masážní přístroj Beurer MG 100</t>
  </si>
  <si>
    <t>Kufrový kompenzační set pro smyslovou výuku</t>
  </si>
  <si>
    <t>Kompenzační set pro smyslovou výuku</t>
  </si>
  <si>
    <t>Základní škola a Mateřská škola Jakubov, příspěvková organizace</t>
  </si>
  <si>
    <t>Jakubov u Mor. Budějovic 130</t>
  </si>
  <si>
    <t>Lesonice</t>
  </si>
  <si>
    <t>675 44</t>
  </si>
  <si>
    <t>kapesní kamerová lupa RUBY HD</t>
  </si>
  <si>
    <t>Základní škola Jihlava, Jungmannova 6, příspěvková organizace</t>
  </si>
  <si>
    <t>Jungmannova 3298/6</t>
  </si>
  <si>
    <t>Faseroptik GL 1280</t>
  </si>
  <si>
    <t>Základní škola speciální a Praktická škola Jihlava, příspěvková organizace</t>
  </si>
  <si>
    <t>Březinova 3659/31</t>
  </si>
  <si>
    <t>GRID 2</t>
  </si>
  <si>
    <t>Gymnázium, Střední odborná škola a Vyšší odborná škola Ledeč nad Sázavou</t>
  </si>
  <si>
    <t>Husovo náměstí 1</t>
  </si>
  <si>
    <t>584 01</t>
  </si>
  <si>
    <t>Stůl pro vozíčkáře</t>
  </si>
  <si>
    <t>Základní škola a Praktická škola Moravské Budějovice, Dobrovského 11</t>
  </si>
  <si>
    <t>Dobrovského 11</t>
  </si>
  <si>
    <t>676 02</t>
  </si>
  <si>
    <t>DVD Petit</t>
  </si>
  <si>
    <t>Základní škola Náměšť nad Oslavou, Husova 579</t>
  </si>
  <si>
    <t>Husova 579</t>
  </si>
  <si>
    <t>675 71</t>
  </si>
  <si>
    <t>Digitální lupa LOOKY PLUS TV</t>
  </si>
  <si>
    <t>Mateřská škola Nové Město na Moravě, příspěvková organizace</t>
  </si>
  <si>
    <t>592 31</t>
  </si>
  <si>
    <t>Terapeutický bazén malý</t>
  </si>
  <si>
    <t>Tasov</t>
  </si>
  <si>
    <t>Hmatové kostky</t>
  </si>
  <si>
    <t>Čistička vzduchu Winix WAC U450 a Sada filtru pro Winic U450</t>
  </si>
  <si>
    <t>Molitanová sestava Big MK 4103/12</t>
  </si>
  <si>
    <t>Základní škola Velká Bíteš, Tišnovská 116, příspěvková organizace</t>
  </si>
  <si>
    <t>Tišnovská 116</t>
  </si>
  <si>
    <t>Vozík mechanický polohovací Spring Comfort s příslušenstvím</t>
  </si>
  <si>
    <t>Zoom Text ZV-OD, USB</t>
  </si>
  <si>
    <t>Masážní křeslo</t>
  </si>
  <si>
    <t>Základní škola Žďár nad Sázavou, Komenského 6</t>
  </si>
  <si>
    <t>Komenského 6/825</t>
  </si>
  <si>
    <t>Žďár nad Sázavou</t>
  </si>
  <si>
    <t>591 01</t>
  </si>
  <si>
    <t>Zdravotní kočárek CORZO Xcountry+příslušenství (opěrka hlavy, stříška, boční vymezení)</t>
  </si>
  <si>
    <t>Školní lavice pro tělesně postižené, výškově nastavitelná</t>
  </si>
  <si>
    <t>Mateřšká škola Velká Bíteš, U Stadionu 538, příspěvková organizace</t>
  </si>
  <si>
    <t>Střední škola a Základní škola, Nové Město nad Metují</t>
  </si>
  <si>
    <t>Husovo nám. 1218</t>
  </si>
  <si>
    <t xml:space="preserve">Molitanová sestava Big KM 4103/12
</t>
  </si>
  <si>
    <t>Základní škola Karla Klíče Hostinné</t>
  </si>
  <si>
    <t>Horská 130</t>
  </si>
  <si>
    <t>Hostinné</t>
  </si>
  <si>
    <t>543 71</t>
  </si>
  <si>
    <t>Hrací podložka Reach&amp;Match</t>
  </si>
  <si>
    <t>Mateřská škola, Trutnov</t>
  </si>
  <si>
    <t>Komenského 485</t>
  </si>
  <si>
    <t>Základní škola  a mateřská škola Na Daliborce, Hořice</t>
  </si>
  <si>
    <t>Žižkova 866</t>
  </si>
  <si>
    <t>Základní škola a Mateřská škola Josefa Zemana, Náchod, Jiráskova 461</t>
  </si>
  <si>
    <t>Jiráskova 461</t>
  </si>
  <si>
    <t>Náchod</t>
  </si>
  <si>
    <t>547 01</t>
  </si>
  <si>
    <t>Reach Match - hrací podložka</t>
  </si>
  <si>
    <t>Tabulkové komunikátory - Go Talk 4</t>
  </si>
  <si>
    <t>Základní škola a mateřská škola, Jičín, 17. listopadu 109</t>
  </si>
  <si>
    <t>17.listopadu 109</t>
  </si>
  <si>
    <t>Jičín</t>
  </si>
  <si>
    <t>Základní škola, Trutnov, Komenského 399</t>
  </si>
  <si>
    <t>Komenského 399</t>
  </si>
  <si>
    <t>polohovací židle - žákovská</t>
  </si>
  <si>
    <t>Základní škola K. V. Raise, Lázně Bělohrad, okres Jičín</t>
  </si>
  <si>
    <t>Komenského 95</t>
  </si>
  <si>
    <t>Lázně Bělohrad</t>
  </si>
  <si>
    <t>507 81</t>
  </si>
  <si>
    <t>BOSU – cvičební balanční pomůcka</t>
  </si>
  <si>
    <t>Mateřská škola, Speciální základní škola a Praktická škola Hradec Králové</t>
  </si>
  <si>
    <t xml:space="preserve">Go Talk 4 </t>
  </si>
  <si>
    <t xml:space="preserve"> Go Talk 9</t>
  </si>
  <si>
    <t xml:space="preserve">Režimové tabule </t>
  </si>
  <si>
    <t>Základní škola a Praktická škola, Jičín</t>
  </si>
  <si>
    <t>Soudná 12</t>
  </si>
  <si>
    <t>506 01</t>
  </si>
  <si>
    <t xml:space="preserve">SW Tobii PCEye GO – ovládací SW </t>
  </si>
  <si>
    <t xml:space="preserve">SW Grid 2 – komunikační program             </t>
  </si>
  <si>
    <t xml:space="preserve">SW Look To Learn – výukový program        </t>
  </si>
  <si>
    <t>MONITOR A WEB KAMERA</t>
  </si>
  <si>
    <t>TABLET</t>
  </si>
  <si>
    <t>Základní škola Na Habru, Hořice, Jablonského 865, okres Jičín</t>
  </si>
  <si>
    <t>Jablonského 865</t>
  </si>
  <si>
    <t>relaxační a polohovací vak</t>
  </si>
  <si>
    <t>Základní škola a Střední škola, Most, J. Palacha 1534</t>
  </si>
  <si>
    <t>Jana Palacha 1534</t>
  </si>
  <si>
    <t>Most</t>
  </si>
  <si>
    <t xml:space="preserve">434 01 </t>
  </si>
  <si>
    <t>Zařízení polohovací KUBA1+vesta a opěrka</t>
  </si>
  <si>
    <t>Zvedák přemisťování imobilních žáků</t>
  </si>
  <si>
    <t>Mateřská škola Varnsdorf, Nezvalova 2024, p. o.</t>
  </si>
  <si>
    <t>Nezvalova 2024</t>
  </si>
  <si>
    <t>Varnsdorf</t>
  </si>
  <si>
    <t>407 47</t>
  </si>
  <si>
    <t>Optická vlákna</t>
  </si>
  <si>
    <t>Speciální základní škola a Speciální mateřská škola, Teplice, Trnovanská 1331, p. o.</t>
  </si>
  <si>
    <t>Trnovanská 1331</t>
  </si>
  <si>
    <t>415 01</t>
  </si>
  <si>
    <t>DiagViev</t>
  </si>
  <si>
    <t>Základní škola speciální a Mateřská škola</t>
  </si>
  <si>
    <t>Palachova 4881</t>
  </si>
  <si>
    <t>Chomutov</t>
  </si>
  <si>
    <t>ZŠ Děčín VI, Na Stráni 879/2, p. o.</t>
  </si>
  <si>
    <t>Na Stráni 879/2</t>
  </si>
  <si>
    <t>Děčín VI</t>
  </si>
  <si>
    <t>405 02</t>
  </si>
  <si>
    <t>Hrací podložka ReachaMatch</t>
  </si>
  <si>
    <t>Základní škola a Mateřská škola, Žatec, Dvořákova 24, okres Louny</t>
  </si>
  <si>
    <t>Dvořákova 24</t>
  </si>
  <si>
    <t>Žatec</t>
  </si>
  <si>
    <t>438 01</t>
  </si>
  <si>
    <t>Optická vlákna se zdrojem světla</t>
  </si>
  <si>
    <t>Základní škola a MŠ Děčín IV, Máchovo nám. 688/11, p. o.</t>
  </si>
  <si>
    <t>Máchovo nám. 688/11</t>
  </si>
  <si>
    <t>Děčín IV</t>
  </si>
  <si>
    <t>Lavice se klopnou pracovní deskou</t>
  </si>
  <si>
    <t>Speciální ZŠ a Praktická škola, Šluknov</t>
  </si>
  <si>
    <t>Tyršova 710</t>
  </si>
  <si>
    <t>Šluknov</t>
  </si>
  <si>
    <t>407 77</t>
  </si>
  <si>
    <t>SymWrite-CD, software</t>
  </si>
  <si>
    <t>ZŠ Antonína Sochora</t>
  </si>
  <si>
    <t>Teplická 13</t>
  </si>
  <si>
    <t>Duchcov</t>
  </si>
  <si>
    <t>419 01</t>
  </si>
  <si>
    <t>Sada logo-multilicence</t>
  </si>
  <si>
    <t>Speciální základní škola a Mateřská škola Varnsdorf</t>
  </si>
  <si>
    <t>T. G. Masarykova 1804</t>
  </si>
  <si>
    <t>Abstraktní dotekový panel</t>
  </si>
  <si>
    <t>Základní škola Kadaň, Na Podleší 1480, okres Chomutov</t>
  </si>
  <si>
    <t>Na Podlesí 1480</t>
  </si>
  <si>
    <t>Kadaň</t>
  </si>
  <si>
    <t>432 01</t>
  </si>
  <si>
    <t>Notebook Dell Inspiron 17R HD+Dell bezdrátová myš</t>
  </si>
  <si>
    <t>Základní škola Chomutov, Březenecká 4679</t>
  </si>
  <si>
    <t>Březenecká 4679</t>
  </si>
  <si>
    <t>430 04</t>
  </si>
  <si>
    <t>Lupa s držákem</t>
  </si>
  <si>
    <t>Mateřská škola Děčín II, Riegrova 454/12, p. o.</t>
  </si>
  <si>
    <t>Riegrova 454/12</t>
  </si>
  <si>
    <t>Děčín II</t>
  </si>
  <si>
    <t>SIMWRITER</t>
  </si>
  <si>
    <t>Základní škola Panenský Týnec, okres Louny</t>
  </si>
  <si>
    <t>Panenský Týnec 166</t>
  </si>
  <si>
    <t>Panenský Týnec</t>
  </si>
  <si>
    <t>439 05</t>
  </si>
  <si>
    <t xml:space="preserve">UKT Go Talk NOW Komunikátor </t>
  </si>
  <si>
    <t>Výukový software DVD Petit</t>
  </si>
  <si>
    <t>Základní škola Chomutov</t>
  </si>
  <si>
    <t>Zahradní 5265</t>
  </si>
  <si>
    <t>Stolek pro Sandplay terapii+víko+karty pro komunikaci</t>
  </si>
  <si>
    <t>Speciální základní škola a Prakt. Škola, Česká Kamenice, Jakubské nám. 113, p. o.</t>
  </si>
  <si>
    <t>Jakubské nám. 113</t>
  </si>
  <si>
    <t>Česká Kamenice</t>
  </si>
  <si>
    <t>407 21</t>
  </si>
  <si>
    <t>Střední škola pedagogická, hotelnictví a služeb Litoměřice, p. o.</t>
  </si>
  <si>
    <t>Komenského 754/3</t>
  </si>
  <si>
    <t>Litoměřice</t>
  </si>
  <si>
    <t>412 62</t>
  </si>
  <si>
    <t>Odečítací program JAWS</t>
  </si>
  <si>
    <t>Základní škola Žatec, Komenského alej 749, okres Louny</t>
  </si>
  <si>
    <t>Komenského alej 749</t>
  </si>
  <si>
    <t>Stavebnice Magformers - Mega Brain</t>
  </si>
  <si>
    <t>Speciální základní škola, Louny, Poděbradova 640, p. o.</t>
  </si>
  <si>
    <t>Poděbradova 640</t>
  </si>
  <si>
    <t>Louny</t>
  </si>
  <si>
    <t>440 01</t>
  </si>
  <si>
    <t>ClearView C - stolní kamerová lupa</t>
  </si>
  <si>
    <t>Základní škola a Mateřská škola  Roudnice nad Labem</t>
  </si>
  <si>
    <t>Školní 1803</t>
  </si>
  <si>
    <t>Roudnice nad Labem</t>
  </si>
  <si>
    <t>413 01</t>
  </si>
  <si>
    <t>Hrací podložka Reach Match</t>
  </si>
  <si>
    <t>Základní škola s rozšířeným vyučování informatiky a výpočetní techniky, Teplice, Plynárenská 2953</t>
  </si>
  <si>
    <t>Plynáresnká 2953</t>
  </si>
  <si>
    <t>Notebook HP ProBook 450 a Zoom Text Zv-o ESD (Zoom Text)</t>
  </si>
  <si>
    <t>Základní škola Trmice, Tyršova 482</t>
  </si>
  <si>
    <t>Tyršova 482/53</t>
  </si>
  <si>
    <t>Trmice</t>
  </si>
  <si>
    <t>400 04</t>
  </si>
  <si>
    <t>Masážní stůl Panda Plus, šířka 70 cm</t>
  </si>
  <si>
    <t>Pracovní plocha nastavitelná typ Péťa s košíkem</t>
  </si>
  <si>
    <t>Mateřská škola speciální, Demostenes o. p. s.</t>
  </si>
  <si>
    <t>Mírová 2</t>
  </si>
  <si>
    <t>Ústí nad Labem</t>
  </si>
  <si>
    <t>400 11</t>
  </si>
  <si>
    <t>Sedačka pojízdná Aris</t>
  </si>
  <si>
    <t>Základní škola praktická</t>
  </si>
  <si>
    <t>Havlíčkova 269</t>
  </si>
  <si>
    <t>Klášterec nad Ohří</t>
  </si>
  <si>
    <t>431 51</t>
  </si>
  <si>
    <t>Základní škola Chomutov, Školní 1480</t>
  </si>
  <si>
    <t>Školní 1480</t>
  </si>
  <si>
    <t>Chomtuov</t>
  </si>
  <si>
    <t>430 01</t>
  </si>
  <si>
    <t>Neuroset 3</t>
  </si>
  <si>
    <t xml:space="preserve">Jihomoravský kraj </t>
  </si>
  <si>
    <t>Základní škola speciální Blansko, příspěvková organizace</t>
  </si>
  <si>
    <t>Žižkova 1919/27</t>
  </si>
  <si>
    <t>Vícevzkazový komunikátor - Super Talker</t>
  </si>
  <si>
    <t>Mateřská škola a Základní škola Brno, Barvičova, příspěvková organizace</t>
  </si>
  <si>
    <t>Barvičova 45/54</t>
  </si>
  <si>
    <t>602 00</t>
  </si>
  <si>
    <t>Hrací podložka Reach-Match</t>
  </si>
  <si>
    <t>Mateřská škola a Základní škola  pro sluchově postižené Brno, příspěvková organizace</t>
  </si>
  <si>
    <t>Novoměstská 1887/21</t>
  </si>
  <si>
    <t>Mateřská škola speciální, Základní škola speciální a Praktická škola Ibsenka Brno, příspěvková organizace</t>
  </si>
  <si>
    <t>Ibsenova 114/1</t>
  </si>
  <si>
    <t>SET Bazálních pomůcek pro kombinované vady</t>
  </si>
  <si>
    <t>Souprava kompenzačních pomůcek  pro kombinované  vady</t>
  </si>
  <si>
    <t>Tříkolka pro postižené-protišlap</t>
  </si>
  <si>
    <t>Mateřská škola a Základní škola pro tělesně postižené Brno, Kociánka, příspěvková organizace</t>
  </si>
  <si>
    <t>Kociánka 2129/6</t>
  </si>
  <si>
    <t>Madita 1- dětská polohovací židle</t>
  </si>
  <si>
    <t>Základní škola, Praktická škola a Dětský domov  Brno, Vídeňská, příspěvková organizace</t>
  </si>
  <si>
    <t>Vídeňská 244/26</t>
  </si>
  <si>
    <t>Buben Djembe</t>
  </si>
  <si>
    <t>Střední škola F. D. Roosevelta pro tělesně postižené, Brno, Křižíkova 11, příspěvková organizace</t>
  </si>
  <si>
    <t>Křižíkova 1694/11</t>
  </si>
  <si>
    <t>Software pro převod hlasu do textu (custom verze Newton Dictate 4 - upravený slovník, upravený headset)</t>
  </si>
  <si>
    <t>Střední škola pro tělesně postižené Gemini Brno, příspěvková organizace</t>
  </si>
  <si>
    <t>Vaculíkova 259/14</t>
  </si>
  <si>
    <t>přenosné kamerové lupy pro zrakově postižené studenty</t>
  </si>
  <si>
    <t>Základní škola Mikulov, Školní, příspěvková organizace</t>
  </si>
  <si>
    <t>Školní 184/1</t>
  </si>
  <si>
    <t xml:space="preserve">Mikulov </t>
  </si>
  <si>
    <t>692 01</t>
  </si>
  <si>
    <t>PARTNERS PLUS-STEPPER-komunikátor</t>
  </si>
  <si>
    <t>GO TALK 4 - komunikátor</t>
  </si>
  <si>
    <t>Gymnázium a Střední odborná škola Mikulov, příspěvková organizace</t>
  </si>
  <si>
    <t>Komenského 273/7</t>
  </si>
  <si>
    <t>692 16</t>
  </si>
  <si>
    <t>Pásový schodolez</t>
  </si>
  <si>
    <t>Mateřská škola a Základní škola Kyjov, Za Humny, příspěvková organizace</t>
  </si>
  <si>
    <t>Za Humny 3304/46</t>
  </si>
  <si>
    <t>Pískovnička s příslušenstvím</t>
  </si>
  <si>
    <t>Masážní matrace JETT-66F</t>
  </si>
  <si>
    <t>Základní škola speciální, Praktická škola a Dětský domov Vřesovice, příspěvková organizace</t>
  </si>
  <si>
    <t>Vřesovice č. p. 243</t>
  </si>
  <si>
    <t>Polohovací set k zafixování imobilních žáků</t>
  </si>
  <si>
    <t>Mateřská škola, Hodonín, Sídlištní 2, příspěvková organizace</t>
  </si>
  <si>
    <t>Sídlištní 3969/2</t>
  </si>
  <si>
    <t>Zvukový trenažér LA -1</t>
  </si>
  <si>
    <t>Adam Plus - výškově stavitelná židle s abdukčním klínem a opěrkami</t>
  </si>
  <si>
    <t>Gymnázium, Obchodní akademie a Jazyková škola s právem státní jazykové zkoušky Hodonín, příspěvková organizace</t>
  </si>
  <si>
    <t>Legionářů 813/1</t>
  </si>
  <si>
    <t>695 11</t>
  </si>
  <si>
    <t>Lupa zoomax snow</t>
  </si>
  <si>
    <t>Základní škola, Slavkov u Brna, Malinovského 280, příspěvková organizace</t>
  </si>
  <si>
    <t>Malinovského 280</t>
  </si>
  <si>
    <t>Slavkov u Brna</t>
  </si>
  <si>
    <t>684 01</t>
  </si>
  <si>
    <t>Motorická dráha</t>
  </si>
  <si>
    <t>Mateřská škola, Základní škola a Praktická škola Znojmo, příspěvková organizace</t>
  </si>
  <si>
    <t>Horní Česká 247/15</t>
  </si>
  <si>
    <t>670 11 748</t>
  </si>
  <si>
    <t>Stojan vertikalizační,stavitelný Mirek</t>
  </si>
  <si>
    <t>Zdravotní matrace Silver medi</t>
  </si>
  <si>
    <t>Gymnázium, Střední pedagogická škola, Obchodní akademie a Jazyková škola s právem státní jazykové zkoušky Znojmo, příspěvková organizace</t>
  </si>
  <si>
    <t>Pontassievská 350/3</t>
  </si>
  <si>
    <t>NOTE ZOOM XTRA -přenosná digitální lupa</t>
  </si>
  <si>
    <t>Mateřská škola Boskovice, příspěvková organizace</t>
  </si>
  <si>
    <t>Lidická 1690,1691</t>
  </si>
  <si>
    <t>Nášlapná dráha</t>
  </si>
  <si>
    <t>Základní škola a Mateřská škola Ráječko, okres Blansko, příspěvková organizace</t>
  </si>
  <si>
    <t>Dlouhá 279</t>
  </si>
  <si>
    <t>Ráječko</t>
  </si>
  <si>
    <t>679 02</t>
  </si>
  <si>
    <t>Základní škola a mateřská škola Adamov, příspěvková organizace</t>
  </si>
  <si>
    <t>Komenského 4, č.p. 324</t>
  </si>
  <si>
    <t>Adamov</t>
  </si>
  <si>
    <t>679 04</t>
  </si>
  <si>
    <t>657 659 07</t>
  </si>
  <si>
    <t xml:space="preserve">Vysílač SCOLAtalk </t>
  </si>
  <si>
    <t>FM+DEX dálkový ovladač pomocných poslechových zařízení</t>
  </si>
  <si>
    <t>Přijímač  SCOLAflex</t>
  </si>
  <si>
    <t>Základní škola a Mateřská škola Blansko, Salmovva 17</t>
  </si>
  <si>
    <t>Salmova 1940/17</t>
  </si>
  <si>
    <t xml:space="preserve">Hrací podložka Reach and Match </t>
  </si>
  <si>
    <t>Základní škola a Mateřská škola Deštná</t>
  </si>
  <si>
    <t>Deštná 60</t>
  </si>
  <si>
    <t>Letovice</t>
  </si>
  <si>
    <t>679 61</t>
  </si>
  <si>
    <t>Mateřská škola Sedmikráska, Brno, Zengrova 3</t>
  </si>
  <si>
    <t>Zengrova 3</t>
  </si>
  <si>
    <t>kuličkový  relaxační bazén 150x150 cm</t>
  </si>
  <si>
    <t xml:space="preserve">polohovaní polštář </t>
  </si>
  <si>
    <t>Mateřská škola, Brno, nám. Svornosti 8 příspěvková organizace</t>
  </si>
  <si>
    <t>nám. Svornosti 8</t>
  </si>
  <si>
    <t xml:space="preserve">616 00 </t>
  </si>
  <si>
    <t>MENTIO hlas - počítačový program</t>
  </si>
  <si>
    <t>Základní škola Brno, příspěvková organizace</t>
  </si>
  <si>
    <t>Čejkovická 4339/10</t>
  </si>
  <si>
    <t>Sedací polštář 140x180 cm (granulát)</t>
  </si>
  <si>
    <t>Základní škola Brno, Masarova, př.org.</t>
  </si>
  <si>
    <t>Sada bubnů</t>
  </si>
  <si>
    <t>Omyvatelná matrace</t>
  </si>
  <si>
    <t>Základní škola, Brno, Gajdošova 3</t>
  </si>
  <si>
    <t>Gajdošova 3</t>
  </si>
  <si>
    <t>Polohovací vaky</t>
  </si>
  <si>
    <t>ZŠ Brno, Horní 16, příspěvková organizace</t>
  </si>
  <si>
    <t>Horní 16</t>
  </si>
  <si>
    <t>Souprava relaxačních  křesel</t>
  </si>
  <si>
    <t>Masarykova ZŠ a MŠ Brno</t>
  </si>
  <si>
    <t>Zemědělská 29</t>
  </si>
  <si>
    <t>Stůl pro práci ve stoje</t>
  </si>
  <si>
    <t>Tyršova základní škola, Brno, Kuldova 38</t>
  </si>
  <si>
    <t>Kuldova 38</t>
  </si>
  <si>
    <t>Základní škola Brno, Horácké náměstí 13, příspěvková organizace</t>
  </si>
  <si>
    <t>Mateřská škola, Říčany, okres Brno - venkov, příspěvková organizace</t>
  </si>
  <si>
    <t>Rosická 440</t>
  </si>
  <si>
    <t>Říčany</t>
  </si>
  <si>
    <t>válecí vak</t>
  </si>
  <si>
    <t>Mateřská škola TVAROŽNÁ, okres Brno-venkov, příspěvková organizace</t>
  </si>
  <si>
    <t>Tvarožná 344</t>
  </si>
  <si>
    <t>Tvarožná</t>
  </si>
  <si>
    <t xml:space="preserve">sada pro rozvoj jemné motoriky,  myšlení a  slovní zásoby </t>
  </si>
  <si>
    <t>MŠ Duha Oslavany, okres Brno - venkov, přís.org.</t>
  </si>
  <si>
    <t>Dětský rotoped</t>
  </si>
  <si>
    <t>bzučák pro dyslektiky</t>
  </si>
  <si>
    <t>Základní škola Měnín, okres Brno-venkov, přísp. org.</t>
  </si>
  <si>
    <t>Měnín 32</t>
  </si>
  <si>
    <t>Měnín</t>
  </si>
  <si>
    <t>Notebook s programem Zoomtext</t>
  </si>
  <si>
    <t>Základní škola Modřice, okres Brno - venkov, příspěvková organizace</t>
  </si>
  <si>
    <t>Základní škola a Mateřská škola Vranov, okres Brno venkov</t>
  </si>
  <si>
    <t>Vranov 85</t>
  </si>
  <si>
    <t>Vranov</t>
  </si>
  <si>
    <t>664 32</t>
  </si>
  <si>
    <t xml:space="preserve">Rehabilitační a balancovací sestava </t>
  </si>
  <si>
    <t>Mateřská škola Břeclav, Okružní 7</t>
  </si>
  <si>
    <t>Okružní 1091</t>
  </si>
  <si>
    <t>SW 13 šlapací zařízení</t>
  </si>
  <si>
    <t>SW 19 posilovací zařízení</t>
  </si>
  <si>
    <t>Základní škola Hustopeče, Komenského 163/2, okres Břeclav, příspěvková organizace</t>
  </si>
  <si>
    <t>Komenského 163/2</t>
  </si>
  <si>
    <t>Hustopeče</t>
  </si>
  <si>
    <t>NOTE ZOOM XTRA - přenosná dig. lupa</t>
  </si>
  <si>
    <t>Základní škola Mikulov, Valtická 3, okres Břeclav</t>
  </si>
  <si>
    <t>Valtická 3</t>
  </si>
  <si>
    <t>Velký sedací pytel Vito XXXL</t>
  </si>
  <si>
    <t>Základní škola a mateřská škola Němčičky, okres Břeclav, příspěvková organizace</t>
  </si>
  <si>
    <t>Němčičky 113</t>
  </si>
  <si>
    <t>Němčičky</t>
  </si>
  <si>
    <t xml:space="preserve">Hardware Tobii PCEye Go </t>
  </si>
  <si>
    <t>Look to learn</t>
  </si>
  <si>
    <t>Grid</t>
  </si>
  <si>
    <t>Software Tobii PCEye Go</t>
  </si>
  <si>
    <t>Základní škola a Mateřská škola Týnec,okres Břeclav</t>
  </si>
  <si>
    <t>Školní 221</t>
  </si>
  <si>
    <t>Týnec</t>
  </si>
  <si>
    <t>Obří smyslová chobotnice</t>
  </si>
  <si>
    <t>ZŠ Valtice, okres Břeclav, příspěvková organizace</t>
  </si>
  <si>
    <t>nám. Svobody 38</t>
  </si>
  <si>
    <t>Valtice</t>
  </si>
  <si>
    <t>691 42</t>
  </si>
  <si>
    <t>Terapeutická židle</t>
  </si>
  <si>
    <t>Stavitelná šk.lavice pro těžce postižené</t>
  </si>
  <si>
    <t>Dětská prac.plocha s nastavitelnou deskou</t>
  </si>
  <si>
    <t>Výškově stavitelná židle s abdukačním klínem a opěrkami</t>
  </si>
  <si>
    <t>Základní škola a Mateřská škola Svatobořice-Mistřín, okres Hodonín, příspěvková organizace</t>
  </si>
  <si>
    <t>Hlavní 871/198</t>
  </si>
  <si>
    <t>Svatobořice-Mistřín</t>
  </si>
  <si>
    <t>Přenosný poč. s dotykovou obrazovkou + výukový sw</t>
  </si>
  <si>
    <t>Physio-therapy dráha</t>
  </si>
  <si>
    <t>Mateřská škola Drysice, okres Vyškov, příspěvková organizace</t>
  </si>
  <si>
    <t>Drysice č. 118</t>
  </si>
  <si>
    <t>Pustiměř</t>
  </si>
  <si>
    <t>683 21</t>
  </si>
  <si>
    <t>Souprava pro cvičení motorikyXL</t>
  </si>
  <si>
    <t>Mateřská šKola Sochorova, Vyškov, příspěvková organizace</t>
  </si>
  <si>
    <t xml:space="preserve">682 01 </t>
  </si>
  <si>
    <t>Prostorový taktilně haptický strom</t>
  </si>
  <si>
    <t>Základní škola a mateřská škola Bohdalice, okres Vyškov, p.o.</t>
  </si>
  <si>
    <t>683 41</t>
  </si>
  <si>
    <t>PC stanice, monitor, kancelářský balík (word, excel ad.)</t>
  </si>
  <si>
    <t>Základní škola Bučovice 710, příspěvková organizace</t>
  </si>
  <si>
    <t>U Škol 710</t>
  </si>
  <si>
    <t>685 01</t>
  </si>
  <si>
    <t>683 01</t>
  </si>
  <si>
    <t>682 01</t>
  </si>
  <si>
    <t>soubor výukových programů TS Přírodověda</t>
  </si>
  <si>
    <t>SOUBOR PRO PRÁCI S DIF. TŘ. V ČJ NA 2. STUPNI ZŠ</t>
  </si>
  <si>
    <t xml:space="preserve">SOUBOR PRO PRÁCI S DIF. TŘ. V M A FY NA 2. STUPNI ZŠ </t>
  </si>
  <si>
    <t>SOUBOR PRO PRÁCI S DIF. TŘ. V ČJ NA 1. STUPNI ZŠ</t>
  </si>
  <si>
    <t>Základní škola, Hrušovany nad Jevišovkou, okres Znojmo, příspěvková organizace</t>
  </si>
  <si>
    <t>Nádražní 461</t>
  </si>
  <si>
    <t>Hrušovany n/J.</t>
  </si>
  <si>
    <t>Keramická tabule, příslušenství</t>
  </si>
  <si>
    <t>Základní  a mateřská škola, Kravsko, přísp. org.</t>
  </si>
  <si>
    <t>Kravsko 169</t>
  </si>
  <si>
    <t>Kravsko</t>
  </si>
  <si>
    <t>671 51</t>
  </si>
  <si>
    <t>Sedací vaky</t>
  </si>
  <si>
    <t>Základní škola a Mateřská škola Suchohrdly,okres Znojmo, příspěvková organizace</t>
  </si>
  <si>
    <t>Školní 195</t>
  </si>
  <si>
    <t>Suchohrdly</t>
  </si>
  <si>
    <t>Základní škola a Mateřská škola, Višňové, okres Znojmo, příspěvková organizace</t>
  </si>
  <si>
    <t>Nová 228</t>
  </si>
  <si>
    <t>Višňové</t>
  </si>
  <si>
    <t>671 38</t>
  </si>
  <si>
    <t>Elektronická lupa LOOKY 4+</t>
  </si>
  <si>
    <t>Compakt Mini</t>
  </si>
  <si>
    <t xml:space="preserve">Přidělená dotace celkem:           417 400,00 </t>
  </si>
  <si>
    <t xml:space="preserve">Přidělená  dotace celkem: </t>
  </si>
  <si>
    <t xml:space="preserve">přidělená dotace celkem : </t>
  </si>
  <si>
    <t xml:space="preserve">přidělená  dotace celkem: </t>
  </si>
  <si>
    <t xml:space="preserve">přidělená dotace celkem: </t>
  </si>
  <si>
    <t xml:space="preserve">přidělená  dotace  celkem: </t>
  </si>
  <si>
    <t xml:space="preserve">     Přidělená dotace celkem:                                   368 400,00  </t>
  </si>
  <si>
    <t xml:space="preserve">Přidělená dotace celkem:                                            1 178 400,00 </t>
  </si>
  <si>
    <t xml:space="preserve">Přidělená dotace celkem :                                     1 230 600,00    </t>
  </si>
  <si>
    <t xml:space="preserve">Přidělená dotace celkem:                                                  727 600,00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</si>
</sst>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_K_č_-;\-* #,##0.00\ _K_č_-;_-* \-??\ _K_č_-;_-@_-"/>
    <numFmt numFmtId="165" formatCode="000\ 00"/>
    <numFmt numFmtId="166" formatCode="_-* #,##0\ &quot;Kč&quot;_-;\-* #,##0\ &quot;Kč&quot;_-;_-* &quot;-&quot;??\ &quot;Kč&quot;_-;_-@_-"/>
    <numFmt numFmtId="167" formatCode="dd/mm/yyyy"/>
    <numFmt numFmtId="168" formatCode="#,##0.00\ _K_č"/>
    <numFmt numFmtId="169" formatCode="\ #,##0.00&quot;      &quot;;\-#,##0.00&quot;      &quot;;&quot; -&quot;#&quot;      &quot;;@\ "/>
  </numFmts>
  <fonts count="2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8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 style="medium">
        <color indexed="8"/>
      </bottom>
      <diagonal/>
    </border>
    <border>
      <left/>
      <right/>
      <top style="thick">
        <color indexed="64"/>
      </top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164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5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44" fontId="12" fillId="0" borderId="0" applyFont="0" applyFill="0" applyBorder="0" applyAlignment="0" applyProtection="0"/>
    <xf numFmtId="0" fontId="17" fillId="6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" fillId="3" borderId="0" applyNumberFormat="0" applyBorder="0" applyAlignment="0" applyProtection="0"/>
    <xf numFmtId="169" fontId="25" fillId="0" borderId="0" applyBorder="0" applyProtection="0"/>
  </cellStyleXfs>
  <cellXfs count="1615">
    <xf numFmtId="0" fontId="0" fillId="0" borderId="0" xfId="0"/>
    <xf numFmtId="0" fontId="4" fillId="0" borderId="0" xfId="0" applyFont="1"/>
    <xf numFmtId="0" fontId="0" fillId="0" borderId="0" xfId="0" applyFill="1"/>
    <xf numFmtId="0" fontId="8" fillId="0" borderId="0" xfId="0" applyFont="1"/>
    <xf numFmtId="0" fontId="7" fillId="0" borderId="1" xfId="1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horizontal="right"/>
    </xf>
    <xf numFmtId="166" fontId="4" fillId="0" borderId="0" xfId="8" applyNumberFormat="1" applyFont="1"/>
    <xf numFmtId="0" fontId="7" fillId="0" borderId="1" xfId="9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7" fillId="0" borderId="1" xfId="10" applyNumberFormat="1" applyFont="1" applyFill="1" applyBorder="1" applyAlignment="1">
      <alignment horizontal="left" vertical="center" wrapText="1"/>
    </xf>
    <xf numFmtId="0" fontId="7" fillId="0" borderId="1" xfId="6" applyNumberFormat="1" applyFont="1" applyFill="1" applyBorder="1" applyAlignment="1" applyProtection="1">
      <alignment horizontal="right" vertical="center" wrapText="1"/>
    </xf>
    <xf numFmtId="0" fontId="11" fillId="4" borderId="0" xfId="0" applyFont="1" applyFill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9" fillId="7" borderId="1" xfId="10" applyNumberFormat="1" applyFont="1" applyFill="1" applyBorder="1" applyAlignment="1">
      <alignment horizontal="left" vertical="center" wrapText="1"/>
    </xf>
    <xf numFmtId="0" fontId="15" fillId="0" borderId="0" xfId="0" applyFont="1" applyFill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7" fillId="0" borderId="1" xfId="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4" fontId="0" fillId="0" borderId="0" xfId="0" applyNumberFormat="1"/>
    <xf numFmtId="0" fontId="7" fillId="0" borderId="1" xfId="9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7" fillId="0" borderId="1" xfId="13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7" xfId="1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7" fillId="0" borderId="23" xfId="9" applyNumberFormat="1" applyFont="1" applyFill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17" xfId="9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/>
    <xf numFmtId="4" fontId="7" fillId="0" borderId="1" xfId="10" applyNumberFormat="1" applyFont="1" applyFill="1" applyBorder="1" applyAlignment="1">
      <alignment vertical="center" wrapText="1"/>
    </xf>
    <xf numFmtId="4" fontId="7" fillId="0" borderId="1" xfId="3" applyNumberFormat="1" applyFont="1" applyFill="1" applyBorder="1" applyAlignment="1">
      <alignment horizontal="right" vertical="center" wrapText="1"/>
    </xf>
    <xf numFmtId="4" fontId="7" fillId="0" borderId="1" xfId="6" applyNumberFormat="1" applyFont="1" applyFill="1" applyBorder="1" applyAlignment="1" applyProtection="1">
      <alignment horizontal="right" vertical="center" wrapText="1"/>
    </xf>
    <xf numFmtId="4" fontId="14" fillId="0" borderId="0" xfId="0" applyNumberFormat="1" applyFont="1"/>
    <xf numFmtId="0" fontId="9" fillId="7" borderId="1" xfId="0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 applyProtection="1">
      <alignment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1" xfId="9" applyNumberFormat="1" applyFont="1" applyFill="1" applyBorder="1" applyAlignment="1">
      <alignment horizontal="right" vertical="center" wrapText="1"/>
    </xf>
    <xf numFmtId="0" fontId="7" fillId="0" borderId="0" xfId="10" applyFont="1" applyFill="1" applyBorder="1" applyAlignment="1">
      <alignment vertical="center" wrapText="1"/>
    </xf>
    <xf numFmtId="165" fontId="7" fillId="0" borderId="0" xfId="10" applyNumberFormat="1" applyFont="1" applyFill="1" applyBorder="1" applyAlignment="1">
      <alignment horizontal="right" vertical="center" wrapText="1"/>
    </xf>
    <xf numFmtId="49" fontId="7" fillId="0" borderId="0" xfId="10" applyNumberFormat="1" applyFont="1" applyFill="1" applyBorder="1" applyAlignment="1">
      <alignment horizontal="right" vertical="center" wrapText="1"/>
    </xf>
    <xf numFmtId="4" fontId="4" fillId="0" borderId="0" xfId="8" applyNumberFormat="1" applyFont="1" applyAlignment="1">
      <alignment horizontal="right"/>
    </xf>
    <xf numFmtId="4" fontId="7" fillId="0" borderId="0" xfId="8" applyNumberFormat="1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4" fontId="7" fillId="0" borderId="1" xfId="8" applyNumberFormat="1" applyFont="1" applyFill="1" applyBorder="1" applyAlignment="1">
      <alignment horizontal="right" vertical="center" wrapText="1"/>
    </xf>
    <xf numFmtId="0" fontId="10" fillId="9" borderId="43" xfId="9" applyFont="1" applyFill="1" applyBorder="1" applyAlignment="1">
      <alignment horizontal="center" vertical="center" wrapText="1"/>
    </xf>
    <xf numFmtId="0" fontId="10" fillId="9" borderId="43" xfId="9" applyNumberFormat="1" applyFont="1" applyFill="1" applyBorder="1" applyAlignment="1">
      <alignment horizontal="center" vertical="center" wrapText="1"/>
    </xf>
    <xf numFmtId="0" fontId="10" fillId="9" borderId="43" xfId="9" applyNumberFormat="1" applyFont="1" applyFill="1" applyBorder="1" applyAlignment="1">
      <alignment horizontal="left" vertical="center" wrapText="1"/>
    </xf>
    <xf numFmtId="0" fontId="10" fillId="9" borderId="43" xfId="9" applyFont="1" applyFill="1" applyBorder="1" applyAlignment="1">
      <alignment horizontal="left" vertical="center" wrapText="1"/>
    </xf>
    <xf numFmtId="0" fontId="10" fillId="9" borderId="43" xfId="0" applyFont="1" applyFill="1" applyBorder="1" applyAlignment="1">
      <alignment horizontal="center" vertical="center" wrapText="1"/>
    </xf>
    <xf numFmtId="4" fontId="10" fillId="9" borderId="43" xfId="0" applyNumberFormat="1" applyFont="1" applyFill="1" applyBorder="1" applyAlignment="1">
      <alignment horizontal="center" vertical="center" wrapText="1"/>
    </xf>
    <xf numFmtId="4" fontId="10" fillId="9" borderId="44" xfId="0" applyNumberFormat="1" applyFont="1" applyFill="1" applyBorder="1" applyAlignment="1">
      <alignment horizontal="center" vertical="center" wrapText="1"/>
    </xf>
    <xf numFmtId="4" fontId="7" fillId="8" borderId="48" xfId="9" applyNumberFormat="1" applyFont="1" applyFill="1" applyBorder="1" applyAlignment="1">
      <alignment vertical="center" wrapText="1"/>
    </xf>
    <xf numFmtId="4" fontId="7" fillId="8" borderId="30" xfId="9" applyNumberFormat="1" applyFont="1" applyFill="1" applyBorder="1" applyAlignment="1">
      <alignment vertical="center" wrapText="1"/>
    </xf>
    <xf numFmtId="0" fontId="7" fillId="8" borderId="30" xfId="9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 shrinkToFit="1"/>
    </xf>
    <xf numFmtId="4" fontId="7" fillId="8" borderId="30" xfId="0" applyNumberFormat="1" applyFont="1" applyFill="1" applyBorder="1" applyAlignment="1">
      <alignment vertical="center"/>
    </xf>
    <xf numFmtId="0" fontId="7" fillId="8" borderId="30" xfId="6" applyNumberFormat="1" applyFont="1" applyFill="1" applyBorder="1" applyAlignment="1" applyProtection="1">
      <alignment horizontal="left" vertical="center" wrapText="1"/>
    </xf>
    <xf numFmtId="4" fontId="7" fillId="8" borderId="30" xfId="6" applyNumberFormat="1" applyFont="1" applyFill="1" applyBorder="1" applyAlignment="1" applyProtection="1">
      <alignment vertical="center" wrapText="1"/>
    </xf>
    <xf numFmtId="0" fontId="7" fillId="8" borderId="30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4" fontId="7" fillId="0" borderId="30" xfId="9" applyNumberFormat="1" applyFont="1" applyFill="1" applyBorder="1" applyAlignment="1">
      <alignment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0" fontId="7" fillId="0" borderId="23" xfId="13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23" xfId="9" applyFont="1" applyFill="1" applyBorder="1" applyAlignment="1">
      <alignment horizontal="left" vertical="center" wrapText="1"/>
    </xf>
    <xf numFmtId="0" fontId="7" fillId="0" borderId="23" xfId="13" applyNumberFormat="1" applyFont="1" applyFill="1" applyBorder="1" applyAlignment="1">
      <alignment horizontal="right" vertical="center" wrapText="1"/>
    </xf>
    <xf numFmtId="4" fontId="7" fillId="0" borderId="23" xfId="9" applyNumberFormat="1" applyFont="1" applyFill="1" applyBorder="1" applyAlignment="1">
      <alignment horizontal="right" vertical="center" wrapText="1"/>
    </xf>
    <xf numFmtId="4" fontId="7" fillId="0" borderId="17" xfId="9" applyNumberFormat="1" applyFont="1" applyFill="1" applyBorder="1" applyAlignment="1">
      <alignment horizontal="right" vertical="center" wrapText="1"/>
    </xf>
    <xf numFmtId="4" fontId="7" fillId="0" borderId="30" xfId="9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left"/>
    </xf>
    <xf numFmtId="4" fontId="7" fillId="0" borderId="30" xfId="13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left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vertical="center"/>
    </xf>
    <xf numFmtId="4" fontId="0" fillId="0" borderId="0" xfId="0" applyNumberFormat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7" fillId="0" borderId="30" xfId="13" applyFont="1" applyFill="1" applyBorder="1" applyAlignment="1">
      <alignment horizontal="lef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0" borderId="30" xfId="9" applyNumberFormat="1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3" fontId="7" fillId="0" borderId="30" xfId="13" applyNumberFormat="1" applyFont="1" applyFill="1" applyBorder="1" applyAlignment="1">
      <alignment horizontal="left" vertical="center" wrapText="1"/>
    </xf>
    <xf numFmtId="4" fontId="7" fillId="0" borderId="30" xfId="9" applyNumberFormat="1" applyFont="1" applyFill="1" applyBorder="1" applyAlignment="1">
      <alignment horizontal="right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3" fontId="7" fillId="0" borderId="30" xfId="9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vertical="center" wrapText="1"/>
    </xf>
    <xf numFmtId="0" fontId="7" fillId="0" borderId="3" xfId="9" applyFont="1" applyFill="1" applyBorder="1" applyAlignment="1">
      <alignment vertical="center" wrapText="1"/>
    </xf>
    <xf numFmtId="0" fontId="7" fillId="0" borderId="17" xfId="1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0" fillId="4" borderId="23" xfId="0" applyFont="1" applyFill="1" applyBorder="1" applyAlignment="1">
      <alignment horizontal="left" vertical="center" wrapText="1"/>
    </xf>
    <xf numFmtId="1" fontId="7" fillId="0" borderId="56" xfId="9" applyNumberFormat="1" applyFont="1" applyFill="1" applyBorder="1" applyAlignment="1">
      <alignment vertical="center"/>
    </xf>
    <xf numFmtId="1" fontId="7" fillId="0" borderId="1" xfId="9" applyNumberFormat="1" applyFont="1" applyFill="1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7" fillId="8" borderId="30" xfId="13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0" borderId="1" xfId="13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10" borderId="48" xfId="13" applyFont="1" applyFill="1" applyBorder="1" applyAlignment="1">
      <alignment horizontal="left" vertical="center" wrapText="1"/>
    </xf>
    <xf numFmtId="0" fontId="7" fillId="0" borderId="30" xfId="13" applyFont="1" applyFill="1" applyBorder="1" applyAlignment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18" fillId="0" borderId="1" xfId="13" applyFont="1" applyFill="1" applyBorder="1" applyAlignment="1">
      <alignment horizontal="lef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left" vertical="center"/>
    </xf>
    <xf numFmtId="0" fontId="18" fillId="0" borderId="1" xfId="10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right" vertical="center" wrapText="1"/>
    </xf>
    <xf numFmtId="3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right" vertical="center" wrapText="1"/>
    </xf>
    <xf numFmtId="0" fontId="7" fillId="0" borderId="17" xfId="13" applyNumberFormat="1" applyFont="1" applyFill="1" applyBorder="1" applyAlignment="1">
      <alignment horizontal="right" vertical="center" wrapText="1"/>
    </xf>
    <xf numFmtId="4" fontId="20" fillId="0" borderId="1" xfId="10" applyNumberFormat="1" applyFont="1" applyFill="1" applyBorder="1" applyAlignment="1">
      <alignment horizontal="right" vertical="center" wrapText="1"/>
    </xf>
    <xf numFmtId="0" fontId="22" fillId="0" borderId="0" xfId="0" applyFont="1"/>
    <xf numFmtId="0" fontId="10" fillId="9" borderId="67" xfId="9" applyFont="1" applyFill="1" applyBorder="1" applyAlignment="1">
      <alignment horizontal="center" vertical="center" wrapText="1"/>
    </xf>
    <xf numFmtId="0" fontId="10" fillId="9" borderId="67" xfId="9" applyNumberFormat="1" applyFont="1" applyFill="1" applyBorder="1" applyAlignment="1">
      <alignment horizontal="center" vertical="center" wrapText="1"/>
    </xf>
    <xf numFmtId="0" fontId="10" fillId="9" borderId="67" xfId="9" applyNumberFormat="1" applyFont="1" applyFill="1" applyBorder="1" applyAlignment="1">
      <alignment horizontal="left" vertical="center" wrapText="1"/>
    </xf>
    <xf numFmtId="0" fontId="10" fillId="9" borderId="67" xfId="9" applyFont="1" applyFill="1" applyBorder="1" applyAlignment="1">
      <alignment horizontal="left" vertical="center" wrapText="1"/>
    </xf>
    <xf numFmtId="0" fontId="10" fillId="9" borderId="67" xfId="0" applyFont="1" applyFill="1" applyBorder="1" applyAlignment="1">
      <alignment horizontal="center" vertical="center" wrapText="1"/>
    </xf>
    <xf numFmtId="4" fontId="10" fillId="9" borderId="67" xfId="0" applyNumberFormat="1" applyFont="1" applyFill="1" applyBorder="1" applyAlignment="1">
      <alignment horizontal="center" vertical="center" wrapText="1"/>
    </xf>
    <xf numFmtId="4" fontId="10" fillId="9" borderId="68" xfId="0" applyNumberFormat="1" applyFont="1" applyFill="1" applyBorder="1" applyAlignment="1">
      <alignment horizontal="center" vertical="center" wrapText="1"/>
    </xf>
    <xf numFmtId="0" fontId="7" fillId="0" borderId="71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left" vertical="center" wrapText="1"/>
    </xf>
    <xf numFmtId="165" fontId="7" fillId="0" borderId="0" xfId="9" applyNumberFormat="1" applyFont="1" applyFill="1" applyBorder="1" applyAlignment="1">
      <alignment horizontal="right" vertical="center" wrapText="1"/>
    </xf>
    <xf numFmtId="0" fontId="7" fillId="0" borderId="0" xfId="9" applyNumberFormat="1" applyFont="1" applyFill="1" applyBorder="1" applyAlignment="1">
      <alignment horizontal="right" vertical="center" wrapText="1"/>
    </xf>
    <xf numFmtId="0" fontId="7" fillId="0" borderId="0" xfId="9" applyFont="1" applyFill="1" applyBorder="1" applyAlignment="1">
      <alignment horizontal="right" vertical="center" wrapText="1"/>
    </xf>
    <xf numFmtId="4" fontId="7" fillId="0" borderId="0" xfId="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7" fillId="0" borderId="71" xfId="13" applyFont="1" applyFill="1" applyBorder="1" applyAlignment="1">
      <alignment horizontal="left" vertical="center" wrapText="1"/>
    </xf>
    <xf numFmtId="0" fontId="7" fillId="0" borderId="71" xfId="9" applyNumberFormat="1" applyFont="1" applyFill="1" applyBorder="1" applyAlignment="1">
      <alignment horizontal="left" vertical="center" wrapText="1"/>
    </xf>
    <xf numFmtId="4" fontId="7" fillId="0" borderId="71" xfId="9" applyNumberFormat="1" applyFont="1" applyFill="1" applyBorder="1" applyAlignment="1">
      <alignment horizontal="right" vertical="center" wrapText="1"/>
    </xf>
    <xf numFmtId="4" fontId="7" fillId="0" borderId="70" xfId="9" applyNumberFormat="1" applyFont="1" applyFill="1" applyBorder="1" applyAlignment="1">
      <alignment horizontal="right" vertical="center" wrapText="1"/>
    </xf>
    <xf numFmtId="0" fontId="7" fillId="0" borderId="38" xfId="13" applyFont="1" applyFill="1" applyBorder="1" applyAlignment="1">
      <alignment horizontal="left" vertical="center" wrapText="1"/>
    </xf>
    <xf numFmtId="3" fontId="7" fillId="0" borderId="38" xfId="13" applyNumberFormat="1" applyFont="1" applyFill="1" applyBorder="1" applyAlignment="1">
      <alignment horizontal="left" vertical="center" wrapText="1"/>
    </xf>
    <xf numFmtId="0" fontId="7" fillId="0" borderId="38" xfId="13" applyNumberFormat="1" applyFont="1" applyFill="1" applyBorder="1" applyAlignment="1">
      <alignment horizontal="right" vertical="center" wrapText="1"/>
    </xf>
    <xf numFmtId="3" fontId="7" fillId="0" borderId="38" xfId="9" applyNumberFormat="1" applyFont="1" applyFill="1" applyBorder="1" applyAlignment="1">
      <alignment vertical="center" wrapText="1"/>
    </xf>
    <xf numFmtId="4" fontId="7" fillId="0" borderId="38" xfId="9" applyNumberFormat="1" applyFont="1" applyFill="1" applyBorder="1" applyAlignment="1">
      <alignment horizontal="right" vertical="center" wrapText="1"/>
    </xf>
    <xf numFmtId="0" fontId="10" fillId="9" borderId="83" xfId="9" applyFont="1" applyFill="1" applyBorder="1" applyAlignment="1">
      <alignment horizontal="center" vertical="center" wrapText="1"/>
    </xf>
    <xf numFmtId="0" fontId="10" fillId="9" borderId="83" xfId="9" applyNumberFormat="1" applyFont="1" applyFill="1" applyBorder="1" applyAlignment="1">
      <alignment horizontal="center" vertical="center" wrapText="1"/>
    </xf>
    <xf numFmtId="0" fontId="10" fillId="9" borderId="83" xfId="9" applyNumberFormat="1" applyFont="1" applyFill="1" applyBorder="1" applyAlignment="1">
      <alignment horizontal="left" vertical="center" wrapText="1"/>
    </xf>
    <xf numFmtId="0" fontId="10" fillId="9" borderId="83" xfId="9" applyFont="1" applyFill="1" applyBorder="1" applyAlignment="1">
      <alignment horizontal="left" vertical="center" wrapText="1"/>
    </xf>
    <xf numFmtId="0" fontId="10" fillId="9" borderId="83" xfId="0" applyFont="1" applyFill="1" applyBorder="1" applyAlignment="1">
      <alignment horizontal="center" vertical="center" wrapText="1"/>
    </xf>
    <xf numFmtId="4" fontId="10" fillId="9" borderId="83" xfId="0" applyNumberFormat="1" applyFont="1" applyFill="1" applyBorder="1" applyAlignment="1">
      <alignment horizontal="center" vertical="center" wrapText="1"/>
    </xf>
    <xf numFmtId="4" fontId="10" fillId="9" borderId="88" xfId="0" applyNumberFormat="1" applyFont="1" applyFill="1" applyBorder="1" applyAlignment="1">
      <alignment horizontal="center" vertical="center" wrapText="1"/>
    </xf>
    <xf numFmtId="4" fontId="7" fillId="0" borderId="90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vertical="center" wrapText="1"/>
    </xf>
    <xf numFmtId="4" fontId="7" fillId="0" borderId="92" xfId="0" applyNumberFormat="1" applyFont="1" applyFill="1" applyBorder="1" applyAlignment="1">
      <alignment horizontal="right" vertical="center" wrapText="1"/>
    </xf>
    <xf numFmtId="0" fontId="18" fillId="0" borderId="17" xfId="13" applyFont="1" applyFill="1" applyBorder="1" applyAlignment="1">
      <alignment horizontal="left" vertical="center" wrapText="1"/>
    </xf>
    <xf numFmtId="165" fontId="7" fillId="0" borderId="30" xfId="13" applyNumberFormat="1" applyFont="1" applyFill="1" applyBorder="1" applyAlignment="1">
      <alignment horizontal="right" vertical="center" wrapText="1"/>
    </xf>
    <xf numFmtId="4" fontId="7" fillId="0" borderId="30" xfId="0" applyNumberFormat="1" applyFont="1" applyBorder="1"/>
    <xf numFmtId="0" fontId="7" fillId="0" borderId="6" xfId="9" applyNumberFormat="1" applyFont="1" applyFill="1" applyBorder="1" applyAlignment="1">
      <alignment horizontal="left" vertical="center" wrapText="1"/>
    </xf>
    <xf numFmtId="0" fontId="7" fillId="0" borderId="81" xfId="13" applyFont="1" applyFill="1" applyBorder="1" applyAlignment="1">
      <alignment horizontal="left" vertical="center" wrapText="1"/>
    </xf>
    <xf numFmtId="0" fontId="7" fillId="0" borderId="81" xfId="13" applyNumberFormat="1" applyFont="1" applyFill="1" applyBorder="1" applyAlignment="1">
      <alignment horizontal="right" vertical="center" wrapText="1"/>
    </xf>
    <xf numFmtId="0" fontId="7" fillId="0" borderId="81" xfId="9" applyNumberFormat="1" applyFont="1" applyFill="1" applyBorder="1" applyAlignment="1">
      <alignment horizontal="left" vertical="center" wrapText="1"/>
    </xf>
    <xf numFmtId="4" fontId="7" fillId="0" borderId="81" xfId="9" applyNumberFormat="1" applyFont="1" applyFill="1" applyBorder="1" applyAlignment="1">
      <alignment vertical="center"/>
    </xf>
    <xf numFmtId="0" fontId="7" fillId="0" borderId="95" xfId="9" applyNumberFormat="1" applyFont="1" applyFill="1" applyBorder="1" applyAlignment="1">
      <alignment horizontal="left" vertical="center" wrapText="1"/>
    </xf>
    <xf numFmtId="0" fontId="7" fillId="0" borderId="95" xfId="6" applyFont="1" applyFill="1" applyBorder="1" applyAlignment="1">
      <alignment horizontal="left" vertical="center"/>
    </xf>
    <xf numFmtId="165" fontId="7" fillId="0" borderId="81" xfId="13" applyNumberFormat="1" applyFont="1" applyFill="1" applyBorder="1" applyAlignment="1">
      <alignment horizontal="right" vertical="center" wrapText="1"/>
    </xf>
    <xf numFmtId="0" fontId="7" fillId="0" borderId="93" xfId="13" applyFont="1" applyFill="1" applyBorder="1" applyAlignment="1">
      <alignment horizontal="left" vertical="center" wrapText="1"/>
    </xf>
    <xf numFmtId="0" fontId="7" fillId="0" borderId="95" xfId="13" applyFont="1" applyFill="1" applyBorder="1" applyAlignment="1">
      <alignment horizontal="left" vertical="center" wrapText="1"/>
    </xf>
    <xf numFmtId="165" fontId="7" fillId="0" borderId="95" xfId="13" applyNumberFormat="1" applyFont="1" applyFill="1" applyBorder="1" applyAlignment="1">
      <alignment horizontal="right" vertical="center" wrapText="1"/>
    </xf>
    <xf numFmtId="0" fontId="7" fillId="0" borderId="95" xfId="13" applyNumberFormat="1" applyFont="1" applyFill="1" applyBorder="1" applyAlignment="1">
      <alignment horizontal="right" vertical="center" wrapText="1"/>
    </xf>
    <xf numFmtId="0" fontId="7" fillId="0" borderId="96" xfId="13" applyFont="1" applyFill="1" applyBorder="1" applyAlignment="1">
      <alignment horizontal="left" vertical="center" wrapText="1"/>
    </xf>
    <xf numFmtId="0" fontId="7" fillId="0" borderId="95" xfId="7" applyNumberFormat="1" applyFont="1" applyFill="1" applyBorder="1" applyAlignment="1" applyProtection="1">
      <alignment horizontal="left" vertical="center" wrapText="1"/>
    </xf>
    <xf numFmtId="165" fontId="7" fillId="0" borderId="95" xfId="7" applyNumberFormat="1" applyFont="1" applyFill="1" applyBorder="1" applyAlignment="1" applyProtection="1">
      <alignment horizontal="right" vertical="center" wrapText="1"/>
    </xf>
    <xf numFmtId="0" fontId="7" fillId="0" borderId="95" xfId="7" applyNumberFormat="1" applyFont="1" applyFill="1" applyBorder="1" applyAlignment="1" applyProtection="1">
      <alignment horizontal="right" vertical="center" wrapText="1"/>
    </xf>
    <xf numFmtId="0" fontId="7" fillId="0" borderId="96" xfId="7" applyNumberFormat="1" applyFont="1" applyFill="1" applyBorder="1" applyAlignment="1" applyProtection="1">
      <alignment horizontal="left" vertical="center" wrapText="1"/>
    </xf>
    <xf numFmtId="0" fontId="7" fillId="0" borderId="96" xfId="6" applyNumberFormat="1" applyFont="1" applyFill="1" applyBorder="1" applyAlignment="1" applyProtection="1">
      <alignment horizontal="left" vertical="center" wrapText="1"/>
    </xf>
    <xf numFmtId="165" fontId="7" fillId="0" borderId="17" xfId="13" applyNumberFormat="1" applyFont="1" applyFill="1" applyBorder="1" applyAlignment="1">
      <alignment horizontal="center" vertical="center" wrapText="1"/>
    </xf>
    <xf numFmtId="165" fontId="7" fillId="0" borderId="17" xfId="13" applyNumberFormat="1" applyFont="1" applyFill="1" applyBorder="1" applyAlignment="1">
      <alignment horizontal="right" vertical="center" wrapText="1"/>
    </xf>
    <xf numFmtId="0" fontId="10" fillId="9" borderId="56" xfId="9" applyFont="1" applyFill="1" applyBorder="1" applyAlignment="1">
      <alignment horizontal="center" vertical="center" wrapText="1"/>
    </xf>
    <xf numFmtId="0" fontId="10" fillId="9" borderId="56" xfId="9" applyNumberFormat="1" applyFont="1" applyFill="1" applyBorder="1" applyAlignment="1">
      <alignment horizontal="center" vertical="center" wrapText="1"/>
    </xf>
    <xf numFmtId="0" fontId="10" fillId="9" borderId="56" xfId="9" applyNumberFormat="1" applyFont="1" applyFill="1" applyBorder="1" applyAlignment="1">
      <alignment horizontal="left" vertical="center" wrapText="1"/>
    </xf>
    <xf numFmtId="0" fontId="10" fillId="9" borderId="56" xfId="9" applyFont="1" applyFill="1" applyBorder="1" applyAlignment="1">
      <alignment horizontal="left" vertical="center" wrapText="1"/>
    </xf>
    <xf numFmtId="0" fontId="10" fillId="9" borderId="56" xfId="0" applyFont="1" applyFill="1" applyBorder="1" applyAlignment="1">
      <alignment horizontal="center" vertical="center" wrapText="1"/>
    </xf>
    <xf numFmtId="4" fontId="10" fillId="9" borderId="56" xfId="0" applyNumberFormat="1" applyFont="1" applyFill="1" applyBorder="1" applyAlignment="1">
      <alignment horizontal="center" vertical="center" wrapText="1"/>
    </xf>
    <xf numFmtId="4" fontId="10" fillId="9" borderId="57" xfId="0" applyNumberFormat="1" applyFont="1" applyFill="1" applyBorder="1" applyAlignment="1">
      <alignment horizontal="center" vertical="center" wrapText="1"/>
    </xf>
    <xf numFmtId="0" fontId="7" fillId="0" borderId="17" xfId="10" applyNumberFormat="1" applyFont="1" applyFill="1" applyBorder="1" applyAlignment="1">
      <alignment horizontal="left" vertical="center" wrapText="1"/>
    </xf>
    <xf numFmtId="0" fontId="10" fillId="9" borderId="23" xfId="9" applyFont="1" applyFill="1" applyBorder="1" applyAlignment="1">
      <alignment horizontal="center" vertical="center" wrapText="1"/>
    </xf>
    <xf numFmtId="0" fontId="10" fillId="9" borderId="23" xfId="9" applyNumberFormat="1" applyFont="1" applyFill="1" applyBorder="1" applyAlignment="1">
      <alignment horizontal="center" vertical="center" wrapText="1"/>
    </xf>
    <xf numFmtId="0" fontId="10" fillId="9" borderId="23" xfId="9" applyNumberFormat="1" applyFont="1" applyFill="1" applyBorder="1" applyAlignment="1">
      <alignment horizontal="left" vertical="center" wrapText="1"/>
    </xf>
    <xf numFmtId="0" fontId="10" fillId="9" borderId="23" xfId="9" applyFont="1" applyFill="1" applyBorder="1" applyAlignment="1">
      <alignment horizontal="left" vertical="center" wrapText="1"/>
    </xf>
    <xf numFmtId="0" fontId="10" fillId="9" borderId="23" xfId="0" applyFont="1" applyFill="1" applyBorder="1" applyAlignment="1">
      <alignment horizontal="center" vertical="center" wrapText="1"/>
    </xf>
    <xf numFmtId="4" fontId="10" fillId="9" borderId="23" xfId="0" applyNumberFormat="1" applyFont="1" applyFill="1" applyBorder="1" applyAlignment="1">
      <alignment horizontal="center" vertical="center" wrapText="1"/>
    </xf>
    <xf numFmtId="4" fontId="10" fillId="9" borderId="25" xfId="0" applyNumberFormat="1" applyFont="1" applyFill="1" applyBorder="1" applyAlignment="1">
      <alignment horizontal="center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43" fontId="18" fillId="0" borderId="1" xfId="3" applyNumberFormat="1" applyFont="1" applyFill="1" applyBorder="1" applyAlignment="1">
      <alignment vertical="center"/>
    </xf>
    <xf numFmtId="4" fontId="18" fillId="0" borderId="1" xfId="13" applyNumberFormat="1" applyFont="1" applyFill="1" applyBorder="1" applyAlignment="1">
      <alignment horizontal="center" vertical="center" wrapText="1"/>
    </xf>
    <xf numFmtId="4" fontId="18" fillId="0" borderId="17" xfId="13" applyNumberFormat="1" applyFont="1" applyFill="1" applyBorder="1" applyAlignment="1">
      <alignment horizontal="center" vertical="center" wrapText="1"/>
    </xf>
    <xf numFmtId="0" fontId="18" fillId="0" borderId="1" xfId="13" applyNumberFormat="1" applyFont="1" applyFill="1" applyBorder="1" applyAlignment="1">
      <alignment horizontal="right" vertical="center" wrapText="1"/>
    </xf>
    <xf numFmtId="0" fontId="18" fillId="0" borderId="17" xfId="13" applyNumberFormat="1" applyFont="1" applyFill="1" applyBorder="1" applyAlignment="1">
      <alignment horizontal="right" vertical="center" wrapText="1"/>
    </xf>
    <xf numFmtId="165" fontId="18" fillId="0" borderId="1" xfId="13" applyNumberFormat="1" applyFont="1" applyFill="1" applyBorder="1" applyAlignment="1">
      <alignment horizontal="right" vertical="center" wrapText="1"/>
    </xf>
    <xf numFmtId="165" fontId="18" fillId="0" borderId="17" xfId="13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7" xfId="10" applyNumberFormat="1" applyFont="1" applyFill="1" applyBorder="1" applyAlignment="1">
      <alignment vertical="center" wrapText="1"/>
    </xf>
    <xf numFmtId="0" fontId="10" fillId="9" borderId="61" xfId="9" applyFont="1" applyFill="1" applyBorder="1" applyAlignment="1">
      <alignment horizontal="center" vertical="center" wrapText="1"/>
    </xf>
    <xf numFmtId="0" fontId="10" fillId="9" borderId="61" xfId="9" applyNumberFormat="1" applyFont="1" applyFill="1" applyBorder="1" applyAlignment="1">
      <alignment horizontal="center" vertical="center" wrapText="1"/>
    </xf>
    <xf numFmtId="0" fontId="10" fillId="9" borderId="61" xfId="9" applyNumberFormat="1" applyFont="1" applyFill="1" applyBorder="1" applyAlignment="1">
      <alignment horizontal="left" vertical="center" wrapText="1"/>
    </xf>
    <xf numFmtId="0" fontId="10" fillId="9" borderId="61" xfId="9" applyFont="1" applyFill="1" applyBorder="1" applyAlignment="1">
      <alignment horizontal="left" vertical="center" wrapText="1"/>
    </xf>
    <xf numFmtId="0" fontId="10" fillId="9" borderId="61" xfId="0" applyFont="1" applyFill="1" applyBorder="1" applyAlignment="1">
      <alignment horizontal="center" vertical="center" wrapText="1"/>
    </xf>
    <xf numFmtId="4" fontId="10" fillId="9" borderId="61" xfId="0" applyNumberFormat="1" applyFont="1" applyFill="1" applyBorder="1" applyAlignment="1">
      <alignment horizontal="center" vertical="center" wrapText="1"/>
    </xf>
    <xf numFmtId="4" fontId="10" fillId="9" borderId="60" xfId="0" applyNumberFormat="1" applyFont="1" applyFill="1" applyBorder="1" applyAlignment="1">
      <alignment horizontal="center" vertical="center" wrapText="1"/>
    </xf>
    <xf numFmtId="0" fontId="7" fillId="0" borderId="56" xfId="10" applyNumberFormat="1" applyFont="1" applyFill="1" applyBorder="1" applyAlignment="1">
      <alignment horizontal="lef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0" fontId="7" fillId="0" borderId="17" xfId="6" applyNumberFormat="1" applyFont="1" applyFill="1" applyBorder="1" applyAlignment="1" applyProtection="1">
      <alignment horizontal="left" vertical="center" wrapText="1"/>
    </xf>
    <xf numFmtId="0" fontId="7" fillId="0" borderId="17" xfId="10" applyFont="1" applyFill="1" applyBorder="1" applyAlignment="1">
      <alignment horizontal="left" vertical="center" wrapText="1"/>
    </xf>
    <xf numFmtId="165" fontId="7" fillId="0" borderId="1" xfId="6" applyNumberFormat="1" applyFont="1" applyFill="1" applyBorder="1" applyAlignment="1" applyProtection="1">
      <alignment horizontal="right" vertical="center" wrapText="1"/>
    </xf>
    <xf numFmtId="0" fontId="20" fillId="0" borderId="1" xfId="5" applyFont="1" applyFill="1" applyBorder="1" applyAlignment="1" applyProtection="1">
      <alignment horizontal="left" vertical="center" wrapText="1"/>
    </xf>
    <xf numFmtId="0" fontId="20" fillId="0" borderId="1" xfId="10" applyNumberFormat="1" applyFont="1" applyFill="1" applyBorder="1" applyAlignment="1">
      <alignment horizontal="left" vertical="center" wrapText="1"/>
    </xf>
    <xf numFmtId="4" fontId="7" fillId="0" borderId="17" xfId="10" applyNumberFormat="1" applyFont="1" applyFill="1" applyBorder="1" applyAlignment="1">
      <alignment horizontal="right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left" vertical="center" wrapText="1"/>
    </xf>
    <xf numFmtId="0" fontId="7" fillId="11" borderId="30" xfId="7" applyNumberFormat="1" applyFont="1" applyFill="1" applyBorder="1" applyAlignment="1" applyProtection="1">
      <alignment horizontal="left" vertical="center" wrapText="1"/>
    </xf>
    <xf numFmtId="0" fontId="7" fillId="10" borderId="35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 shrinkToFit="1"/>
    </xf>
    <xf numFmtId="0" fontId="7" fillId="0" borderId="17" xfId="13" applyFont="1" applyFill="1" applyBorder="1" applyAlignment="1" applyProtection="1">
      <alignment horizontal="left" vertical="center" wrapText="1"/>
    </xf>
    <xf numFmtId="0" fontId="10" fillId="9" borderId="8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9" borderId="23" xfId="0" applyFont="1" applyFill="1" applyBorder="1" applyAlignment="1">
      <alignment horizontal="left" vertical="center" wrapText="1"/>
    </xf>
    <xf numFmtId="0" fontId="10" fillId="9" borderId="56" xfId="0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 applyProtection="1">
      <alignment horizontal="left" vertical="center" wrapText="1"/>
    </xf>
    <xf numFmtId="0" fontId="18" fillId="0" borderId="1" xfId="13" applyFont="1" applyFill="1" applyBorder="1" applyAlignment="1">
      <alignment horizontal="left" vertical="top" wrapText="1"/>
    </xf>
    <xf numFmtId="43" fontId="18" fillId="0" borderId="1" xfId="3" applyNumberFormat="1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17" xfId="0" applyFont="1" applyFill="1" applyBorder="1"/>
    <xf numFmtId="4" fontId="7" fillId="0" borderId="1" xfId="13" applyNumberFormat="1" applyFont="1" applyFill="1" applyBorder="1" applyAlignment="1">
      <alignment vertical="center" wrapText="1"/>
    </xf>
    <xf numFmtId="0" fontId="7" fillId="0" borderId="56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vertical="top" wrapText="1"/>
    </xf>
    <xf numFmtId="0" fontId="7" fillId="0" borderId="1" xfId="0" applyFont="1" applyFill="1" applyBorder="1"/>
    <xf numFmtId="4" fontId="7" fillId="0" borderId="56" xfId="9" applyNumberFormat="1" applyFont="1" applyFill="1" applyBorder="1" applyAlignment="1">
      <alignment vertical="center"/>
    </xf>
    <xf numFmtId="4" fontId="7" fillId="0" borderId="1" xfId="9" applyNumberFormat="1" applyFont="1" applyFill="1" applyBorder="1" applyAlignment="1">
      <alignment vertical="center"/>
    </xf>
    <xf numFmtId="4" fontId="7" fillId="0" borderId="17" xfId="9" applyNumberFormat="1" applyFont="1" applyFill="1" applyBorder="1" applyAlignment="1">
      <alignment vertical="center"/>
    </xf>
    <xf numFmtId="165" fontId="0" fillId="0" borderId="0" xfId="0" applyNumberFormat="1"/>
    <xf numFmtId="165" fontId="1" fillId="0" borderId="0" xfId="0" applyNumberFormat="1" applyFont="1"/>
    <xf numFmtId="0" fontId="7" fillId="0" borderId="56" xfId="13" applyFont="1" applyFill="1" applyBorder="1" applyAlignment="1">
      <alignment vertical="center" wrapText="1"/>
    </xf>
    <xf numFmtId="165" fontId="7" fillId="0" borderId="56" xfId="13" applyNumberFormat="1" applyFont="1" applyFill="1" applyBorder="1" applyAlignment="1">
      <alignment vertical="center" wrapText="1"/>
    </xf>
    <xf numFmtId="0" fontId="7" fillId="0" borderId="56" xfId="13" applyNumberFormat="1" applyFont="1" applyFill="1" applyBorder="1" applyAlignment="1">
      <alignment vertical="center" wrapText="1"/>
    </xf>
    <xf numFmtId="165" fontId="7" fillId="0" borderId="1" xfId="13" applyNumberFormat="1" applyFont="1" applyFill="1" applyBorder="1" applyAlignment="1">
      <alignment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06" xfId="13" applyFont="1" applyFill="1" applyBorder="1" applyAlignment="1">
      <alignment horizontal="left" vertical="center" wrapText="1"/>
    </xf>
    <xf numFmtId="168" fontId="7" fillId="0" borderId="1" xfId="10" applyNumberFormat="1" applyFont="1" applyFill="1" applyBorder="1" applyAlignment="1">
      <alignment horizontal="right" vertical="center" wrapText="1"/>
    </xf>
    <xf numFmtId="168" fontId="7" fillId="0" borderId="106" xfId="10" applyNumberFormat="1" applyFont="1" applyFill="1" applyBorder="1" applyAlignment="1">
      <alignment horizontal="right" vertical="center" wrapText="1"/>
    </xf>
    <xf numFmtId="168" fontId="7" fillId="0" borderId="17" xfId="10" applyNumberFormat="1" applyFont="1" applyFill="1" applyBorder="1" applyAlignment="1">
      <alignment horizontal="right" vertical="center" wrapText="1"/>
    </xf>
    <xf numFmtId="0" fontId="7" fillId="0" borderId="107" xfId="13" applyFont="1" applyFill="1" applyBorder="1" applyAlignment="1">
      <alignment horizontal="left" vertical="center" wrapText="1"/>
    </xf>
    <xf numFmtId="4" fontId="7" fillId="0" borderId="107" xfId="10" applyNumberFormat="1" applyFont="1" applyFill="1" applyBorder="1" applyAlignment="1">
      <alignment vertical="center" wrapText="1"/>
    </xf>
    <xf numFmtId="168" fontId="7" fillId="0" borderId="107" xfId="10" applyNumberFormat="1" applyFont="1" applyFill="1" applyBorder="1" applyAlignment="1">
      <alignment horizontal="right" vertical="center" wrapText="1"/>
    </xf>
    <xf numFmtId="168" fontId="7" fillId="0" borderId="6" xfId="10" applyNumberFormat="1" applyFont="1" applyFill="1" applyBorder="1" applyAlignment="1">
      <alignment horizontal="righ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10" fillId="9" borderId="56" xfId="9" applyFont="1" applyFill="1" applyBorder="1" applyAlignment="1">
      <alignment horizontal="center" vertical="center" wrapText="1"/>
    </xf>
    <xf numFmtId="0" fontId="24" fillId="0" borderId="107" xfId="9" applyFont="1" applyFill="1" applyBorder="1" applyAlignment="1">
      <alignment vertical="center" wrapText="1"/>
    </xf>
    <xf numFmtId="0" fontId="7" fillId="0" borderId="107" xfId="9" applyFont="1" applyFill="1" applyBorder="1" applyAlignment="1">
      <alignment horizontal="right" vertical="center" wrapText="1"/>
    </xf>
    <xf numFmtId="4" fontId="7" fillId="0" borderId="107" xfId="9" applyNumberFormat="1" applyFont="1" applyFill="1" applyBorder="1" applyAlignment="1">
      <alignment horizontal="right" vertical="center" wrapText="1"/>
    </xf>
    <xf numFmtId="0" fontId="7" fillId="0" borderId="107" xfId="9" applyFont="1" applyFill="1" applyBorder="1" applyAlignment="1">
      <alignment horizontal="left" vertical="center" wrapText="1"/>
    </xf>
    <xf numFmtId="3" fontId="7" fillId="0" borderId="107" xfId="9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8" borderId="4" xfId="9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4" fontId="7" fillId="8" borderId="10" xfId="0" applyNumberFormat="1" applyFont="1" applyFill="1" applyBorder="1" applyAlignment="1">
      <alignment horizontal="right" vertical="center" wrapText="1"/>
    </xf>
    <xf numFmtId="0" fontId="7" fillId="8" borderId="107" xfId="9" applyNumberFormat="1" applyFont="1" applyFill="1" applyBorder="1" applyAlignment="1">
      <alignment horizontal="center" vertical="center" wrapText="1"/>
    </xf>
    <xf numFmtId="0" fontId="7" fillId="8" borderId="107" xfId="0" applyFont="1" applyFill="1" applyBorder="1" applyAlignment="1">
      <alignment horizontal="left" vertical="center" wrapText="1"/>
    </xf>
    <xf numFmtId="0" fontId="7" fillId="8" borderId="107" xfId="0" applyFont="1" applyFill="1" applyBorder="1" applyAlignment="1">
      <alignment horizontal="center" vertical="center" wrapText="1"/>
    </xf>
    <xf numFmtId="0" fontId="7" fillId="8" borderId="4" xfId="9" applyFont="1" applyFill="1" applyBorder="1" applyAlignment="1">
      <alignment horizontal="left" vertical="center" wrapText="1"/>
    </xf>
    <xf numFmtId="0" fontId="7" fillId="8" borderId="107" xfId="9" applyFont="1" applyFill="1" applyBorder="1" applyAlignment="1">
      <alignment horizontal="left" vertical="center" wrapText="1"/>
    </xf>
    <xf numFmtId="165" fontId="24" fillId="0" borderId="107" xfId="9" applyNumberFormat="1" applyFont="1" applyFill="1" applyBorder="1" applyAlignment="1">
      <alignment horizontal="center" vertical="center" wrapText="1"/>
    </xf>
    <xf numFmtId="3" fontId="7" fillId="0" borderId="17" xfId="6" applyNumberFormat="1" applyFont="1" applyFill="1" applyBorder="1" applyAlignment="1" applyProtection="1">
      <alignment horizontal="center" vertical="center" wrapText="1"/>
    </xf>
    <xf numFmtId="4" fontId="7" fillId="8" borderId="4" xfId="0" applyNumberFormat="1" applyFont="1" applyFill="1" applyBorder="1" applyAlignment="1">
      <alignment horizontal="right" vertical="center" wrapText="1"/>
    </xf>
    <xf numFmtId="4" fontId="7" fillId="8" borderId="107" xfId="0" applyNumberFormat="1" applyFont="1" applyFill="1" applyBorder="1" applyAlignment="1">
      <alignment horizontal="right" vertical="center" wrapText="1"/>
    </xf>
    <xf numFmtId="0" fontId="7" fillId="8" borderId="106" xfId="9" applyFont="1" applyFill="1" applyBorder="1" applyAlignment="1">
      <alignment horizontal="left" vertical="center" wrapText="1"/>
    </xf>
    <xf numFmtId="0" fontId="7" fillId="8" borderId="106" xfId="9" applyNumberFormat="1" applyFont="1" applyFill="1" applyBorder="1" applyAlignment="1">
      <alignment horizontal="center" vertical="center" wrapText="1"/>
    </xf>
    <xf numFmtId="0" fontId="7" fillId="8" borderId="106" xfId="0" applyFont="1" applyFill="1" applyBorder="1" applyAlignment="1">
      <alignment horizontal="left" vertical="center" wrapText="1"/>
    </xf>
    <xf numFmtId="0" fontId="7" fillId="8" borderId="106" xfId="0" applyFont="1" applyFill="1" applyBorder="1" applyAlignment="1">
      <alignment horizontal="center" vertical="center" wrapText="1"/>
    </xf>
    <xf numFmtId="0" fontId="0" fillId="13" borderId="0" xfId="0" applyFill="1"/>
    <xf numFmtId="0" fontId="4" fillId="13" borderId="0" xfId="0" applyFont="1" applyFill="1" applyAlignment="1">
      <alignment horizontal="right"/>
    </xf>
    <xf numFmtId="166" fontId="4" fillId="13" borderId="0" xfId="8" applyNumberFormat="1" applyFont="1" applyFill="1"/>
    <xf numFmtId="4" fontId="4" fillId="13" borderId="0" xfId="0" applyNumberFormat="1" applyFont="1" applyFill="1"/>
    <xf numFmtId="0" fontId="7" fillId="8" borderId="112" xfId="9" applyNumberFormat="1" applyFont="1" applyFill="1" applyBorder="1" applyAlignment="1">
      <alignment horizontal="center" vertical="center" wrapText="1"/>
    </xf>
    <xf numFmtId="0" fontId="7" fillId="8" borderId="112" xfId="9" applyFont="1" applyFill="1" applyBorder="1" applyAlignment="1">
      <alignment horizontal="left" vertical="center" wrapText="1"/>
    </xf>
    <xf numFmtId="0" fontId="24" fillId="0" borderId="107" xfId="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07" xfId="13" applyFont="1" applyFill="1" applyBorder="1" applyAlignment="1">
      <alignment horizontal="center" vertical="center" wrapText="1"/>
    </xf>
    <xf numFmtId="0" fontId="7" fillId="8" borderId="5" xfId="9" applyFont="1" applyFill="1" applyBorder="1" applyAlignment="1">
      <alignment horizontal="center" vertical="center" wrapText="1"/>
    </xf>
    <xf numFmtId="0" fontId="7" fillId="8" borderId="108" xfId="9" applyFont="1" applyFill="1" applyBorder="1" applyAlignment="1">
      <alignment horizontal="center" vertical="center" wrapText="1"/>
    </xf>
    <xf numFmtId="0" fontId="7" fillId="8" borderId="105" xfId="9" applyFont="1" applyFill="1" applyBorder="1" applyAlignment="1">
      <alignment horizontal="center" vertical="center" wrapText="1"/>
    </xf>
    <xf numFmtId="0" fontId="7" fillId="0" borderId="13" xfId="13" applyFont="1" applyFill="1" applyBorder="1" applyAlignment="1">
      <alignment horizontal="center" vertical="center" wrapText="1"/>
    </xf>
    <xf numFmtId="0" fontId="7" fillId="8" borderId="112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26" fillId="0" borderId="0" xfId="0" applyFont="1"/>
    <xf numFmtId="0" fontId="7" fillId="8" borderId="10" xfId="9" applyNumberFormat="1" applyFont="1" applyFill="1" applyBorder="1" applyAlignment="1">
      <alignment horizontal="center" vertical="center" wrapText="1"/>
    </xf>
    <xf numFmtId="0" fontId="7" fillId="8" borderId="10" xfId="9" applyFont="1" applyFill="1" applyBorder="1" applyAlignment="1">
      <alignment horizontal="left" vertical="center" wrapText="1"/>
    </xf>
    <xf numFmtId="0" fontId="7" fillId="8" borderId="107" xfId="9" applyFont="1" applyFill="1" applyBorder="1" applyAlignment="1">
      <alignment horizontal="center" vertical="center" wrapText="1"/>
    </xf>
    <xf numFmtId="0" fontId="7" fillId="8" borderId="4" xfId="9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20" xfId="10" applyFont="1" applyFill="1" applyBorder="1" applyAlignment="1">
      <alignment horizontal="center"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left" vertical="center" wrapText="1"/>
    </xf>
    <xf numFmtId="3" fontId="7" fillId="0" borderId="106" xfId="9" applyNumberFormat="1" applyFont="1" applyFill="1" applyBorder="1" applyAlignment="1">
      <alignment horizontal="center" vertical="center" wrapText="1"/>
    </xf>
    <xf numFmtId="3" fontId="7" fillId="0" borderId="1" xfId="10" applyNumberFormat="1" applyFont="1" applyFill="1" applyBorder="1" applyAlignment="1">
      <alignment horizontal="center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3" fontId="27" fillId="13" borderId="0" xfId="10" applyNumberFormat="1" applyFont="1" applyFill="1" applyBorder="1" applyAlignment="1">
      <alignment horizontal="right" vertical="center" wrapText="1"/>
    </xf>
    <xf numFmtId="0" fontId="7" fillId="0" borderId="5" xfId="10" applyFont="1" applyFill="1" applyBorder="1" applyAlignment="1">
      <alignment horizontal="left" vertical="top" wrapText="1"/>
    </xf>
    <xf numFmtId="0" fontId="7" fillId="0" borderId="10" xfId="10" applyFont="1" applyFill="1" applyBorder="1" applyAlignment="1">
      <alignment horizontal="left" vertical="top" wrapText="1"/>
    </xf>
    <xf numFmtId="0" fontId="7" fillId="0" borderId="4" xfId="10" applyFont="1" applyFill="1" applyBorder="1" applyAlignment="1">
      <alignment horizontal="left" vertical="top" wrapText="1"/>
    </xf>
    <xf numFmtId="165" fontId="7" fillId="0" borderId="4" xfId="13" applyNumberFormat="1" applyFont="1" applyFill="1" applyBorder="1" applyAlignment="1">
      <alignment horizontal="right" vertical="top" wrapText="1"/>
    </xf>
    <xf numFmtId="0" fontId="7" fillId="0" borderId="4" xfId="13" applyNumberFormat="1" applyFont="1" applyFill="1" applyBorder="1" applyAlignment="1">
      <alignment horizontal="right" vertical="top" wrapText="1"/>
    </xf>
    <xf numFmtId="0" fontId="7" fillId="0" borderId="4" xfId="10" applyFont="1" applyFill="1" applyBorder="1" applyAlignment="1">
      <alignment horizontal="center" vertical="top" wrapText="1"/>
    </xf>
    <xf numFmtId="0" fontId="7" fillId="0" borderId="15" xfId="10" applyFont="1" applyFill="1" applyBorder="1" applyAlignment="1">
      <alignment horizontal="left" vertical="top" wrapText="1"/>
    </xf>
    <xf numFmtId="0" fontId="7" fillId="0" borderId="19" xfId="10" applyFont="1" applyFill="1" applyBorder="1" applyAlignment="1">
      <alignment horizontal="left" vertical="top" wrapText="1"/>
    </xf>
    <xf numFmtId="0" fontId="7" fillId="0" borderId="20" xfId="10" applyFont="1" applyFill="1" applyBorder="1" applyAlignment="1">
      <alignment horizontal="left" vertical="top" wrapText="1"/>
    </xf>
    <xf numFmtId="165" fontId="7" fillId="0" borderId="20" xfId="13" applyNumberFormat="1" applyFont="1" applyFill="1" applyBorder="1" applyAlignment="1">
      <alignment horizontal="right" vertical="top" wrapText="1"/>
    </xf>
    <xf numFmtId="0" fontId="7" fillId="0" borderId="20" xfId="13" applyNumberFormat="1" applyFont="1" applyFill="1" applyBorder="1" applyAlignment="1">
      <alignment horizontal="right" vertical="top" wrapText="1"/>
    </xf>
    <xf numFmtId="0" fontId="7" fillId="0" borderId="20" xfId="10" applyFont="1" applyFill="1" applyBorder="1" applyAlignment="1">
      <alignment horizontal="center" vertical="top" wrapText="1"/>
    </xf>
    <xf numFmtId="0" fontId="7" fillId="0" borderId="107" xfId="10" applyFont="1" applyFill="1" applyBorder="1" applyAlignment="1">
      <alignment horizontal="center" vertical="center" wrapText="1"/>
    </xf>
    <xf numFmtId="0" fontId="7" fillId="0" borderId="127" xfId="10" applyFont="1" applyFill="1" applyBorder="1" applyAlignment="1">
      <alignment horizontal="left" vertical="top" wrapText="1"/>
    </xf>
    <xf numFmtId="0" fontId="7" fillId="0" borderId="129" xfId="10" applyFont="1" applyFill="1" applyBorder="1" applyAlignment="1">
      <alignment horizontal="left" vertical="top" wrapText="1"/>
    </xf>
    <xf numFmtId="0" fontId="7" fillId="0" borderId="130" xfId="10" applyFont="1" applyFill="1" applyBorder="1" applyAlignment="1">
      <alignment horizontal="center" vertical="center" wrapText="1"/>
    </xf>
    <xf numFmtId="0" fontId="0" fillId="0" borderId="127" xfId="0" applyBorder="1"/>
    <xf numFmtId="165" fontId="0" fillId="0" borderId="0" xfId="0" applyNumberFormat="1" applyBorder="1"/>
    <xf numFmtId="0" fontId="4" fillId="0" borderId="0" xfId="0" applyFont="1" applyBorder="1" applyAlignment="1">
      <alignment horizontal="right"/>
    </xf>
    <xf numFmtId="166" fontId="4" fillId="0" borderId="131" xfId="8" applyNumberFormat="1" applyFont="1" applyBorder="1"/>
    <xf numFmtId="0" fontId="7" fillId="0" borderId="128" xfId="10" applyFont="1" applyFill="1" applyBorder="1" applyAlignment="1">
      <alignment horizontal="center" vertical="center" wrapText="1"/>
    </xf>
    <xf numFmtId="3" fontId="7" fillId="13" borderId="0" xfId="10" applyNumberFormat="1" applyFont="1" applyFill="1" applyBorder="1" applyAlignment="1">
      <alignment horizontal="left" vertical="center" wrapText="1"/>
    </xf>
    <xf numFmtId="0" fontId="10" fillId="9" borderId="6" xfId="9" applyFont="1" applyFill="1" applyBorder="1" applyAlignment="1">
      <alignment horizontal="center" vertical="center" wrapText="1"/>
    </xf>
    <xf numFmtId="0" fontId="10" fillId="9" borderId="6" xfId="9" applyNumberFormat="1" applyFont="1" applyFill="1" applyBorder="1" applyAlignment="1">
      <alignment horizontal="center" vertical="center" wrapText="1"/>
    </xf>
    <xf numFmtId="0" fontId="10" fillId="9" borderId="6" xfId="9" applyNumberFormat="1" applyFont="1" applyFill="1" applyBorder="1" applyAlignment="1">
      <alignment horizontal="left" vertical="center" wrapText="1"/>
    </xf>
    <xf numFmtId="0" fontId="10" fillId="9" borderId="6" xfId="9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0" fillId="0" borderId="139" xfId="0" applyBorder="1"/>
    <xf numFmtId="165" fontId="0" fillId="0" borderId="139" xfId="0" applyNumberFormat="1" applyBorder="1"/>
    <xf numFmtId="0" fontId="7" fillId="0" borderId="141" xfId="10" applyFont="1" applyFill="1" applyBorder="1" applyAlignment="1">
      <alignment horizontal="left" vertical="center" wrapText="1"/>
    </xf>
    <xf numFmtId="0" fontId="7" fillId="0" borderId="141" xfId="10" applyFont="1" applyFill="1" applyBorder="1" applyAlignment="1">
      <alignment horizontal="right" vertical="center" wrapText="1"/>
    </xf>
    <xf numFmtId="0" fontId="10" fillId="9" borderId="142" xfId="9" applyFont="1" applyFill="1" applyBorder="1" applyAlignment="1">
      <alignment horizontal="center" vertical="center" wrapText="1"/>
    </xf>
    <xf numFmtId="0" fontId="4" fillId="0" borderId="139" xfId="0" applyFont="1" applyBorder="1" applyAlignment="1">
      <alignment horizontal="right"/>
    </xf>
    <xf numFmtId="166" fontId="4" fillId="0" borderId="139" xfId="8" applyNumberFormat="1" applyFont="1" applyBorder="1"/>
    <xf numFmtId="0" fontId="0" fillId="0" borderId="141" xfId="0" applyBorder="1"/>
    <xf numFmtId="3" fontId="7" fillId="0" borderId="106" xfId="9" applyNumberFormat="1" applyFont="1" applyFill="1" applyBorder="1" applyAlignment="1">
      <alignment vertical="center" wrapText="1"/>
    </xf>
    <xf numFmtId="165" fontId="7" fillId="0" borderId="106" xfId="9" applyNumberFormat="1" applyFont="1" applyFill="1" applyBorder="1" applyAlignment="1">
      <alignment horizontal="center" vertical="center" wrapText="1"/>
    </xf>
    <xf numFmtId="1" fontId="7" fillId="0" borderId="106" xfId="9" applyNumberFormat="1" applyFont="1" applyFill="1" applyBorder="1" applyAlignment="1">
      <alignment horizontal="center" vertical="center" wrapText="1"/>
    </xf>
    <xf numFmtId="165" fontId="0" fillId="0" borderId="141" xfId="0" applyNumberFormat="1" applyBorder="1"/>
    <xf numFmtId="0" fontId="0" fillId="13" borderId="141" xfId="0" applyFill="1" applyBorder="1"/>
    <xf numFmtId="0" fontId="10" fillId="9" borderId="146" xfId="9" applyFont="1" applyFill="1" applyBorder="1" applyAlignment="1">
      <alignment horizontal="center" vertical="center" wrapText="1"/>
    </xf>
    <xf numFmtId="0" fontId="10" fillId="9" borderId="146" xfId="9" applyNumberFormat="1" applyFont="1" applyFill="1" applyBorder="1" applyAlignment="1">
      <alignment horizontal="center" vertical="center" wrapText="1"/>
    </xf>
    <xf numFmtId="0" fontId="10" fillId="9" borderId="146" xfId="9" applyNumberFormat="1" applyFont="1" applyFill="1" applyBorder="1" applyAlignment="1">
      <alignment horizontal="left" vertical="center" wrapText="1"/>
    </xf>
    <xf numFmtId="0" fontId="10" fillId="9" borderId="147" xfId="9" applyFont="1" applyFill="1" applyBorder="1" applyAlignment="1">
      <alignment horizontal="left" vertical="center" wrapText="1"/>
    </xf>
    <xf numFmtId="0" fontId="10" fillId="9" borderId="146" xfId="0" applyFont="1" applyFill="1" applyBorder="1" applyAlignment="1">
      <alignment horizontal="left" vertical="center" wrapText="1"/>
    </xf>
    <xf numFmtId="0" fontId="10" fillId="9" borderId="146" xfId="0" applyFont="1" applyFill="1" applyBorder="1" applyAlignment="1">
      <alignment horizontal="center" vertical="center" wrapText="1"/>
    </xf>
    <xf numFmtId="4" fontId="10" fillId="9" borderId="146" xfId="0" applyNumberFormat="1" applyFont="1" applyFill="1" applyBorder="1" applyAlignment="1">
      <alignment horizontal="center" vertical="center" wrapText="1"/>
    </xf>
    <xf numFmtId="4" fontId="10" fillId="9" borderId="148" xfId="0" applyNumberFormat="1" applyFont="1" applyFill="1" applyBorder="1" applyAlignment="1">
      <alignment horizontal="center" vertical="center" wrapText="1"/>
    </xf>
    <xf numFmtId="0" fontId="10" fillId="9" borderId="146" xfId="9" applyFont="1" applyFill="1" applyBorder="1" applyAlignment="1">
      <alignment horizontal="left" vertical="center" wrapText="1"/>
    </xf>
    <xf numFmtId="0" fontId="7" fillId="8" borderId="150" xfId="9" applyFont="1" applyFill="1" applyBorder="1" applyAlignment="1">
      <alignment horizontal="left" vertical="center" wrapText="1"/>
    </xf>
    <xf numFmtId="0" fontId="7" fillId="8" borderId="150" xfId="9" applyNumberFormat="1" applyFont="1" applyFill="1" applyBorder="1" applyAlignment="1">
      <alignment horizontal="center" vertical="center" wrapText="1"/>
    </xf>
    <xf numFmtId="0" fontId="0" fillId="8" borderId="124" xfId="0" applyFont="1" applyFill="1" applyBorder="1" applyAlignment="1">
      <alignment horizontal="center" vertical="center" wrapText="1"/>
    </xf>
    <xf numFmtId="0" fontId="0" fillId="8" borderId="125" xfId="0" applyFont="1" applyFill="1" applyBorder="1" applyAlignment="1">
      <alignment horizontal="center" vertical="center" wrapText="1"/>
    </xf>
    <xf numFmtId="3" fontId="7" fillId="0" borderId="137" xfId="9" applyNumberFormat="1" applyFont="1" applyFill="1" applyBorder="1" applyAlignment="1">
      <alignment horizontal="center" vertical="center" wrapText="1"/>
    </xf>
    <xf numFmtId="4" fontId="7" fillId="0" borderId="137" xfId="9" applyNumberFormat="1" applyFont="1" applyFill="1" applyBorder="1" applyAlignment="1">
      <alignment horizontal="right" vertical="center" wrapText="1"/>
    </xf>
    <xf numFmtId="4" fontId="10" fillId="9" borderId="115" xfId="0" applyNumberFormat="1" applyFont="1" applyFill="1" applyBorder="1" applyAlignment="1">
      <alignment horizontal="center" vertical="center" wrapText="1"/>
    </xf>
    <xf numFmtId="4" fontId="7" fillId="8" borderId="150" xfId="0" applyNumberFormat="1" applyFont="1" applyFill="1" applyBorder="1" applyAlignment="1">
      <alignment horizontal="right" vertical="center" wrapText="1"/>
    </xf>
    <xf numFmtId="4" fontId="7" fillId="8" borderId="123" xfId="0" applyNumberFormat="1" applyFont="1" applyFill="1" applyBorder="1" applyAlignment="1">
      <alignment horizontal="right" vertical="center" wrapText="1"/>
    </xf>
    <xf numFmtId="4" fontId="7" fillId="0" borderId="16" xfId="6" applyNumberFormat="1" applyFont="1" applyFill="1" applyBorder="1" applyAlignment="1" applyProtection="1">
      <alignment horizontal="right" vertical="center" wrapText="1"/>
    </xf>
    <xf numFmtId="4" fontId="10" fillId="9" borderId="159" xfId="0" applyNumberFormat="1" applyFont="1" applyFill="1" applyBorder="1" applyAlignment="1">
      <alignment horizontal="center" vertical="center" wrapText="1"/>
    </xf>
    <xf numFmtId="4" fontId="7" fillId="8" borderId="9" xfId="0" applyNumberFormat="1" applyFont="1" applyFill="1" applyBorder="1" applyAlignment="1">
      <alignment horizontal="right" vertical="center" wrapText="1"/>
    </xf>
    <xf numFmtId="4" fontId="7" fillId="0" borderId="123" xfId="9" applyNumberFormat="1" applyFont="1" applyFill="1" applyBorder="1" applyAlignment="1">
      <alignment vertical="center" wrapText="1"/>
    </xf>
    <xf numFmtId="0" fontId="4" fillId="0" borderId="139" xfId="0" applyFont="1" applyBorder="1"/>
    <xf numFmtId="4" fontId="10" fillId="9" borderId="9" xfId="0" applyNumberFormat="1" applyFont="1" applyFill="1" applyBorder="1" applyAlignment="1">
      <alignment horizontal="center" vertical="center" wrapText="1"/>
    </xf>
    <xf numFmtId="4" fontId="10" fillId="9" borderId="165" xfId="0" applyNumberFormat="1" applyFont="1" applyFill="1" applyBorder="1" applyAlignment="1">
      <alignment horizontal="center" vertical="center" wrapText="1"/>
    </xf>
    <xf numFmtId="49" fontId="7" fillId="8" borderId="4" xfId="0" applyNumberFormat="1" applyFont="1" applyFill="1" applyBorder="1" applyAlignment="1">
      <alignment horizontal="left" vertical="center" wrapText="1"/>
    </xf>
    <xf numFmtId="168" fontId="7" fillId="8" borderId="4" xfId="0" applyNumberFormat="1" applyFont="1" applyFill="1" applyBorder="1" applyAlignment="1">
      <alignment horizontal="right" vertical="center" wrapText="1"/>
    </xf>
    <xf numFmtId="1" fontId="7" fillId="0" borderId="138" xfId="9" applyNumberFormat="1" applyFont="1" applyFill="1" applyBorder="1" applyAlignment="1">
      <alignment vertical="center"/>
    </xf>
    <xf numFmtId="0" fontId="7" fillId="8" borderId="9" xfId="9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0" borderId="5" xfId="13" applyFont="1" applyFill="1" applyBorder="1" applyAlignment="1">
      <alignment vertical="center" wrapText="1"/>
    </xf>
    <xf numFmtId="0" fontId="9" fillId="0" borderId="167" xfId="0" applyFont="1" applyBorder="1" applyAlignment="1">
      <alignment horizontal="left"/>
    </xf>
    <xf numFmtId="0" fontId="7" fillId="8" borderId="126" xfId="9" applyFont="1" applyFill="1" applyBorder="1" applyAlignment="1">
      <alignment horizontal="left" vertical="center" wrapText="1"/>
    </xf>
    <xf numFmtId="0" fontId="10" fillId="9" borderId="132" xfId="9" applyFont="1" applyFill="1" applyBorder="1" applyAlignment="1">
      <alignment horizontal="left" vertical="center" wrapText="1"/>
    </xf>
    <xf numFmtId="0" fontId="0" fillId="0" borderId="126" xfId="0" applyBorder="1"/>
    <xf numFmtId="0" fontId="20" fillId="8" borderId="126" xfId="10" applyFont="1" applyFill="1" applyBorder="1" applyAlignment="1">
      <alignment horizontal="left" vertical="center" wrapText="1"/>
    </xf>
    <xf numFmtId="0" fontId="20" fillId="8" borderId="126" xfId="10" applyNumberFormat="1" applyFont="1" applyFill="1" applyBorder="1" applyAlignment="1">
      <alignment horizontal="center" vertical="center" wrapText="1"/>
    </xf>
    <xf numFmtId="0" fontId="20" fillId="8" borderId="126" xfId="10" applyFont="1" applyFill="1" applyBorder="1" applyAlignment="1">
      <alignment horizontal="center" vertical="center" wrapText="1"/>
    </xf>
    <xf numFmtId="0" fontId="20" fillId="0" borderId="126" xfId="10" applyFont="1" applyFill="1" applyBorder="1" applyAlignment="1">
      <alignment horizontal="left" vertical="center" wrapText="1"/>
    </xf>
    <xf numFmtId="165" fontId="20" fillId="0" borderId="126" xfId="10" applyNumberFormat="1" applyFont="1" applyFill="1" applyBorder="1" applyAlignment="1">
      <alignment horizontal="center" vertical="center" wrapText="1"/>
    </xf>
    <xf numFmtId="0" fontId="20" fillId="0" borderId="126" xfId="10" applyFont="1" applyFill="1" applyBorder="1" applyAlignment="1">
      <alignment horizontal="center" vertical="center" wrapText="1"/>
    </xf>
    <xf numFmtId="0" fontId="20" fillId="0" borderId="126" xfId="13" applyFont="1" applyFill="1" applyBorder="1" applyAlignment="1">
      <alignment horizontal="left" vertical="center" wrapText="1"/>
    </xf>
    <xf numFmtId="1" fontId="20" fillId="0" borderId="126" xfId="10" applyNumberFormat="1" applyFont="1" applyFill="1" applyBorder="1" applyAlignment="1">
      <alignment horizontal="center" vertical="center" wrapText="1"/>
    </xf>
    <xf numFmtId="4" fontId="20" fillId="8" borderId="126" xfId="10" applyNumberFormat="1" applyFont="1" applyFill="1" applyBorder="1" applyAlignment="1">
      <alignment horizontal="right" vertical="center" wrapText="1"/>
    </xf>
    <xf numFmtId="4" fontId="20" fillId="0" borderId="126" xfId="10" applyNumberFormat="1" applyFont="1" applyFill="1" applyBorder="1" applyAlignment="1">
      <alignment horizontal="right" vertical="center" wrapText="1"/>
    </xf>
    <xf numFmtId="4" fontId="20" fillId="0" borderId="126" xfId="13" applyNumberFormat="1" applyFont="1" applyFill="1" applyBorder="1" applyAlignment="1">
      <alignment horizontal="right" vertical="center" wrapText="1"/>
    </xf>
    <xf numFmtId="3" fontId="20" fillId="8" borderId="126" xfId="10" applyNumberFormat="1" applyFont="1" applyFill="1" applyBorder="1" applyAlignment="1">
      <alignment horizontal="right" vertical="center" wrapText="1"/>
    </xf>
    <xf numFmtId="0" fontId="20" fillId="8" borderId="126" xfId="10" applyFont="1" applyFill="1" applyBorder="1" applyAlignment="1">
      <alignment vertical="center" wrapText="1"/>
    </xf>
    <xf numFmtId="0" fontId="10" fillId="9" borderId="142" xfId="9" applyNumberFormat="1" applyFont="1" applyFill="1" applyBorder="1" applyAlignment="1">
      <alignment horizontal="center" vertical="center" wrapText="1"/>
    </xf>
    <xf numFmtId="0" fontId="10" fillId="9" borderId="142" xfId="9" applyNumberFormat="1" applyFont="1" applyFill="1" applyBorder="1" applyAlignment="1">
      <alignment horizontal="left" vertical="center" wrapText="1"/>
    </xf>
    <xf numFmtId="0" fontId="10" fillId="9" borderId="142" xfId="9" applyFont="1" applyFill="1" applyBorder="1" applyAlignment="1">
      <alignment horizontal="left" vertical="center" wrapText="1"/>
    </xf>
    <xf numFmtId="0" fontId="10" fillId="9" borderId="142" xfId="0" applyFont="1" applyFill="1" applyBorder="1" applyAlignment="1">
      <alignment horizontal="left" vertical="center" wrapText="1"/>
    </xf>
    <xf numFmtId="0" fontId="10" fillId="9" borderId="142" xfId="0" applyFont="1" applyFill="1" applyBorder="1" applyAlignment="1">
      <alignment horizontal="center" vertical="center" wrapText="1"/>
    </xf>
    <xf numFmtId="4" fontId="10" fillId="9" borderId="142" xfId="0" applyNumberFormat="1" applyFont="1" applyFill="1" applyBorder="1" applyAlignment="1">
      <alignment horizontal="center" vertical="center" wrapText="1"/>
    </xf>
    <xf numFmtId="4" fontId="10" fillId="9" borderId="169" xfId="0" applyNumberFormat="1" applyFont="1" applyFill="1" applyBorder="1" applyAlignment="1">
      <alignment horizontal="center" vertical="center" wrapText="1"/>
    </xf>
    <xf numFmtId="0" fontId="0" fillId="0" borderId="176" xfId="0" applyBorder="1"/>
    <xf numFmtId="0" fontId="0" fillId="0" borderId="175" xfId="0" applyBorder="1"/>
    <xf numFmtId="165" fontId="0" fillId="0" borderId="175" xfId="0" applyNumberFormat="1" applyBorder="1"/>
    <xf numFmtId="3" fontId="7" fillId="0" borderId="1" xfId="13" applyNumberFormat="1" applyFont="1" applyFill="1" applyBorder="1" applyAlignment="1">
      <alignment horizontal="left" vertical="center" wrapText="1"/>
    </xf>
    <xf numFmtId="3" fontId="7" fillId="0" borderId="107" xfId="13" applyNumberFormat="1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0" fontId="7" fillId="0" borderId="107" xfId="13" applyNumberFormat="1" applyFont="1" applyFill="1" applyBorder="1" applyAlignment="1">
      <alignment horizontal="center" vertical="center" wrapText="1"/>
    </xf>
    <xf numFmtId="3" fontId="7" fillId="0" borderId="107" xfId="13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1" fontId="7" fillId="0" borderId="107" xfId="10" applyNumberFormat="1" applyFont="1" applyFill="1" applyBorder="1" applyAlignment="1">
      <alignment horizontal="center" vertical="center" wrapText="1"/>
    </xf>
    <xf numFmtId="0" fontId="7" fillId="0" borderId="106" xfId="10" applyFont="1" applyFill="1" applyBorder="1" applyAlignment="1">
      <alignment horizontal="center" vertical="center" wrapText="1"/>
    </xf>
    <xf numFmtId="0" fontId="7" fillId="0" borderId="17" xfId="10" applyFont="1" applyFill="1" applyBorder="1" applyAlignment="1">
      <alignment horizontal="center" vertical="center" wrapText="1"/>
    </xf>
    <xf numFmtId="3" fontId="7" fillId="0" borderId="56" xfId="9" applyNumberFormat="1" applyFont="1" applyFill="1" applyBorder="1" applyAlignment="1">
      <alignment vertical="center"/>
    </xf>
    <xf numFmtId="3" fontId="7" fillId="0" borderId="1" xfId="9" applyNumberFormat="1" applyFont="1" applyFill="1" applyBorder="1" applyAlignment="1">
      <alignment vertical="center"/>
    </xf>
    <xf numFmtId="1" fontId="7" fillId="0" borderId="108" xfId="9" applyNumberFormat="1" applyFont="1" applyFill="1" applyBorder="1" applyAlignment="1">
      <alignment horizontal="center" vertical="center"/>
    </xf>
    <xf numFmtId="0" fontId="21" fillId="0" borderId="171" xfId="0" applyFont="1" applyBorder="1" applyAlignment="1">
      <alignment horizontal="left"/>
    </xf>
    <xf numFmtId="0" fontId="21" fillId="0" borderId="171" xfId="0" applyFont="1" applyBorder="1" applyAlignment="1">
      <alignment horizontal="left" wrapText="1"/>
    </xf>
    <xf numFmtId="1" fontId="7" fillId="0" borderId="20" xfId="9" applyNumberFormat="1" applyFont="1" applyFill="1" applyBorder="1" applyAlignment="1">
      <alignment horizontal="center" vertical="center"/>
    </xf>
    <xf numFmtId="1" fontId="7" fillId="0" borderId="178" xfId="9" applyNumberFormat="1" applyFont="1" applyFill="1" applyBorder="1" applyAlignment="1">
      <alignment horizontal="center" vertical="center"/>
    </xf>
    <xf numFmtId="1" fontId="7" fillId="0" borderId="106" xfId="9" applyNumberFormat="1" applyFont="1" applyFill="1" applyBorder="1" applyAlignment="1">
      <alignment vertical="center"/>
    </xf>
    <xf numFmtId="3" fontId="7" fillId="0" borderId="107" xfId="9" applyNumberFormat="1" applyFont="1" applyFill="1" applyBorder="1" applyAlignment="1">
      <alignment vertical="center"/>
    </xf>
    <xf numFmtId="4" fontId="7" fillId="0" borderId="107" xfId="9" applyNumberFormat="1" applyFont="1" applyFill="1" applyBorder="1" applyAlignment="1">
      <alignment vertical="center"/>
    </xf>
    <xf numFmtId="4" fontId="7" fillId="17" borderId="26" xfId="10" applyNumberFormat="1" applyFont="1" applyFill="1" applyBorder="1" applyAlignment="1">
      <alignment vertical="center" wrapText="1"/>
    </xf>
    <xf numFmtId="4" fontId="7" fillId="17" borderId="26" xfId="10" applyNumberFormat="1" applyFont="1" applyFill="1" applyBorder="1" applyAlignment="1">
      <alignment horizontal="right" vertical="center" wrapText="1"/>
    </xf>
    <xf numFmtId="4" fontId="20" fillId="14" borderId="126" xfId="10" applyNumberFormat="1" applyFont="1" applyFill="1" applyBorder="1" applyAlignment="1">
      <alignment horizontal="right" vertical="center" wrapText="1"/>
    </xf>
    <xf numFmtId="4" fontId="20" fillId="14" borderId="126" xfId="13" applyNumberFormat="1" applyFont="1" applyFill="1" applyBorder="1" applyAlignment="1">
      <alignment horizontal="right" vertical="center" wrapText="1"/>
    </xf>
    <xf numFmtId="0" fontId="0" fillId="16" borderId="153" xfId="0" applyFont="1" applyFill="1" applyBorder="1" applyAlignment="1">
      <alignment horizontal="center" vertical="center" wrapText="1"/>
    </xf>
    <xf numFmtId="0" fontId="0" fillId="16" borderId="124" xfId="0" applyFont="1" applyFill="1" applyBorder="1" applyAlignment="1">
      <alignment horizontal="center" vertical="center" wrapText="1"/>
    </xf>
    <xf numFmtId="2" fontId="4" fillId="13" borderId="0" xfId="11" applyNumberFormat="1" applyFont="1" applyFill="1"/>
    <xf numFmtId="4" fontId="4" fillId="13" borderId="175" xfId="0" applyNumberFormat="1" applyFont="1" applyFill="1" applyBorder="1"/>
    <xf numFmtId="4" fontId="10" fillId="9" borderId="179" xfId="0" applyNumberFormat="1" applyFont="1" applyFill="1" applyBorder="1" applyAlignment="1">
      <alignment horizontal="center" vertical="center" wrapText="1"/>
    </xf>
    <xf numFmtId="4" fontId="7" fillId="16" borderId="151" xfId="9" applyNumberFormat="1" applyFont="1" applyFill="1" applyBorder="1" applyAlignment="1">
      <alignment horizontal="right" vertical="center" wrapText="1"/>
    </xf>
    <xf numFmtId="4" fontId="7" fillId="16" borderId="152" xfId="9" applyNumberFormat="1" applyFont="1" applyFill="1" applyBorder="1" applyAlignment="1">
      <alignment horizontal="right" vertical="center" wrapText="1"/>
    </xf>
    <xf numFmtId="4" fontId="7" fillId="16" borderId="160" xfId="0" applyNumberFormat="1" applyFont="1" applyFill="1" applyBorder="1" applyAlignment="1">
      <alignment horizontal="right" vertical="center" wrapText="1"/>
    </xf>
    <xf numFmtId="4" fontId="7" fillId="16" borderId="161" xfId="0" applyNumberFormat="1" applyFont="1" applyFill="1" applyBorder="1" applyAlignment="1">
      <alignment horizontal="right" vertical="center" wrapText="1"/>
    </xf>
    <xf numFmtId="4" fontId="7" fillId="16" borderId="162" xfId="0" applyNumberFormat="1" applyFont="1" applyFill="1" applyBorder="1" applyAlignment="1">
      <alignment horizontal="right" vertical="center" wrapText="1"/>
    </xf>
    <xf numFmtId="4" fontId="7" fillId="16" borderId="163" xfId="6" applyNumberFormat="1" applyFont="1" applyFill="1" applyBorder="1" applyAlignment="1" applyProtection="1">
      <alignment horizontal="right" vertical="center" wrapText="1"/>
    </xf>
    <xf numFmtId="4" fontId="7" fillId="16" borderId="164" xfId="0" applyNumberFormat="1" applyFont="1" applyFill="1" applyBorder="1" applyAlignment="1">
      <alignment horizontal="right" vertical="center" wrapText="1"/>
    </xf>
    <xf numFmtId="4" fontId="7" fillId="16" borderId="163" xfId="9" applyNumberFormat="1" applyFont="1" applyFill="1" applyBorder="1" applyAlignment="1">
      <alignment vertical="center" wrapText="1"/>
    </xf>
    <xf numFmtId="4" fontId="7" fillId="16" borderId="151" xfId="0" applyNumberFormat="1" applyFont="1" applyFill="1" applyBorder="1" applyAlignment="1">
      <alignment horizontal="right" vertical="center" wrapText="1"/>
    </xf>
    <xf numFmtId="4" fontId="7" fillId="16" borderId="155" xfId="0" applyNumberFormat="1" applyFont="1" applyFill="1" applyBorder="1" applyAlignment="1">
      <alignment horizontal="right" vertical="center" wrapText="1"/>
    </xf>
    <xf numFmtId="168" fontId="7" fillId="16" borderId="155" xfId="0" applyNumberFormat="1" applyFont="1" applyFill="1" applyBorder="1" applyAlignment="1">
      <alignment horizontal="right" vertical="center" wrapText="1"/>
    </xf>
    <xf numFmtId="4" fontId="10" fillId="16" borderId="56" xfId="0" applyNumberFormat="1" applyFont="1" applyFill="1" applyBorder="1" applyAlignment="1">
      <alignment horizontal="center" vertical="center" wrapText="1"/>
    </xf>
    <xf numFmtId="4" fontId="7" fillId="16" borderId="57" xfId="9" applyNumberFormat="1" applyFont="1" applyFill="1" applyBorder="1" applyAlignment="1">
      <alignment vertical="center"/>
    </xf>
    <xf numFmtId="4" fontId="7" fillId="16" borderId="177" xfId="9" applyNumberFormat="1" applyFont="1" applyFill="1" applyBorder="1" applyAlignment="1">
      <alignment vertical="center"/>
    </xf>
    <xf numFmtId="4" fontId="7" fillId="16" borderId="53" xfId="9" applyNumberFormat="1" applyFont="1" applyFill="1" applyBorder="1" applyAlignment="1">
      <alignment vertical="center"/>
    </xf>
    <xf numFmtId="4" fontId="27" fillId="16" borderId="26" xfId="9" applyNumberFormat="1" applyFont="1" applyFill="1" applyBorder="1" applyAlignment="1">
      <alignment vertical="center"/>
    </xf>
    <xf numFmtId="4" fontId="7" fillId="16" borderId="26" xfId="9" applyNumberFormat="1" applyFont="1" applyFill="1" applyBorder="1" applyAlignment="1">
      <alignment vertical="center"/>
    </xf>
    <xf numFmtId="4" fontId="7" fillId="16" borderId="151" xfId="10" applyNumberFormat="1" applyFont="1" applyFill="1" applyBorder="1" applyAlignment="1">
      <alignment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165" fontId="18" fillId="0" borderId="99" xfId="13" applyNumberFormat="1" applyFont="1" applyFill="1" applyBorder="1" applyAlignment="1">
      <alignment horizontal="right" vertical="center" wrapText="1"/>
    </xf>
    <xf numFmtId="0" fontId="18" fillId="0" borderId="99" xfId="13" applyFont="1" applyFill="1" applyBorder="1" applyAlignment="1">
      <alignment horizontal="left" vertical="center" wrapText="1"/>
    </xf>
    <xf numFmtId="0" fontId="18" fillId="0" borderId="99" xfId="13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left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7" fillId="0" borderId="3" xfId="9" applyNumberFormat="1" applyFont="1" applyFill="1" applyBorder="1" applyAlignment="1">
      <alignment horizontal="right"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3" xfId="13" applyFont="1" applyFill="1" applyBorder="1" applyAlignment="1">
      <alignment horizontal="left" vertical="center" wrapText="1"/>
    </xf>
    <xf numFmtId="4" fontId="7" fillId="0" borderId="45" xfId="9" applyNumberFormat="1" applyFont="1" applyFill="1" applyBorder="1" applyAlignment="1">
      <alignment horizontal="right" vertical="center" wrapText="1"/>
    </xf>
    <xf numFmtId="4" fontId="7" fillId="0" borderId="46" xfId="9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vertical="center" wrapText="1"/>
    </xf>
    <xf numFmtId="0" fontId="7" fillId="0" borderId="1" xfId="9" applyFont="1" applyFill="1" applyBorder="1" applyAlignment="1">
      <alignment vertical="center" wrapText="1"/>
    </xf>
    <xf numFmtId="0" fontId="7" fillId="0" borderId="1" xfId="9" applyFont="1" applyFill="1" applyBorder="1" applyAlignment="1">
      <alignment horizontal="left" vertical="center" wrapText="1"/>
    </xf>
    <xf numFmtId="4" fontId="7" fillId="0" borderId="71" xfId="9" applyNumberFormat="1" applyFont="1" applyFill="1" applyBorder="1" applyAlignment="1">
      <alignment horizontal="right" vertical="center" wrapText="1"/>
    </xf>
    <xf numFmtId="0" fontId="7" fillId="0" borderId="17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" fontId="7" fillId="0" borderId="75" xfId="9" applyNumberFormat="1" applyFont="1" applyFill="1" applyBorder="1" applyAlignment="1">
      <alignment horizontal="right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183" xfId="6" applyFont="1" applyFill="1" applyBorder="1" applyAlignment="1" applyProtection="1">
      <alignment horizontal="left" vertical="center" wrapText="1"/>
    </xf>
    <xf numFmtId="0" fontId="7" fillId="0" borderId="132" xfId="6" applyFont="1" applyFill="1" applyBorder="1" applyAlignment="1" applyProtection="1">
      <alignment horizontal="left" vertical="center" wrapText="1"/>
    </xf>
    <xf numFmtId="165" fontId="7" fillId="0" borderId="56" xfId="6" applyNumberFormat="1" applyFont="1" applyFill="1" applyBorder="1" applyAlignment="1" applyProtection="1">
      <alignment horizontal="center" vertical="center" wrapText="1"/>
    </xf>
    <xf numFmtId="165" fontId="20" fillId="0" borderId="1" xfId="5" applyNumberFormat="1" applyFont="1" applyFill="1" applyBorder="1" applyAlignment="1" applyProtection="1">
      <alignment horizontal="center" vertical="center" wrapText="1"/>
    </xf>
    <xf numFmtId="165" fontId="7" fillId="0" borderId="17" xfId="10" applyNumberFormat="1" applyFont="1" applyFill="1" applyBorder="1" applyAlignment="1">
      <alignment horizontal="center" vertical="center" wrapText="1"/>
    </xf>
    <xf numFmtId="0" fontId="7" fillId="0" borderId="132" xfId="6" applyFont="1" applyFill="1" applyBorder="1" applyAlignment="1" applyProtection="1">
      <alignment horizontal="center" vertical="center" wrapText="1"/>
    </xf>
    <xf numFmtId="0" fontId="20" fillId="0" borderId="1" xfId="5" applyFont="1" applyFill="1" applyBorder="1" applyAlignment="1" applyProtection="1">
      <alignment horizontal="center" vertical="center" wrapText="1"/>
    </xf>
    <xf numFmtId="0" fontId="7" fillId="0" borderId="17" xfId="10" applyNumberFormat="1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189" xfId="0" applyBorder="1"/>
    <xf numFmtId="4" fontId="0" fillId="0" borderId="189" xfId="0" applyNumberFormat="1" applyBorder="1"/>
    <xf numFmtId="0" fontId="7" fillId="0" borderId="112" xfId="6" applyFont="1" applyFill="1" applyBorder="1" applyAlignment="1" applyProtection="1">
      <alignment horizontal="center" vertical="center" wrapText="1"/>
    </xf>
    <xf numFmtId="4" fontId="7" fillId="0" borderId="112" xfId="6" applyNumberFormat="1" applyFont="1" applyFill="1" applyBorder="1" applyAlignment="1" applyProtection="1">
      <alignment horizontal="right" vertical="center" wrapText="1"/>
    </xf>
    <xf numFmtId="0" fontId="10" fillId="9" borderId="190" xfId="0" applyFont="1" applyFill="1" applyBorder="1" applyAlignment="1">
      <alignment horizontal="left" vertical="center" wrapText="1"/>
    </xf>
    <xf numFmtId="0" fontId="10" fillId="9" borderId="190" xfId="0" applyFont="1" applyFill="1" applyBorder="1" applyAlignment="1">
      <alignment horizontal="center" vertical="center" wrapText="1"/>
    </xf>
    <xf numFmtId="4" fontId="10" fillId="9" borderId="19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9" borderId="72" xfId="0" applyFont="1" applyFill="1" applyBorder="1" applyAlignment="1">
      <alignment horizontal="left" vertical="center" wrapText="1"/>
    </xf>
    <xf numFmtId="0" fontId="7" fillId="0" borderId="4" xfId="9" applyNumberFormat="1" applyFont="1" applyFill="1" applyBorder="1" applyAlignment="1">
      <alignment horizontal="center" vertical="center" wrapText="1"/>
    </xf>
    <xf numFmtId="0" fontId="7" fillId="0" borderId="112" xfId="13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165" fontId="7" fillId="0" borderId="3" xfId="9" applyNumberFormat="1" applyFont="1" applyFill="1" applyBorder="1" applyAlignment="1">
      <alignment horizontal="center" vertical="center" wrapText="1"/>
    </xf>
    <xf numFmtId="0" fontId="7" fillId="0" borderId="196" xfId="9" applyFont="1" applyFill="1" applyBorder="1" applyAlignment="1">
      <alignment horizontal="left" vertical="center" wrapText="1"/>
    </xf>
    <xf numFmtId="0" fontId="7" fillId="0" borderId="192" xfId="9" applyFont="1" applyFill="1" applyBorder="1" applyAlignment="1">
      <alignment horizontal="center" vertical="center" wrapText="1"/>
    </xf>
    <xf numFmtId="0" fontId="7" fillId="0" borderId="187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4" fontId="7" fillId="18" borderId="26" xfId="10" applyNumberFormat="1" applyFont="1" applyFill="1" applyBorder="1" applyAlignment="1">
      <alignment horizontal="right" vertical="center" wrapText="1"/>
    </xf>
    <xf numFmtId="4" fontId="7" fillId="18" borderId="26" xfId="3" applyNumberFormat="1" applyFont="1" applyFill="1" applyBorder="1" applyAlignment="1">
      <alignment horizontal="right" vertical="center" wrapText="1"/>
    </xf>
    <xf numFmtId="4" fontId="7" fillId="18" borderId="40" xfId="9" applyNumberFormat="1" applyFont="1" applyFill="1" applyBorder="1" applyAlignment="1">
      <alignment horizontal="right" vertical="center" wrapText="1"/>
    </xf>
    <xf numFmtId="4" fontId="7" fillId="18" borderId="40" xfId="8" applyNumberFormat="1" applyFont="1" applyFill="1" applyBorder="1" applyAlignment="1">
      <alignment horizontal="right" vertical="center" wrapText="1"/>
    </xf>
    <xf numFmtId="4" fontId="7" fillId="18" borderId="194" xfId="9" applyNumberFormat="1" applyFont="1" applyFill="1" applyBorder="1" applyAlignment="1">
      <alignment horizontal="right" vertical="center" wrapText="1"/>
    </xf>
    <xf numFmtId="4" fontId="7" fillId="18" borderId="63" xfId="9" applyNumberFormat="1" applyFont="1" applyFill="1" applyBorder="1" applyAlignment="1">
      <alignment horizontal="right" vertical="center" wrapText="1"/>
    </xf>
    <xf numFmtId="4" fontId="7" fillId="0" borderId="181" xfId="9" applyNumberFormat="1" applyFont="1" applyFill="1" applyBorder="1" applyAlignment="1">
      <alignment horizontal="right" vertical="center" wrapText="1"/>
    </xf>
    <xf numFmtId="0" fontId="0" fillId="0" borderId="181" xfId="0" applyBorder="1" applyAlignment="1">
      <alignment vertical="center"/>
    </xf>
    <xf numFmtId="0" fontId="7" fillId="0" borderId="17" xfId="9" applyFont="1" applyFill="1" applyBorder="1" applyAlignment="1">
      <alignment vertical="center" wrapText="1"/>
    </xf>
    <xf numFmtId="165" fontId="7" fillId="0" borderId="17" xfId="9" applyNumberFormat="1" applyFont="1" applyFill="1" applyBorder="1" applyAlignment="1">
      <alignment horizontal="center" vertical="center" wrapText="1"/>
    </xf>
    <xf numFmtId="0" fontId="7" fillId="0" borderId="17" xfId="9" applyNumberFormat="1" applyFont="1" applyFill="1" applyBorder="1" applyAlignment="1">
      <alignment horizontal="right" vertical="center" wrapText="1"/>
    </xf>
    <xf numFmtId="4" fontId="7" fillId="18" borderId="185" xfId="10" applyNumberFormat="1" applyFont="1" applyFill="1" applyBorder="1" applyAlignment="1">
      <alignment horizontal="right" vertical="center" wrapText="1"/>
    </xf>
    <xf numFmtId="4" fontId="20" fillId="18" borderId="26" xfId="10" applyNumberFormat="1" applyFont="1" applyFill="1" applyBorder="1" applyAlignment="1">
      <alignment horizontal="right" vertical="center" wrapText="1"/>
    </xf>
    <xf numFmtId="4" fontId="7" fillId="18" borderId="28" xfId="10" applyNumberFormat="1" applyFont="1" applyFill="1" applyBorder="1" applyAlignment="1">
      <alignment horizontal="right" vertical="center" wrapText="1"/>
    </xf>
    <xf numFmtId="4" fontId="18" fillId="18" borderId="26" xfId="0" applyNumberFormat="1" applyFont="1" applyFill="1" applyBorder="1" applyAlignment="1">
      <alignment horizontal="right" vertical="center" wrapText="1"/>
    </xf>
    <xf numFmtId="4" fontId="18" fillId="18" borderId="28" xfId="0" applyNumberFormat="1" applyFont="1" applyFill="1" applyBorder="1" applyAlignment="1">
      <alignment horizontal="right" vertical="center" wrapText="1"/>
    </xf>
    <xf numFmtId="0" fontId="7" fillId="10" borderId="207" xfId="13" applyFont="1" applyFill="1" applyBorder="1" applyAlignment="1">
      <alignment horizontal="left" vertical="center" wrapText="1"/>
    </xf>
    <xf numFmtId="0" fontId="7" fillId="8" borderId="207" xfId="9" applyNumberFormat="1" applyFont="1" applyFill="1" applyBorder="1" applyAlignment="1">
      <alignment horizontal="left" vertical="center" wrapText="1"/>
    </xf>
    <xf numFmtId="4" fontId="7" fillId="8" borderId="207" xfId="9" applyNumberFormat="1" applyFont="1" applyFill="1" applyBorder="1" applyAlignment="1">
      <alignment vertical="center" wrapText="1"/>
    </xf>
    <xf numFmtId="0" fontId="7" fillId="8" borderId="207" xfId="9" applyFont="1" applyFill="1" applyBorder="1" applyAlignment="1">
      <alignment horizontal="left" vertical="center" wrapText="1"/>
    </xf>
    <xf numFmtId="4" fontId="7" fillId="18" borderId="51" xfId="9" applyNumberFormat="1" applyFont="1" applyFill="1" applyBorder="1" applyAlignment="1">
      <alignment vertical="center" wrapText="1"/>
    </xf>
    <xf numFmtId="4" fontId="7" fillId="18" borderId="208" xfId="9" applyNumberFormat="1" applyFont="1" applyFill="1" applyBorder="1" applyAlignment="1">
      <alignment vertical="center" wrapText="1"/>
    </xf>
    <xf numFmtId="4" fontId="7" fillId="18" borderId="51" xfId="0" applyNumberFormat="1" applyFont="1" applyFill="1" applyBorder="1" applyAlignment="1">
      <alignment vertical="center"/>
    </xf>
    <xf numFmtId="4" fontId="7" fillId="18" borderId="51" xfId="6" applyNumberFormat="1" applyFont="1" applyFill="1" applyBorder="1" applyAlignment="1" applyProtection="1">
      <alignment vertical="center" wrapText="1"/>
    </xf>
    <xf numFmtId="4" fontId="4" fillId="13" borderId="0" xfId="8" applyNumberFormat="1" applyFont="1" applyFill="1" applyBorder="1" applyAlignment="1">
      <alignment horizontal="left"/>
    </xf>
    <xf numFmtId="3" fontId="7" fillId="0" borderId="207" xfId="9" applyNumberFormat="1" applyFont="1" applyFill="1" applyBorder="1" applyAlignment="1">
      <alignment vertical="center" wrapText="1"/>
    </xf>
    <xf numFmtId="0" fontId="7" fillId="0" borderId="207" xfId="13" applyFont="1" applyFill="1" applyBorder="1" applyAlignment="1">
      <alignment horizontal="left" vertical="center" wrapText="1"/>
    </xf>
    <xf numFmtId="4" fontId="7" fillId="0" borderId="207" xfId="9" applyNumberFormat="1" applyFont="1" applyFill="1" applyBorder="1" applyAlignment="1">
      <alignment horizontal="right" vertical="center" wrapText="1"/>
    </xf>
    <xf numFmtId="3" fontId="7" fillId="0" borderId="228" xfId="9" applyNumberFormat="1" applyFont="1" applyFill="1" applyBorder="1" applyAlignment="1">
      <alignment vertical="center" wrapText="1"/>
    </xf>
    <xf numFmtId="0" fontId="7" fillId="0" borderId="228" xfId="13" applyFont="1" applyFill="1" applyBorder="1" applyAlignment="1">
      <alignment horizontal="left" vertical="center" wrapText="1"/>
    </xf>
    <xf numFmtId="4" fontId="7" fillId="0" borderId="228" xfId="9" applyNumberFormat="1" applyFont="1" applyFill="1" applyBorder="1" applyAlignment="1">
      <alignment horizontal="right" vertical="center" wrapText="1"/>
    </xf>
    <xf numFmtId="4" fontId="7" fillId="18" borderId="199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center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NumberFormat="1" applyFont="1" applyFill="1" applyBorder="1" applyAlignment="1">
      <alignment vertical="center" wrapText="1"/>
    </xf>
    <xf numFmtId="165" fontId="7" fillId="0" borderId="1" xfId="10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7" fillId="0" borderId="77" xfId="9" applyNumberFormat="1" applyFont="1" applyFill="1" applyBorder="1" applyAlignment="1">
      <alignment horizontal="righ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0" borderId="30" xfId="13" applyFont="1" applyFill="1" applyBorder="1" applyAlignment="1">
      <alignment horizontal="left" vertical="center" wrapText="1"/>
    </xf>
    <xf numFmtId="4" fontId="7" fillId="18" borderId="26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1" fontId="7" fillId="0" borderId="1" xfId="6" applyNumberFormat="1" applyFont="1" applyFill="1" applyBorder="1" applyAlignment="1" applyProtection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165" fontId="7" fillId="0" borderId="1" xfId="6" applyNumberFormat="1" applyFont="1" applyFill="1" applyBorder="1" applyAlignment="1" applyProtection="1">
      <alignment horizontal="right" vertical="center" wrapText="1"/>
    </xf>
    <xf numFmtId="0" fontId="7" fillId="0" borderId="1" xfId="9" applyFont="1" applyFill="1" applyBorder="1" applyAlignment="1">
      <alignment horizontal="left" vertical="center" wrapText="1"/>
    </xf>
    <xf numFmtId="1" fontId="7" fillId="0" borderId="1" xfId="9" applyNumberFormat="1" applyFont="1" applyFill="1" applyBorder="1" applyAlignment="1">
      <alignment horizontal="right" vertical="center" wrapText="1"/>
    </xf>
    <xf numFmtId="165" fontId="7" fillId="0" borderId="30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/>
    </xf>
    <xf numFmtId="0" fontId="7" fillId="0" borderId="1" xfId="10" applyNumberFormat="1" applyFont="1" applyFill="1" applyBorder="1" applyAlignment="1">
      <alignment horizontal="center" vertical="center" wrapText="1"/>
    </xf>
    <xf numFmtId="0" fontId="7" fillId="0" borderId="231" xfId="13" applyFont="1" applyFill="1" applyBorder="1" applyAlignment="1">
      <alignment horizontal="left" vertical="center" wrapText="1"/>
    </xf>
    <xf numFmtId="0" fontId="7" fillId="0" borderId="231" xfId="13" applyNumberFormat="1" applyFont="1" applyFill="1" applyBorder="1" applyAlignment="1">
      <alignment horizontal="right" vertical="center" wrapText="1"/>
    </xf>
    <xf numFmtId="0" fontId="7" fillId="0" borderId="231" xfId="9" applyNumberFormat="1" applyFont="1" applyFill="1" applyBorder="1" applyAlignment="1">
      <alignment horizontal="left" vertical="center" wrapText="1"/>
    </xf>
    <xf numFmtId="4" fontId="7" fillId="0" borderId="231" xfId="9" applyNumberFormat="1" applyFont="1" applyFill="1" applyBorder="1" applyAlignment="1">
      <alignment horizontal="right" vertical="center" wrapText="1"/>
    </xf>
    <xf numFmtId="4" fontId="7" fillId="0" borderId="232" xfId="9" applyNumberFormat="1" applyFont="1" applyFill="1" applyBorder="1" applyAlignment="1">
      <alignment horizontal="right" vertical="center" wrapText="1"/>
    </xf>
    <xf numFmtId="0" fontId="7" fillId="0" borderId="239" xfId="13" applyFont="1" applyFill="1" applyBorder="1" applyAlignment="1">
      <alignment horizontal="left" vertical="center" wrapText="1"/>
    </xf>
    <xf numFmtId="0" fontId="7" fillId="0" borderId="246" xfId="9" applyFont="1" applyFill="1" applyBorder="1" applyAlignment="1">
      <alignment horizontal="center" vertical="center" wrapText="1"/>
    </xf>
    <xf numFmtId="4" fontId="7" fillId="0" borderId="246" xfId="9" applyNumberFormat="1" applyFont="1" applyFill="1" applyBorder="1" applyAlignment="1">
      <alignment horizontal="right" vertical="center" wrapText="1"/>
    </xf>
    <xf numFmtId="4" fontId="7" fillId="18" borderId="247" xfId="9" applyNumberFormat="1" applyFont="1" applyFill="1" applyBorder="1" applyAlignment="1">
      <alignment horizontal="right" vertical="center" wrapText="1"/>
    </xf>
    <xf numFmtId="4" fontId="7" fillId="8" borderId="245" xfId="9" applyNumberFormat="1" applyFont="1" applyFill="1" applyBorder="1" applyAlignment="1">
      <alignment vertical="center" wrapText="1"/>
    </xf>
    <xf numFmtId="0" fontId="7" fillId="0" borderId="231" xfId="9" applyFont="1" applyFill="1" applyBorder="1" applyAlignment="1">
      <alignment horizontal="left" vertical="center" wrapText="1"/>
    </xf>
    <xf numFmtId="0" fontId="7" fillId="0" borderId="239" xfId="13" applyNumberFormat="1" applyFont="1" applyFill="1" applyBorder="1" applyAlignment="1">
      <alignment horizontal="right" vertical="center" wrapText="1"/>
    </xf>
    <xf numFmtId="4" fontId="7" fillId="0" borderId="240" xfId="9" applyNumberFormat="1" applyFont="1" applyFill="1" applyBorder="1" applyAlignment="1">
      <alignment horizontal="right" vertical="center" wrapText="1"/>
    </xf>
    <xf numFmtId="0" fontId="7" fillId="0" borderId="239" xfId="9" applyFont="1" applyFill="1" applyBorder="1" applyAlignment="1">
      <alignment horizontal="center" vertical="center" wrapText="1"/>
    </xf>
    <xf numFmtId="0" fontId="7" fillId="0" borderId="112" xfId="9" applyFont="1" applyFill="1" applyBorder="1" applyAlignment="1">
      <alignment horizontal="center" vertical="center" wrapText="1"/>
    </xf>
    <xf numFmtId="0" fontId="7" fillId="0" borderId="239" xfId="9" applyFont="1" applyFill="1" applyBorder="1" applyAlignment="1">
      <alignment horizontal="left" vertical="center" wrapText="1"/>
    </xf>
    <xf numFmtId="165" fontId="7" fillId="0" borderId="239" xfId="9" applyNumberFormat="1" applyFont="1" applyFill="1" applyBorder="1" applyAlignment="1">
      <alignment horizontal="right" vertical="center" wrapText="1"/>
    </xf>
    <xf numFmtId="1" fontId="7" fillId="0" borderId="239" xfId="9" applyNumberFormat="1" applyFont="1" applyFill="1" applyBorder="1" applyAlignment="1">
      <alignment horizontal="right" vertical="center" wrapText="1"/>
    </xf>
    <xf numFmtId="165" fontId="7" fillId="0" borderId="231" xfId="9" applyNumberFormat="1" applyFont="1" applyFill="1" applyBorder="1" applyAlignment="1">
      <alignment horizontal="right" vertical="center" wrapText="1"/>
    </xf>
    <xf numFmtId="1" fontId="7" fillId="0" borderId="231" xfId="9" applyNumberFormat="1" applyFont="1" applyFill="1" applyBorder="1" applyAlignment="1">
      <alignment horizontal="right" vertical="center" wrapText="1"/>
    </xf>
    <xf numFmtId="4" fontId="7" fillId="18" borderId="25" xfId="9" applyNumberFormat="1" applyFont="1" applyFill="1" applyBorder="1" applyAlignment="1">
      <alignment horizontal="right" vertical="center" wrapText="1"/>
    </xf>
    <xf numFmtId="4" fontId="7" fillId="18" borderId="26" xfId="9" applyNumberFormat="1" applyFont="1" applyFill="1" applyBorder="1" applyAlignment="1">
      <alignment horizontal="right" vertical="center" wrapText="1"/>
    </xf>
    <xf numFmtId="4" fontId="7" fillId="18" borderId="240" xfId="9" applyNumberFormat="1" applyFont="1" applyFill="1" applyBorder="1" applyAlignment="1">
      <alignment horizontal="right" vertical="center" wrapText="1"/>
    </xf>
    <xf numFmtId="4" fontId="7" fillId="18" borderId="53" xfId="9" applyNumberFormat="1" applyFont="1" applyFill="1" applyBorder="1" applyAlignment="1">
      <alignment horizontal="right" vertical="center" wrapText="1"/>
    </xf>
    <xf numFmtId="4" fontId="7" fillId="18" borderId="28" xfId="9" applyNumberFormat="1" applyFont="1" applyFill="1" applyBorder="1" applyAlignment="1">
      <alignment horizontal="right" vertical="center" wrapText="1"/>
    </xf>
    <xf numFmtId="0" fontId="7" fillId="13" borderId="231" xfId="9" applyNumberFormat="1" applyFont="1" applyFill="1" applyBorder="1" applyAlignment="1">
      <alignment horizontal="center" vertical="center" wrapText="1"/>
    </xf>
    <xf numFmtId="3" fontId="7" fillId="0" borderId="38" xfId="9" applyNumberFormat="1" applyFont="1" applyFill="1" applyBorder="1" applyAlignment="1">
      <alignment horizontal="center" vertical="center" wrapText="1"/>
    </xf>
    <xf numFmtId="3" fontId="7" fillId="0" borderId="30" xfId="9" applyNumberFormat="1" applyFont="1" applyFill="1" applyBorder="1" applyAlignment="1">
      <alignment horizontal="center" vertical="center" wrapText="1"/>
    </xf>
    <xf numFmtId="3" fontId="7" fillId="0" borderId="30" xfId="0" applyNumberFormat="1" applyFont="1" applyFill="1" applyBorder="1" applyAlignment="1">
      <alignment horizontal="center" vertical="center" wrapText="1"/>
    </xf>
    <xf numFmtId="3" fontId="7" fillId="0" borderId="207" xfId="9" applyNumberFormat="1" applyFont="1" applyFill="1" applyBorder="1" applyAlignment="1">
      <alignment horizontal="center" vertical="center" wrapText="1"/>
    </xf>
    <xf numFmtId="3" fontId="7" fillId="0" borderId="228" xfId="9" applyNumberFormat="1" applyFont="1" applyFill="1" applyBorder="1" applyAlignment="1">
      <alignment horizontal="center" vertical="center" wrapText="1"/>
    </xf>
    <xf numFmtId="0" fontId="7" fillId="13" borderId="244" xfId="9" applyNumberFormat="1" applyFont="1" applyFill="1" applyBorder="1" applyAlignment="1">
      <alignment horizontal="center" vertical="center" wrapText="1"/>
    </xf>
    <xf numFmtId="0" fontId="7" fillId="8" borderId="48" xfId="9" applyFont="1" applyFill="1" applyBorder="1" applyAlignment="1">
      <alignment horizontal="center" vertical="center" wrapText="1"/>
    </xf>
    <xf numFmtId="0" fontId="7" fillId="8" borderId="30" xfId="9" applyFont="1" applyFill="1" applyBorder="1" applyAlignment="1">
      <alignment horizontal="center" vertical="center" wrapText="1"/>
    </xf>
    <xf numFmtId="0" fontId="7" fillId="8" borderId="207" xfId="9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/>
    </xf>
    <xf numFmtId="0" fontId="7" fillId="8" borderId="30" xfId="6" applyNumberFormat="1" applyFont="1" applyFill="1" applyBorder="1" applyAlignment="1" applyProtection="1">
      <alignment horizontal="center" vertical="center" wrapText="1"/>
    </xf>
    <xf numFmtId="0" fontId="7" fillId="8" borderId="245" xfId="9" applyFont="1" applyFill="1" applyBorder="1" applyAlignment="1">
      <alignment horizontal="center" vertical="center" wrapText="1"/>
    </xf>
    <xf numFmtId="165" fontId="7" fillId="8" borderId="30" xfId="9" applyNumberFormat="1" applyFont="1" applyFill="1" applyBorder="1" applyAlignment="1">
      <alignment horizontal="center" vertical="center" wrapText="1"/>
    </xf>
    <xf numFmtId="0" fontId="7" fillId="8" borderId="30" xfId="9" applyNumberFormat="1" applyFont="1" applyFill="1" applyBorder="1" applyAlignment="1">
      <alignment horizontal="center" vertical="center" wrapText="1"/>
    </xf>
    <xf numFmtId="165" fontId="7" fillId="8" borderId="207" xfId="9" applyNumberFormat="1" applyFont="1" applyFill="1" applyBorder="1" applyAlignment="1">
      <alignment horizontal="center" vertical="center" wrapText="1"/>
    </xf>
    <xf numFmtId="0" fontId="7" fillId="8" borderId="207" xfId="9" applyNumberFormat="1" applyFont="1" applyFill="1" applyBorder="1" applyAlignment="1">
      <alignment horizontal="center" vertical="center" wrapText="1"/>
    </xf>
    <xf numFmtId="0" fontId="7" fillId="10" borderId="30" xfId="13" applyNumberFormat="1" applyFont="1" applyFill="1" applyBorder="1" applyAlignment="1">
      <alignment horizontal="center" vertical="center" wrapText="1"/>
    </xf>
    <xf numFmtId="3" fontId="7" fillId="10" borderId="30" xfId="13" applyNumberFormat="1" applyFont="1" applyFill="1" applyBorder="1" applyAlignment="1">
      <alignment horizontal="center" vertical="center" wrapText="1"/>
    </xf>
    <xf numFmtId="0" fontId="7" fillId="8" borderId="30" xfId="13" applyNumberFormat="1" applyFont="1" applyFill="1" applyBorder="1" applyAlignment="1">
      <alignment horizontal="center" vertical="center" wrapText="1"/>
    </xf>
    <xf numFmtId="0" fontId="7" fillId="10" borderId="30" xfId="10" applyNumberFormat="1" applyFont="1" applyFill="1" applyBorder="1" applyAlignment="1">
      <alignment horizontal="center" vertical="center" wrapText="1"/>
    </xf>
    <xf numFmtId="0" fontId="7" fillId="10" borderId="207" xfId="13" applyNumberFormat="1" applyFont="1" applyFill="1" applyBorder="1" applyAlignment="1">
      <alignment horizontal="center" vertical="center" wrapText="1"/>
    </xf>
    <xf numFmtId="0" fontId="7" fillId="0" borderId="71" xfId="13" applyNumberFormat="1" applyFont="1" applyFill="1" applyBorder="1" applyAlignment="1">
      <alignment horizontal="center" vertical="center" wrapText="1"/>
    </xf>
    <xf numFmtId="0" fontId="7" fillId="0" borderId="231" xfId="13" applyNumberFormat="1" applyFont="1" applyFill="1" applyBorder="1" applyAlignment="1">
      <alignment horizontal="center" vertical="center" wrapText="1"/>
    </xf>
    <xf numFmtId="0" fontId="7" fillId="0" borderId="239" xfId="13" applyNumberFormat="1" applyFont="1" applyFill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horizontal="center" vertical="center" wrapText="1"/>
    </xf>
    <xf numFmtId="4" fontId="10" fillId="15" borderId="190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249" xfId="1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/>
    <xf numFmtId="4" fontId="7" fillId="0" borderId="231" xfId="10" applyNumberFormat="1" applyFont="1" applyFill="1" applyBorder="1" applyAlignment="1">
      <alignment vertical="center" wrapText="1"/>
    </xf>
    <xf numFmtId="0" fontId="7" fillId="0" borderId="231" xfId="10" applyFont="1" applyFill="1" applyBorder="1" applyAlignment="1">
      <alignment horizontal="left" vertical="center" wrapText="1"/>
    </xf>
    <xf numFmtId="165" fontId="7" fillId="0" borderId="231" xfId="13" applyNumberFormat="1" applyFont="1" applyFill="1" applyBorder="1" applyAlignment="1">
      <alignment horizontal="right" vertical="center" wrapText="1"/>
    </xf>
    <xf numFmtId="0" fontId="7" fillId="0" borderId="231" xfId="1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231" xfId="0" applyBorder="1" applyAlignment="1">
      <alignment horizontal="left"/>
    </xf>
    <xf numFmtId="0" fontId="0" fillId="0" borderId="231" xfId="0" applyBorder="1" applyAlignment="1"/>
    <xf numFmtId="0" fontId="0" fillId="0" borderId="252" xfId="0" applyBorder="1" applyAlignment="1"/>
    <xf numFmtId="4" fontId="0" fillId="0" borderId="231" xfId="0" applyNumberFormat="1" applyBorder="1" applyAlignment="1"/>
    <xf numFmtId="4" fontId="7" fillId="18" borderId="26" xfId="10" applyNumberFormat="1" applyFont="1" applyFill="1" applyBorder="1" applyAlignment="1">
      <alignment vertical="center" wrapText="1"/>
    </xf>
    <xf numFmtId="4" fontId="7" fillId="18" borderId="26" xfId="10" applyNumberFormat="1" applyFont="1" applyFill="1" applyBorder="1" applyAlignment="1">
      <alignment wrapText="1"/>
    </xf>
    <xf numFmtId="4" fontId="7" fillId="18" borderId="232" xfId="10" applyNumberFormat="1" applyFont="1" applyFill="1" applyBorder="1" applyAlignment="1">
      <alignment vertical="center" wrapText="1"/>
    </xf>
    <xf numFmtId="0" fontId="7" fillId="0" borderId="231" xfId="1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8" borderId="231" xfId="0" applyFill="1" applyBorder="1" applyAlignment="1">
      <alignment horizontal="center"/>
    </xf>
    <xf numFmtId="0" fontId="7" fillId="0" borderId="231" xfId="13" applyFont="1" applyFill="1" applyBorder="1" applyAlignment="1">
      <alignment vertical="center" wrapText="1"/>
    </xf>
    <xf numFmtId="4" fontId="7" fillId="0" borderId="231" xfId="10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4" fontId="7" fillId="18" borderId="26" xfId="6" applyNumberFormat="1" applyFont="1" applyFill="1" applyBorder="1" applyAlignment="1" applyProtection="1">
      <alignment horizontal="right" vertical="center" wrapText="1"/>
    </xf>
    <xf numFmtId="4" fontId="7" fillId="18" borderId="232" xfId="10" applyNumberFormat="1" applyFont="1" applyFill="1" applyBorder="1" applyAlignment="1">
      <alignment horizontal="right" vertical="center" wrapText="1"/>
    </xf>
    <xf numFmtId="165" fontId="7" fillId="0" borderId="239" xfId="13" applyNumberFormat="1" applyFont="1" applyFill="1" applyBorder="1" applyAlignment="1">
      <alignment horizontal="right" vertical="center" wrapText="1"/>
    </xf>
    <xf numFmtId="0" fontId="7" fillId="0" borderId="239" xfId="10" applyFont="1" applyFill="1" applyBorder="1" applyAlignment="1">
      <alignment vertical="center" wrapText="1"/>
    </xf>
    <xf numFmtId="0" fontId="7" fillId="0" borderId="239" xfId="10" applyFont="1" applyFill="1" applyBorder="1" applyAlignment="1">
      <alignment horizontal="left" vertical="center" wrapText="1"/>
    </xf>
    <xf numFmtId="4" fontId="7" fillId="0" borderId="239" xfId="10" applyNumberFormat="1" applyFont="1" applyFill="1" applyBorder="1" applyAlignment="1">
      <alignment horizontal="right" vertical="center" wrapText="1"/>
    </xf>
    <xf numFmtId="0" fontId="7" fillId="0" borderId="239" xfId="10" applyNumberFormat="1" applyFont="1" applyFill="1" applyBorder="1" applyAlignment="1">
      <alignment horizontal="center" vertical="center" wrapText="1"/>
    </xf>
    <xf numFmtId="0" fontId="7" fillId="0" borderId="256" xfId="13" applyFont="1" applyFill="1" applyBorder="1" applyAlignment="1">
      <alignment horizontal="left" vertical="center" wrapText="1"/>
    </xf>
    <xf numFmtId="165" fontId="7" fillId="0" borderId="256" xfId="13" applyNumberFormat="1" applyFont="1" applyFill="1" applyBorder="1" applyAlignment="1">
      <alignment horizontal="right" vertical="center" wrapText="1"/>
    </xf>
    <xf numFmtId="0" fontId="7" fillId="0" borderId="256" xfId="13" applyNumberFormat="1" applyFont="1" applyFill="1" applyBorder="1" applyAlignment="1">
      <alignment horizontal="right" vertical="center" wrapText="1"/>
    </xf>
    <xf numFmtId="0" fontId="7" fillId="0" borderId="256" xfId="9" applyNumberFormat="1" applyFont="1" applyFill="1" applyBorder="1" applyAlignment="1">
      <alignment horizontal="left" vertical="center" wrapText="1"/>
    </xf>
    <xf numFmtId="0" fontId="7" fillId="0" borderId="257" xfId="13" applyFont="1" applyFill="1" applyBorder="1" applyAlignment="1">
      <alignment horizontal="left" vertical="center" wrapText="1"/>
    </xf>
    <xf numFmtId="4" fontId="7" fillId="18" borderId="1" xfId="9" applyNumberFormat="1" applyFont="1" applyFill="1" applyBorder="1" applyAlignment="1">
      <alignment horizontal="right" vertical="center" wrapText="1"/>
    </xf>
    <xf numFmtId="4" fontId="7" fillId="18" borderId="6" xfId="9" applyNumberFormat="1" applyFont="1" applyFill="1" applyBorder="1" applyAlignment="1">
      <alignment horizontal="right" vertical="center" wrapText="1"/>
    </xf>
    <xf numFmtId="4" fontId="7" fillId="18" borderId="112" xfId="9" applyNumberFormat="1" applyFont="1" applyFill="1" applyBorder="1" applyAlignment="1">
      <alignment horizontal="right" vertical="center" wrapText="1"/>
    </xf>
    <xf numFmtId="3" fontId="20" fillId="8" borderId="1" xfId="13" applyNumberFormat="1" applyFont="1" applyFill="1" applyBorder="1" applyAlignment="1">
      <alignment horizontal="center" vertical="center" wrapText="1"/>
    </xf>
    <xf numFmtId="0" fontId="20" fillId="8" borderId="1" xfId="1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" fontId="7" fillId="0" borderId="268" xfId="9" applyNumberFormat="1" applyFont="1" applyFill="1" applyBorder="1" applyAlignment="1">
      <alignment horizontal="right" vertical="center" wrapText="1"/>
    </xf>
    <xf numFmtId="4" fontId="7" fillId="0" borderId="230" xfId="9" applyNumberFormat="1" applyFont="1" applyFill="1" applyBorder="1" applyAlignment="1">
      <alignment horizontal="right" vertical="center" wrapText="1"/>
    </xf>
    <xf numFmtId="0" fontId="7" fillId="0" borderId="259" xfId="9" applyNumberFormat="1" applyFont="1" applyFill="1" applyBorder="1" applyAlignment="1">
      <alignment horizontal="left" vertical="center" wrapText="1"/>
    </xf>
    <xf numFmtId="0" fontId="7" fillId="0" borderId="261" xfId="9" applyFont="1" applyFill="1" applyBorder="1" applyAlignment="1">
      <alignment horizontal="left" vertical="center"/>
    </xf>
    <xf numFmtId="165" fontId="7" fillId="0" borderId="274" xfId="9" applyNumberFormat="1" applyFont="1" applyFill="1" applyBorder="1" applyAlignment="1">
      <alignment horizontal="right" vertical="center" wrapText="1"/>
    </xf>
    <xf numFmtId="0" fontId="7" fillId="0" borderId="273" xfId="9" applyNumberFormat="1" applyFont="1" applyFill="1" applyBorder="1" applyAlignment="1">
      <alignment horizontal="right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7" fillId="0" borderId="1" xfId="13" applyFont="1" applyFill="1" applyBorder="1" applyAlignment="1" applyProtection="1">
      <alignment horizontal="left" vertical="center" wrapText="1"/>
    </xf>
    <xf numFmtId="0" fontId="7" fillId="13" borderId="20" xfId="9" applyNumberFormat="1" applyFont="1" applyFill="1" applyBorder="1" applyAlignment="1">
      <alignment horizontal="center" vertical="center" wrapText="1"/>
    </xf>
    <xf numFmtId="4" fontId="7" fillId="18" borderId="82" xfId="9" applyNumberFormat="1" applyFont="1" applyFill="1" applyBorder="1" applyAlignment="1">
      <alignment horizontal="right" vertical="center"/>
    </xf>
    <xf numFmtId="4" fontId="7" fillId="18" borderId="51" xfId="9" applyNumberFormat="1" applyFont="1" applyFill="1" applyBorder="1" applyAlignment="1">
      <alignment horizontal="right" vertical="center"/>
    </xf>
    <xf numFmtId="4" fontId="7" fillId="18" borderId="269" xfId="9" applyNumberFormat="1" applyFont="1" applyFill="1" applyBorder="1" applyAlignment="1">
      <alignment horizontal="right" vertical="center"/>
    </xf>
    <xf numFmtId="4" fontId="7" fillId="18" borderId="51" xfId="0" applyNumberFormat="1" applyFont="1" applyFill="1" applyBorder="1" applyAlignment="1">
      <alignment horizontal="right"/>
    </xf>
    <xf numFmtId="0" fontId="7" fillId="0" borderId="81" xfId="9" applyFont="1" applyFill="1" applyBorder="1" applyAlignment="1">
      <alignment horizontal="center" vertical="center"/>
    </xf>
    <xf numFmtId="0" fontId="7" fillId="0" borderId="30" xfId="9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276" xfId="9" applyFont="1" applyFill="1" applyBorder="1" applyAlignment="1">
      <alignment horizontal="center" vertical="center"/>
    </xf>
    <xf numFmtId="0" fontId="0" fillId="13" borderId="275" xfId="0" applyFill="1" applyBorder="1" applyAlignment="1">
      <alignment horizontal="center"/>
    </xf>
    <xf numFmtId="4" fontId="7" fillId="0" borderId="276" xfId="9" applyNumberFormat="1" applyFont="1" applyFill="1" applyBorder="1" applyAlignment="1">
      <alignment vertical="center"/>
    </xf>
    <xf numFmtId="4" fontId="7" fillId="18" borderId="277" xfId="9" applyNumberFormat="1" applyFont="1" applyFill="1" applyBorder="1" applyAlignment="1">
      <alignment horizontal="right" vertical="center"/>
    </xf>
    <xf numFmtId="0" fontId="20" fillId="8" borderId="266" xfId="13" applyFont="1" applyFill="1" applyBorder="1" applyAlignment="1">
      <alignment horizontal="center" vertical="center" wrapText="1"/>
    </xf>
    <xf numFmtId="3" fontId="0" fillId="13" borderId="275" xfId="0" applyNumberFormat="1" applyFill="1" applyBorder="1" applyAlignment="1">
      <alignment horizontal="center"/>
    </xf>
    <xf numFmtId="4" fontId="7" fillId="0" borderId="266" xfId="9" applyNumberFormat="1" applyFont="1" applyFill="1" applyBorder="1" applyAlignment="1">
      <alignment horizontal="right" vertical="center" wrapText="1"/>
    </xf>
    <xf numFmtId="4" fontId="0" fillId="13" borderId="103" xfId="0" applyNumberFormat="1" applyFill="1" applyBorder="1"/>
    <xf numFmtId="4" fontId="4" fillId="13" borderId="230" xfId="0" applyNumberFormat="1" applyFont="1" applyFill="1" applyBorder="1" applyAlignment="1">
      <alignment horizontal="right"/>
    </xf>
    <xf numFmtId="4" fontId="4" fillId="13" borderId="278" xfId="8" applyNumberFormat="1" applyFont="1" applyFill="1" applyBorder="1" applyAlignment="1">
      <alignment horizontal="right"/>
    </xf>
    <xf numFmtId="0" fontId="7" fillId="0" borderId="266" xfId="10" applyFont="1" applyFill="1" applyBorder="1" applyAlignment="1">
      <alignment horizontal="center" vertical="center" wrapText="1"/>
    </xf>
    <xf numFmtId="4" fontId="7" fillId="0" borderId="266" xfId="10" applyNumberFormat="1" applyFont="1" applyFill="1" applyBorder="1" applyAlignment="1">
      <alignment horizontal="right" vertical="center" wrapText="1"/>
    </xf>
    <xf numFmtId="4" fontId="7" fillId="13" borderId="103" xfId="0" applyNumberFormat="1" applyFont="1" applyFill="1" applyBorder="1"/>
    <xf numFmtId="4" fontId="27" fillId="13" borderId="230" xfId="0" applyNumberFormat="1" applyFont="1" applyFill="1" applyBorder="1" applyAlignment="1">
      <alignment horizontal="right"/>
    </xf>
    <xf numFmtId="4" fontId="27" fillId="13" borderId="278" xfId="8" applyNumberFormat="1" applyFont="1" applyFill="1" applyBorder="1" applyAlignment="1">
      <alignment horizontal="right"/>
    </xf>
    <xf numFmtId="0" fontId="7" fillId="13" borderId="275" xfId="0" applyFont="1" applyFill="1" applyBorder="1" applyAlignment="1">
      <alignment horizontal="center"/>
    </xf>
    <xf numFmtId="0" fontId="7" fillId="0" borderId="246" xfId="10" applyFont="1" applyFill="1" applyBorder="1" applyAlignment="1">
      <alignment horizontal="center" vertical="center" wrapText="1"/>
    </xf>
    <xf numFmtId="0" fontId="0" fillId="13" borderId="275" xfId="0" applyFill="1" applyBorder="1" applyAlignment="1">
      <alignment horizontal="center" vertical="center"/>
    </xf>
    <xf numFmtId="4" fontId="7" fillId="0" borderId="246" xfId="10" applyNumberFormat="1" applyFont="1" applyFill="1" applyBorder="1" applyAlignment="1">
      <alignment vertical="center" wrapText="1"/>
    </xf>
    <xf numFmtId="1" fontId="7" fillId="0" borderId="17" xfId="10" applyNumberFormat="1" applyFont="1" applyFill="1" applyBorder="1" applyAlignment="1">
      <alignment horizontal="center" vertical="center" wrapText="1"/>
    </xf>
    <xf numFmtId="4" fontId="0" fillId="13" borderId="230" xfId="0" applyNumberFormat="1" applyFill="1" applyBorder="1"/>
    <xf numFmtId="1" fontId="14" fillId="13" borderId="275" xfId="0" applyNumberFormat="1" applyFont="1" applyFill="1" applyBorder="1" applyAlignment="1">
      <alignment horizontal="center"/>
    </xf>
    <xf numFmtId="0" fontId="7" fillId="0" borderId="6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0" fontId="7" fillId="0" borderId="20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center" vertical="center" wrapText="1"/>
    </xf>
    <xf numFmtId="3" fontId="20" fillId="0" borderId="285" xfId="13" applyNumberFormat="1" applyFont="1" applyFill="1" applyBorder="1" applyAlignment="1">
      <alignment horizontal="left" vertical="center" wrapText="1"/>
    </xf>
    <xf numFmtId="0" fontId="20" fillId="0" borderId="285" xfId="13" applyNumberFormat="1" applyFont="1" applyFill="1" applyBorder="1" applyAlignment="1">
      <alignment horizontal="center" vertical="center" wrapText="1"/>
    </xf>
    <xf numFmtId="0" fontId="20" fillId="0" borderId="285" xfId="13" applyFont="1" applyFill="1" applyBorder="1" applyAlignment="1">
      <alignment horizontal="left" vertical="center" wrapText="1"/>
    </xf>
    <xf numFmtId="1" fontId="20" fillId="0" borderId="285" xfId="10" applyNumberFormat="1" applyFont="1" applyFill="1" applyBorder="1" applyAlignment="1">
      <alignment horizontal="center" vertical="center" wrapText="1"/>
    </xf>
    <xf numFmtId="4" fontId="20" fillId="0" borderId="285" xfId="10" applyNumberFormat="1" applyFont="1" applyFill="1" applyBorder="1" applyAlignment="1">
      <alignment horizontal="right" vertical="center" wrapText="1"/>
    </xf>
    <xf numFmtId="4" fontId="20" fillId="14" borderId="285" xfId="10" applyNumberFormat="1" applyFont="1" applyFill="1" applyBorder="1" applyAlignment="1">
      <alignment horizontal="right" vertical="center" wrapText="1"/>
    </xf>
    <xf numFmtId="0" fontId="21" fillId="0" borderId="286" xfId="0" applyFont="1" applyBorder="1" applyAlignment="1">
      <alignment horizontal="left"/>
    </xf>
    <xf numFmtId="1" fontId="20" fillId="13" borderId="174" xfId="10" applyNumberFormat="1" applyFont="1" applyFill="1" applyBorder="1" applyAlignment="1">
      <alignment horizontal="center" vertical="center" wrapText="1"/>
    </xf>
    <xf numFmtId="0" fontId="0" fillId="8" borderId="0" xfId="0" applyFill="1" applyBorder="1"/>
    <xf numFmtId="4" fontId="0" fillId="8" borderId="0" xfId="0" applyNumberFormat="1" applyFill="1" applyBorder="1" applyAlignment="1">
      <alignment horizontal="right"/>
    </xf>
    <xf numFmtId="4" fontId="0" fillId="8" borderId="0" xfId="0" applyNumberFormat="1" applyFill="1" applyBorder="1" applyAlignment="1">
      <alignment vertical="center"/>
    </xf>
    <xf numFmtId="0" fontId="0" fillId="8" borderId="0" xfId="0" applyFill="1"/>
    <xf numFmtId="0" fontId="21" fillId="12" borderId="172" xfId="0" applyFont="1" applyFill="1" applyBorder="1" applyAlignment="1">
      <alignment horizontal="center"/>
    </xf>
    <xf numFmtId="4" fontId="21" fillId="12" borderId="135" xfId="0" applyNumberFormat="1" applyFont="1" applyFill="1" applyBorder="1" applyAlignment="1">
      <alignment horizontal="center"/>
    </xf>
    <xf numFmtId="0" fontId="21" fillId="0" borderId="287" xfId="0" applyFont="1" applyBorder="1" applyAlignment="1">
      <alignment horizontal="center"/>
    </xf>
    <xf numFmtId="3" fontId="20" fillId="0" borderId="17" xfId="13" applyNumberFormat="1" applyFont="1" applyFill="1" applyBorder="1" applyAlignment="1">
      <alignment horizontal="left" vertical="center" wrapText="1"/>
    </xf>
    <xf numFmtId="0" fontId="20" fillId="0" borderId="17" xfId="13" applyNumberFormat="1" applyFont="1" applyFill="1" applyBorder="1" applyAlignment="1">
      <alignment horizontal="center" vertical="center" wrapText="1"/>
    </xf>
    <xf numFmtId="0" fontId="20" fillId="0" borderId="17" xfId="13" applyFont="1" applyFill="1" applyBorder="1" applyAlignment="1">
      <alignment horizontal="left" vertical="center" wrapText="1"/>
    </xf>
    <xf numFmtId="1" fontId="20" fillId="0" borderId="17" xfId="10" applyNumberFormat="1" applyFont="1" applyFill="1" applyBorder="1" applyAlignment="1">
      <alignment horizontal="center" vertical="center" wrapText="1"/>
    </xf>
    <xf numFmtId="4" fontId="20" fillId="0" borderId="17" xfId="10" applyNumberFormat="1" applyFont="1" applyFill="1" applyBorder="1" applyAlignment="1">
      <alignment horizontal="right" vertical="center" wrapText="1"/>
    </xf>
    <xf numFmtId="4" fontId="20" fillId="14" borderId="17" xfId="10" applyNumberFormat="1" applyFont="1" applyFill="1" applyBorder="1" applyAlignment="1">
      <alignment horizontal="right" vertical="center" wrapText="1"/>
    </xf>
    <xf numFmtId="0" fontId="21" fillId="0" borderId="28" xfId="0" applyFont="1" applyBorder="1" applyAlignment="1">
      <alignment horizontal="left"/>
    </xf>
    <xf numFmtId="0" fontId="20" fillId="8" borderId="289" xfId="10" applyFont="1" applyFill="1" applyBorder="1" applyAlignment="1">
      <alignment horizontal="left" vertical="center" wrapText="1"/>
    </xf>
    <xf numFmtId="0" fontId="20" fillId="8" borderId="289" xfId="10" applyNumberFormat="1" applyFont="1" applyFill="1" applyBorder="1" applyAlignment="1">
      <alignment horizontal="center" vertical="center" wrapText="1"/>
    </xf>
    <xf numFmtId="0" fontId="20" fillId="8" borderId="289" xfId="10" applyFont="1" applyFill="1" applyBorder="1" applyAlignment="1">
      <alignment horizontal="center" vertical="center" wrapText="1"/>
    </xf>
    <xf numFmtId="4" fontId="20" fillId="8" borderId="289" xfId="6" applyNumberFormat="1" applyFont="1" applyFill="1" applyBorder="1" applyAlignment="1" applyProtection="1">
      <alignment horizontal="right" vertical="center" wrapText="1"/>
    </xf>
    <xf numFmtId="4" fontId="20" fillId="14" borderId="289" xfId="6" applyNumberFormat="1" applyFont="1" applyFill="1" applyBorder="1" applyAlignment="1" applyProtection="1">
      <alignment horizontal="right" vertical="center" wrapText="1"/>
    </xf>
    <xf numFmtId="0" fontId="21" fillId="8" borderId="290" xfId="0" applyFont="1" applyFill="1" applyBorder="1" applyAlignment="1">
      <alignment horizontal="left"/>
    </xf>
    <xf numFmtId="0" fontId="10" fillId="15" borderId="292" xfId="0" applyFont="1" applyFill="1" applyBorder="1" applyAlignment="1">
      <alignment horizontal="center" vertical="center"/>
    </xf>
    <xf numFmtId="0" fontId="10" fillId="15" borderId="292" xfId="0" applyFont="1" applyFill="1" applyBorder="1" applyAlignment="1">
      <alignment horizontal="center" vertical="center" wrapText="1"/>
    </xf>
    <xf numFmtId="0" fontId="10" fillId="15" borderId="292" xfId="0" applyFont="1" applyFill="1" applyBorder="1" applyAlignment="1">
      <alignment horizontal="left" vertical="center" wrapText="1"/>
    </xf>
    <xf numFmtId="4" fontId="10" fillId="15" borderId="292" xfId="0" applyNumberFormat="1" applyFont="1" applyFill="1" applyBorder="1" applyAlignment="1">
      <alignment horizontal="center" vertical="center" wrapText="1"/>
    </xf>
    <xf numFmtId="0" fontId="13" fillId="15" borderId="293" xfId="0" applyFont="1" applyFill="1" applyBorder="1" applyAlignment="1">
      <alignment horizontal="center" vertical="center" wrapText="1"/>
    </xf>
    <xf numFmtId="4" fontId="0" fillId="8" borderId="0" xfId="0" applyNumberFormat="1" applyFill="1"/>
    <xf numFmtId="0" fontId="7" fillId="8" borderId="103" xfId="13" applyFont="1" applyFill="1" applyBorder="1" applyAlignment="1">
      <alignment horizontal="left" vertical="center" wrapText="1"/>
    </xf>
    <xf numFmtId="1" fontId="7" fillId="13" borderId="190" xfId="10" applyNumberFormat="1" applyFont="1" applyFill="1" applyBorder="1" applyAlignment="1">
      <alignment horizontal="center" vertical="center" wrapText="1"/>
    </xf>
    <xf numFmtId="0" fontId="7" fillId="0" borderId="71" xfId="9" applyFont="1" applyFill="1" applyBorder="1" applyAlignment="1">
      <alignment horizontal="center" vertical="center" wrapText="1"/>
    </xf>
    <xf numFmtId="0" fontId="7" fillId="0" borderId="231" xfId="9" applyFont="1" applyFill="1" applyBorder="1" applyAlignment="1">
      <alignment horizontal="center" vertical="center" wrapText="1"/>
    </xf>
    <xf numFmtId="0" fontId="7" fillId="13" borderId="77" xfId="9" applyNumberFormat="1" applyFont="1" applyFill="1" applyBorder="1" applyAlignment="1">
      <alignment horizontal="center" vertical="center" wrapText="1"/>
    </xf>
    <xf numFmtId="4" fontId="4" fillId="13" borderId="230" xfId="8" applyNumberFormat="1" applyFont="1" applyFill="1" applyBorder="1" applyAlignment="1">
      <alignment horizontal="right"/>
    </xf>
    <xf numFmtId="4" fontId="27" fillId="13" borderId="267" xfId="9" applyNumberFormat="1" applyFont="1" applyFill="1" applyBorder="1" applyAlignment="1">
      <alignment horizontal="right" vertical="center" wrapText="1"/>
    </xf>
    <xf numFmtId="4" fontId="23" fillId="13" borderId="103" xfId="0" applyNumberFormat="1" applyFont="1" applyFill="1" applyBorder="1"/>
    <xf numFmtId="4" fontId="23" fillId="13" borderId="230" xfId="0" applyNumberFormat="1" applyFont="1" applyFill="1" applyBorder="1" applyAlignment="1">
      <alignment horizontal="right"/>
    </xf>
    <xf numFmtId="4" fontId="23" fillId="13" borderId="278" xfId="8" applyNumberFormat="1" applyFont="1" applyFill="1" applyBorder="1" applyAlignment="1">
      <alignment horizontal="right"/>
    </xf>
    <xf numFmtId="4" fontId="8" fillId="13" borderId="0" xfId="8" applyNumberFormat="1" applyFont="1" applyFill="1" applyAlignment="1">
      <alignment horizontal="right"/>
    </xf>
    <xf numFmtId="0" fontId="24" fillId="13" borderId="0" xfId="10" applyNumberFormat="1" applyFont="1" applyFill="1" applyBorder="1" applyAlignment="1">
      <alignment horizontal="center" vertical="center" wrapText="1"/>
    </xf>
    <xf numFmtId="4" fontId="28" fillId="13" borderId="0" xfId="0" applyNumberFormat="1" applyFont="1" applyFill="1"/>
    <xf numFmtId="4" fontId="8" fillId="13" borderId="0" xfId="0" applyNumberFormat="1" applyFont="1" applyFill="1" applyAlignment="1">
      <alignment horizontal="right"/>
    </xf>
    <xf numFmtId="4" fontId="4" fillId="13" borderId="278" xfId="0" applyNumberFormat="1" applyFont="1" applyFill="1" applyBorder="1" applyAlignment="1">
      <alignment horizontal="right"/>
    </xf>
    <xf numFmtId="4" fontId="27" fillId="13" borderId="78" xfId="9" applyNumberFormat="1" applyFont="1" applyFill="1" applyBorder="1" applyAlignment="1">
      <alignment horizontal="right" vertical="center" wrapText="1"/>
    </xf>
    <xf numFmtId="4" fontId="7" fillId="18" borderId="26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18" borderId="22" xfId="13" applyFont="1" applyFill="1" applyBorder="1" applyAlignment="1">
      <alignment horizontal="left" vertical="center" wrapText="1"/>
    </xf>
    <xf numFmtId="0" fontId="7" fillId="18" borderId="1" xfId="13" applyFont="1" applyFill="1" applyBorder="1" applyAlignment="1">
      <alignment horizontal="left" vertical="center" wrapText="1"/>
    </xf>
    <xf numFmtId="0" fontId="7" fillId="0" borderId="99" xfId="13" applyNumberFormat="1" applyFont="1" applyFill="1" applyBorder="1" applyAlignment="1">
      <alignment horizontal="right" vertical="center" wrapText="1"/>
    </xf>
    <xf numFmtId="0" fontId="7" fillId="0" borderId="6" xfId="13" applyNumberFormat="1" applyFont="1" applyFill="1" applyBorder="1" applyAlignment="1">
      <alignment horizontal="right" vertical="center" wrapText="1"/>
    </xf>
    <xf numFmtId="4" fontId="23" fillId="13" borderId="103" xfId="0" applyNumberFormat="1" applyFont="1" applyFill="1" applyBorder="1" applyAlignment="1">
      <alignment horizontal="left"/>
    </xf>
    <xf numFmtId="4" fontId="23" fillId="13" borderId="230" xfId="0" applyNumberFormat="1" applyFont="1" applyFill="1" applyBorder="1" applyAlignment="1">
      <alignment horizontal="left"/>
    </xf>
    <xf numFmtId="4" fontId="23" fillId="13" borderId="278" xfId="0" applyNumberFormat="1" applyFont="1" applyFill="1" applyBorder="1" applyAlignment="1">
      <alignment horizontal="left"/>
    </xf>
    <xf numFmtId="0" fontId="0" fillId="13" borderId="280" xfId="0" applyFill="1" applyBorder="1" applyAlignment="1">
      <alignment horizontal="center"/>
    </xf>
    <xf numFmtId="0" fontId="0" fillId="13" borderId="281" xfId="0" applyFill="1" applyBorder="1" applyAlignment="1">
      <alignment horizontal="center"/>
    </xf>
    <xf numFmtId="4" fontId="4" fillId="13" borderId="282" xfId="0" applyNumberFormat="1" applyFont="1" applyFill="1" applyBorder="1" applyAlignment="1">
      <alignment horizontal="left"/>
    </xf>
    <xf numFmtId="4" fontId="4" fillId="13" borderId="124" xfId="0" applyNumberFormat="1" applyFont="1" applyFill="1" applyBorder="1" applyAlignment="1">
      <alignment horizontal="left"/>
    </xf>
    <xf numFmtId="4" fontId="4" fillId="13" borderId="14" xfId="0" applyNumberFormat="1" applyFont="1" applyFill="1" applyBorder="1" applyAlignment="1">
      <alignment horizontal="left"/>
    </xf>
    <xf numFmtId="4" fontId="4" fillId="13" borderId="283" xfId="0" applyNumberFormat="1" applyFont="1" applyFill="1" applyBorder="1" applyAlignment="1">
      <alignment horizontal="left"/>
    </xf>
    <xf numFmtId="4" fontId="7" fillId="18" borderId="240" xfId="10" applyNumberFormat="1" applyFont="1" applyFill="1" applyBorder="1" applyAlignment="1">
      <alignment vertical="center" wrapText="1"/>
    </xf>
    <xf numFmtId="4" fontId="7" fillId="18" borderId="53" xfId="10" applyNumberFormat="1" applyFont="1" applyFill="1" applyBorder="1" applyAlignment="1">
      <alignment vertical="center" wrapText="1"/>
    </xf>
    <xf numFmtId="0" fontId="4" fillId="0" borderId="197" xfId="0" applyFont="1" applyBorder="1" applyAlignment="1">
      <alignment vertical="center"/>
    </xf>
    <xf numFmtId="4" fontId="7" fillId="18" borderId="240" xfId="10" applyNumberFormat="1" applyFont="1" applyFill="1" applyBorder="1" applyAlignment="1">
      <alignment horizontal="right" vertical="center" wrapText="1"/>
    </xf>
    <xf numFmtId="4" fontId="7" fillId="18" borderId="53" xfId="10" applyNumberFormat="1" applyFont="1" applyFill="1" applyBorder="1" applyAlignment="1">
      <alignment horizontal="right" vertical="center" wrapText="1"/>
    </xf>
    <xf numFmtId="0" fontId="7" fillId="18" borderId="233" xfId="13" applyFont="1" applyFill="1" applyBorder="1" applyAlignment="1">
      <alignment horizontal="left" vertical="center" wrapText="1"/>
    </xf>
    <xf numFmtId="0" fontId="7" fillId="18" borderId="249" xfId="13" applyFont="1" applyFill="1" applyBorder="1" applyAlignment="1">
      <alignment horizontal="left" vertical="center" wrapText="1"/>
    </xf>
    <xf numFmtId="0" fontId="7" fillId="18" borderId="236" xfId="13" applyFont="1" applyFill="1" applyBorder="1" applyAlignment="1">
      <alignment horizontal="left" vertical="center" wrapText="1"/>
    </xf>
    <xf numFmtId="0" fontId="7" fillId="18" borderId="237" xfId="13" applyFont="1" applyFill="1" applyBorder="1" applyAlignment="1">
      <alignment horizontal="left" vertical="center" wrapText="1"/>
    </xf>
    <xf numFmtId="0" fontId="7" fillId="18" borderId="117" xfId="13" applyFont="1" applyFill="1" applyBorder="1" applyAlignment="1">
      <alignment horizontal="left" vertical="center" wrapText="1"/>
    </xf>
    <xf numFmtId="0" fontId="7" fillId="18" borderId="184" xfId="13" applyFont="1" applyFill="1" applyBorder="1" applyAlignment="1">
      <alignment horizontal="left" vertical="center" wrapText="1"/>
    </xf>
    <xf numFmtId="0" fontId="7" fillId="0" borderId="238" xfId="13" applyFont="1" applyFill="1" applyBorder="1" applyAlignment="1">
      <alignment horizontal="left" vertical="center" wrapText="1"/>
    </xf>
    <xf numFmtId="0" fontId="7" fillId="0" borderId="237" xfId="13" applyFont="1" applyFill="1" applyBorder="1" applyAlignment="1">
      <alignment horizontal="left" vertical="center" wrapText="1"/>
    </xf>
    <xf numFmtId="0" fontId="7" fillId="0" borderId="183" xfId="13" applyFont="1" applyFill="1" applyBorder="1" applyAlignment="1">
      <alignment horizontal="left" vertical="center" wrapText="1"/>
    </xf>
    <xf numFmtId="0" fontId="7" fillId="0" borderId="184" xfId="13" applyFont="1" applyFill="1" applyBorder="1" applyAlignment="1">
      <alignment horizontal="left" vertical="center" wrapText="1"/>
    </xf>
    <xf numFmtId="0" fontId="7" fillId="0" borderId="239" xfId="13" applyFont="1" applyFill="1" applyBorder="1" applyAlignment="1">
      <alignment horizontal="left" vertical="center" wrapText="1"/>
    </xf>
    <xf numFmtId="0" fontId="7" fillId="0" borderId="112" xfId="13" applyFont="1" applyFill="1" applyBorder="1" applyAlignment="1">
      <alignment horizontal="left" vertical="center" wrapText="1"/>
    </xf>
    <xf numFmtId="165" fontId="7" fillId="0" borderId="239" xfId="13" applyNumberFormat="1" applyFont="1" applyFill="1" applyBorder="1" applyAlignment="1">
      <alignment horizontal="right" vertical="center" wrapText="1"/>
    </xf>
    <xf numFmtId="165" fontId="7" fillId="0" borderId="112" xfId="13" applyNumberFormat="1" applyFont="1" applyFill="1" applyBorder="1" applyAlignment="1">
      <alignment horizontal="right" vertical="center" wrapText="1"/>
    </xf>
    <xf numFmtId="0" fontId="7" fillId="0" borderId="239" xfId="13" applyNumberFormat="1" applyFont="1" applyFill="1" applyBorder="1" applyAlignment="1">
      <alignment horizontal="right" vertical="center" wrapText="1"/>
    </xf>
    <xf numFmtId="0" fontId="7" fillId="0" borderId="112" xfId="13" applyNumberFormat="1" applyFont="1" applyFill="1" applyBorder="1" applyAlignment="1">
      <alignment horizontal="right" vertical="center" wrapText="1"/>
    </xf>
    <xf numFmtId="0" fontId="0" fillId="0" borderId="239" xfId="0" applyBorder="1"/>
    <xf numFmtId="0" fontId="0" fillId="0" borderId="112" xfId="0" applyBorder="1"/>
    <xf numFmtId="0" fontId="7" fillId="18" borderId="254" xfId="13" applyFont="1" applyFill="1" applyBorder="1" applyAlignment="1">
      <alignment horizontal="left" vertical="center" wrapText="1"/>
    </xf>
    <xf numFmtId="0" fontId="7" fillId="18" borderId="252" xfId="13" applyFont="1" applyFill="1" applyBorder="1" applyAlignment="1">
      <alignment horizontal="left" vertical="center" wrapText="1"/>
    </xf>
    <xf numFmtId="0" fontId="7" fillId="0" borderId="235" xfId="13" applyFont="1" applyFill="1" applyBorder="1" applyAlignment="1">
      <alignment horizontal="left" vertical="center" wrapText="1"/>
    </xf>
    <xf numFmtId="0" fontId="7" fillId="0" borderId="249" xfId="13" applyFont="1" applyFill="1" applyBorder="1" applyAlignment="1">
      <alignment horizontal="left" vertical="center" wrapText="1"/>
    </xf>
    <xf numFmtId="4" fontId="7" fillId="18" borderId="52" xfId="10" applyNumberFormat="1" applyFont="1" applyFill="1" applyBorder="1" applyAlignment="1">
      <alignment vertical="center" wrapText="1"/>
    </xf>
    <xf numFmtId="0" fontId="0" fillId="18" borderId="235" xfId="0" applyFill="1" applyBorder="1" applyAlignment="1">
      <alignment vertical="center"/>
    </xf>
    <xf numFmtId="0" fontId="0" fillId="18" borderId="249" xfId="0" applyFill="1" applyBorder="1" applyAlignment="1">
      <alignment vertical="center"/>
    </xf>
    <xf numFmtId="0" fontId="0" fillId="18" borderId="235" xfId="0" applyFill="1" applyBorder="1" applyAlignment="1"/>
    <xf numFmtId="0" fontId="0" fillId="18" borderId="249" xfId="0" applyFill="1" applyBorder="1" applyAlignment="1"/>
    <xf numFmtId="0" fontId="0" fillId="0" borderId="235" xfId="0" applyBorder="1" applyAlignment="1">
      <alignment horizontal="left"/>
    </xf>
    <xf numFmtId="0" fontId="0" fillId="0" borderId="249" xfId="0" applyBorder="1" applyAlignment="1">
      <alignment horizontal="left"/>
    </xf>
    <xf numFmtId="4" fontId="7" fillId="18" borderId="26" xfId="10" applyNumberFormat="1" applyFont="1" applyFill="1" applyBorder="1" applyAlignment="1">
      <alignment vertical="center" wrapText="1"/>
    </xf>
    <xf numFmtId="0" fontId="18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 vertical="center" wrapText="1"/>
    </xf>
    <xf numFmtId="4" fontId="7" fillId="0" borderId="1" xfId="10" applyNumberFormat="1" applyFont="1" applyFill="1" applyBorder="1" applyAlignment="1">
      <alignment vertical="center" wrapText="1"/>
    </xf>
    <xf numFmtId="0" fontId="0" fillId="18" borderId="238" xfId="0" applyFill="1" applyBorder="1"/>
    <xf numFmtId="0" fontId="0" fillId="18" borderId="237" xfId="0" applyFill="1" applyBorder="1"/>
    <xf numFmtId="0" fontId="0" fillId="18" borderId="183" xfId="0" applyFill="1" applyBorder="1"/>
    <xf numFmtId="0" fontId="0" fillId="18" borderId="184" xfId="0" applyFill="1" applyBorder="1"/>
    <xf numFmtId="0" fontId="0" fillId="0" borderId="238" xfId="0" applyBorder="1"/>
    <xf numFmtId="0" fontId="0" fillId="0" borderId="237" xfId="0" applyBorder="1"/>
    <xf numFmtId="0" fontId="0" fillId="0" borderId="183" xfId="0" applyBorder="1"/>
    <xf numFmtId="0" fontId="0" fillId="0" borderId="184" xfId="0" applyBorder="1"/>
    <xf numFmtId="4" fontId="7" fillId="18" borderId="269" xfId="9" applyNumberFormat="1" applyFont="1" applyFill="1" applyBorder="1" applyAlignment="1">
      <alignment horizontal="right" vertical="center"/>
    </xf>
    <xf numFmtId="4" fontId="7" fillId="18" borderId="215" xfId="9" applyNumberFormat="1" applyFont="1" applyFill="1" applyBorder="1" applyAlignment="1">
      <alignment horizontal="right" vertical="center"/>
    </xf>
    <xf numFmtId="4" fontId="7" fillId="18" borderId="201" xfId="9" applyNumberFormat="1" applyFont="1" applyFill="1" applyBorder="1" applyAlignment="1">
      <alignment horizontal="right" vertical="center"/>
    </xf>
    <xf numFmtId="0" fontId="7" fillId="18" borderId="262" xfId="13" applyFont="1" applyFill="1" applyBorder="1" applyAlignment="1">
      <alignment horizontal="left" vertical="center" wrapText="1"/>
    </xf>
    <xf numFmtId="0" fontId="7" fillId="18" borderId="263" xfId="13" applyFont="1" applyFill="1" applyBorder="1" applyAlignment="1">
      <alignment horizontal="left" vertical="center" wrapText="1"/>
    </xf>
    <xf numFmtId="0" fontId="7" fillId="18" borderId="212" xfId="13" applyFont="1" applyFill="1" applyBorder="1" applyAlignment="1">
      <alignment horizontal="left" vertical="center" wrapText="1"/>
    </xf>
    <xf numFmtId="0" fontId="7" fillId="18" borderId="213" xfId="13" applyFont="1" applyFill="1" applyBorder="1" applyAlignment="1">
      <alignment horizontal="left" vertical="center" wrapText="1"/>
    </xf>
    <xf numFmtId="0" fontId="7" fillId="18" borderId="204" xfId="13" applyFont="1" applyFill="1" applyBorder="1" applyAlignment="1">
      <alignment horizontal="left" vertical="center" wrapText="1"/>
    </xf>
    <xf numFmtId="0" fontId="7" fillId="18" borderId="272" xfId="13" applyFont="1" applyFill="1" applyBorder="1" applyAlignment="1">
      <alignment horizontal="left" vertical="center" wrapText="1"/>
    </xf>
    <xf numFmtId="0" fontId="7" fillId="0" borderId="265" xfId="13" applyFont="1" applyFill="1" applyBorder="1" applyAlignment="1">
      <alignment horizontal="left" vertical="center" wrapText="1"/>
    </xf>
    <xf numFmtId="0" fontId="7" fillId="0" borderId="263" xfId="13" applyFont="1" applyFill="1" applyBorder="1" applyAlignment="1">
      <alignment horizontal="left" vertical="center" wrapText="1"/>
    </xf>
    <xf numFmtId="0" fontId="7" fillId="0" borderId="120" xfId="13" applyFont="1" applyFill="1" applyBorder="1" applyAlignment="1">
      <alignment horizontal="left" vertical="center" wrapText="1"/>
    </xf>
    <xf numFmtId="0" fontId="7" fillId="0" borderId="213" xfId="13" applyFont="1" applyFill="1" applyBorder="1" applyAlignment="1">
      <alignment horizontal="left" vertical="center" wrapText="1"/>
    </xf>
    <xf numFmtId="0" fontId="7" fillId="0" borderId="271" xfId="13" applyFont="1" applyFill="1" applyBorder="1" applyAlignment="1">
      <alignment horizontal="left" vertical="center" wrapText="1"/>
    </xf>
    <xf numFmtId="0" fontId="7" fillId="0" borderId="272" xfId="13" applyFont="1" applyFill="1" applyBorder="1" applyAlignment="1">
      <alignment horizontal="left" vertical="center" wrapText="1"/>
    </xf>
    <xf numFmtId="0" fontId="7" fillId="0" borderId="261" xfId="9" applyFont="1" applyFill="1" applyBorder="1" applyAlignment="1">
      <alignment horizontal="left" vertical="center"/>
    </xf>
    <xf numFmtId="0" fontId="7" fillId="0" borderId="214" xfId="9" applyFont="1" applyFill="1" applyBorder="1" applyAlignment="1">
      <alignment horizontal="left" vertical="center"/>
    </xf>
    <xf numFmtId="0" fontId="7" fillId="0" borderId="270" xfId="9" applyFont="1" applyFill="1" applyBorder="1" applyAlignment="1">
      <alignment horizontal="left" vertical="center"/>
    </xf>
    <xf numFmtId="165" fontId="7" fillId="0" borderId="261" xfId="9" applyNumberFormat="1" applyFont="1" applyFill="1" applyBorder="1" applyAlignment="1">
      <alignment horizontal="right" vertical="center" wrapText="1"/>
    </xf>
    <xf numFmtId="165" fontId="7" fillId="0" borderId="214" xfId="9" applyNumberFormat="1" applyFont="1" applyFill="1" applyBorder="1" applyAlignment="1">
      <alignment horizontal="right" vertical="center" wrapText="1"/>
    </xf>
    <xf numFmtId="165" fontId="7" fillId="0" borderId="270" xfId="9" applyNumberFormat="1" applyFont="1" applyFill="1" applyBorder="1" applyAlignment="1">
      <alignment horizontal="right" vertical="center" wrapText="1"/>
    </xf>
    <xf numFmtId="0" fontId="7" fillId="0" borderId="261" xfId="9" applyNumberFormat="1" applyFont="1" applyFill="1" applyBorder="1" applyAlignment="1">
      <alignment horizontal="right" vertical="center" wrapText="1"/>
    </xf>
    <xf numFmtId="0" fontId="7" fillId="0" borderId="214" xfId="9" applyNumberFormat="1" applyFont="1" applyFill="1" applyBorder="1" applyAlignment="1">
      <alignment horizontal="right" vertical="center" wrapText="1"/>
    </xf>
    <xf numFmtId="0" fontId="7" fillId="0" borderId="270" xfId="9" applyNumberFormat="1" applyFont="1" applyFill="1" applyBorder="1" applyAlignment="1">
      <alignment horizontal="right" vertical="center" wrapText="1"/>
    </xf>
    <xf numFmtId="0" fontId="7" fillId="0" borderId="261" xfId="13" applyFont="1" applyFill="1" applyBorder="1" applyAlignment="1">
      <alignment horizontal="left" vertical="center" wrapText="1"/>
    </xf>
    <xf numFmtId="0" fontId="7" fillId="0" borderId="214" xfId="13" applyFont="1" applyFill="1" applyBorder="1" applyAlignment="1">
      <alignment horizontal="left" vertical="center" wrapText="1"/>
    </xf>
    <xf numFmtId="0" fontId="7" fillId="0" borderId="270" xfId="13" applyFont="1" applyFill="1" applyBorder="1" applyAlignment="1">
      <alignment horizontal="left" vertical="center" wrapText="1"/>
    </xf>
    <xf numFmtId="0" fontId="7" fillId="0" borderId="261" xfId="13" applyNumberFormat="1" applyFont="1" applyFill="1" applyBorder="1" applyAlignment="1">
      <alignment horizontal="right" vertical="center" wrapText="1"/>
    </xf>
    <xf numFmtId="0" fontId="7" fillId="0" borderId="214" xfId="13" applyNumberFormat="1" applyFont="1" applyFill="1" applyBorder="1" applyAlignment="1">
      <alignment horizontal="right" vertical="center" wrapText="1"/>
    </xf>
    <xf numFmtId="0" fontId="7" fillId="0" borderId="270" xfId="13" applyNumberFormat="1" applyFont="1" applyFill="1" applyBorder="1" applyAlignment="1">
      <alignment horizontal="righ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18" borderId="50" xfId="13" applyFont="1" applyFill="1" applyBorder="1" applyAlignment="1">
      <alignment horizontal="left" vertical="center" wrapText="1"/>
    </xf>
    <xf numFmtId="0" fontId="7" fillId="18" borderId="30" xfId="13" applyFont="1" applyFill="1" applyBorder="1" applyAlignment="1">
      <alignment horizontal="left" vertical="center" wrapText="1"/>
    </xf>
    <xf numFmtId="0" fontId="7" fillId="0" borderId="30" xfId="13" applyFont="1" applyFill="1" applyBorder="1" applyAlignment="1">
      <alignment horizontal="left" vertical="center" wrapText="1"/>
    </xf>
    <xf numFmtId="4" fontId="27" fillId="13" borderId="242" xfId="9" applyNumberFormat="1" applyFont="1" applyFill="1" applyBorder="1" applyAlignment="1">
      <alignment horizontal="right" vertical="center" wrapText="1"/>
    </xf>
    <xf numFmtId="4" fontId="27" fillId="13" borderId="243" xfId="9" applyNumberFormat="1" applyFont="1" applyFill="1" applyBorder="1" applyAlignment="1">
      <alignment horizontal="right" vertical="center" wrapText="1"/>
    </xf>
    <xf numFmtId="0" fontId="4" fillId="0" borderId="255" xfId="0" applyFont="1" applyBorder="1" applyAlignment="1">
      <alignment vertical="center"/>
    </xf>
    <xf numFmtId="4" fontId="0" fillId="0" borderId="69" xfId="0" applyNumberFormat="1" applyBorder="1"/>
    <xf numFmtId="165" fontId="7" fillId="0" borderId="99" xfId="13" applyNumberFormat="1" applyFont="1" applyFill="1" applyBorder="1" applyAlignment="1">
      <alignment horizontal="right" vertical="center" wrapText="1"/>
    </xf>
    <xf numFmtId="165" fontId="7" fillId="0" borderId="6" xfId="13" applyNumberFormat="1" applyFont="1" applyFill="1" applyBorder="1" applyAlignment="1">
      <alignment horizontal="right" vertical="center" wrapText="1"/>
    </xf>
    <xf numFmtId="0" fontId="7" fillId="0" borderId="99" xfId="13" applyFont="1" applyFill="1" applyBorder="1" applyAlignment="1">
      <alignment horizontal="left" vertical="center" wrapText="1"/>
    </xf>
    <xf numFmtId="0" fontId="7" fillId="0" borderId="6" xfId="13" applyFont="1" applyFill="1" applyBorder="1" applyAlignment="1">
      <alignment horizontal="left" vertical="center" wrapText="1"/>
    </xf>
    <xf numFmtId="0" fontId="7" fillId="0" borderId="97" xfId="10" applyFont="1" applyFill="1" applyBorder="1" applyAlignment="1">
      <alignment horizontal="left" vertical="center" wrapText="1"/>
    </xf>
    <xf numFmtId="0" fontId="7" fillId="0" borderId="98" xfId="10" applyFont="1" applyFill="1" applyBorder="1" applyAlignment="1">
      <alignment horizontal="left" vertical="center" wrapText="1"/>
    </xf>
    <xf numFmtId="0" fontId="7" fillId="0" borderId="9" xfId="10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horizontal="left" vertical="center" wrapText="1"/>
    </xf>
    <xf numFmtId="0" fontId="7" fillId="0" borderId="99" xfId="10" applyFont="1" applyFill="1" applyBorder="1" applyAlignment="1">
      <alignment horizontal="left" vertical="center" wrapText="1"/>
    </xf>
    <xf numFmtId="0" fontId="7" fillId="0" borderId="6" xfId="10" applyFont="1" applyFill="1" applyBorder="1" applyAlignment="1">
      <alignment horizontal="left" vertical="center" wrapText="1"/>
    </xf>
    <xf numFmtId="165" fontId="7" fillId="0" borderId="99" xfId="10" applyNumberFormat="1" applyFont="1" applyFill="1" applyBorder="1" applyAlignment="1">
      <alignment horizontal="center" vertical="center" wrapText="1"/>
    </xf>
    <xf numFmtId="165" fontId="7" fillId="0" borderId="6" xfId="10" applyNumberFormat="1" applyFont="1" applyFill="1" applyBorder="1" applyAlignment="1">
      <alignment horizontal="center" vertical="center" wrapText="1"/>
    </xf>
    <xf numFmtId="0" fontId="7" fillId="0" borderId="99" xfId="10" applyNumberFormat="1" applyFont="1" applyFill="1" applyBorder="1" applyAlignment="1">
      <alignment horizontal="center" vertical="center" wrapText="1"/>
    </xf>
    <xf numFmtId="0" fontId="7" fillId="0" borderId="6" xfId="10" applyNumberFormat="1" applyFont="1" applyFill="1" applyBorder="1" applyAlignment="1">
      <alignment horizontal="center" vertical="center" wrapText="1"/>
    </xf>
    <xf numFmtId="0" fontId="7" fillId="18" borderId="258" xfId="13" applyFont="1" applyFill="1" applyBorder="1" applyAlignment="1">
      <alignment horizontal="left" vertical="center" wrapText="1"/>
    </xf>
    <xf numFmtId="0" fontId="7" fillId="18" borderId="259" xfId="13" applyFont="1" applyFill="1" applyBorder="1" applyAlignment="1">
      <alignment horizontal="left" vertical="center" wrapText="1"/>
    </xf>
    <xf numFmtId="0" fontId="7" fillId="0" borderId="206" xfId="13" applyNumberFormat="1" applyFont="1" applyFill="1" applyBorder="1" applyAlignment="1">
      <alignment horizontal="right" vertical="center" wrapText="1"/>
    </xf>
    <xf numFmtId="0" fontId="7" fillId="0" borderId="227" xfId="13" applyNumberFormat="1" applyFont="1" applyFill="1" applyBorder="1" applyAlignment="1">
      <alignment horizontal="right" vertical="center" wrapText="1"/>
    </xf>
    <xf numFmtId="4" fontId="27" fillId="13" borderId="230" xfId="9" applyNumberFormat="1" applyFont="1" applyFill="1" applyBorder="1" applyAlignment="1">
      <alignment horizontal="right" vertical="center" wrapText="1"/>
    </xf>
    <xf numFmtId="0" fontId="10" fillId="9" borderId="42" xfId="9" applyFont="1" applyFill="1" applyBorder="1" applyAlignment="1">
      <alignment horizontal="left" vertical="center" wrapText="1"/>
    </xf>
    <xf numFmtId="0" fontId="10" fillId="9" borderId="32" xfId="9" applyFont="1" applyFill="1" applyBorder="1" applyAlignment="1">
      <alignment horizontal="left" vertical="center" wrapText="1"/>
    </xf>
    <xf numFmtId="0" fontId="7" fillId="0" borderId="95" xfId="13" applyNumberFormat="1" applyFont="1" applyFill="1" applyBorder="1" applyAlignment="1">
      <alignment horizontal="right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8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left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260" xfId="13" applyFont="1" applyFill="1" applyBorder="1" applyAlignment="1">
      <alignment horizontal="left" vertical="center" wrapText="1"/>
    </xf>
    <xf numFmtId="0" fontId="7" fillId="0" borderId="259" xfId="13" applyFont="1" applyFill="1" applyBorder="1" applyAlignment="1">
      <alignment horizontal="left" vertical="center" wrapText="1"/>
    </xf>
    <xf numFmtId="0" fontId="7" fillId="18" borderId="264" xfId="13" applyFont="1" applyFill="1" applyBorder="1" applyAlignment="1">
      <alignment horizontal="left" vertical="center" wrapText="1"/>
    </xf>
    <xf numFmtId="0" fontId="7" fillId="18" borderId="37" xfId="13" applyFont="1" applyFill="1" applyBorder="1" applyAlignment="1">
      <alignment horizontal="left" vertical="center" wrapText="1"/>
    </xf>
    <xf numFmtId="0" fontId="7" fillId="18" borderId="241" xfId="13" applyFont="1" applyFill="1" applyBorder="1" applyAlignment="1">
      <alignment horizontal="left" vertical="center" wrapText="1"/>
    </xf>
    <xf numFmtId="0" fontId="7" fillId="18" borderId="5" xfId="13" applyFont="1" applyFill="1" applyBorder="1" applyAlignment="1">
      <alignment horizontal="left" vertical="center" wrapText="1"/>
    </xf>
    <xf numFmtId="0" fontId="7" fillId="0" borderId="10" xfId="13" applyFont="1" applyFill="1" applyBorder="1" applyAlignment="1">
      <alignment horizontal="left" vertical="center" wrapText="1"/>
    </xf>
    <xf numFmtId="0" fontId="7" fillId="0" borderId="5" xfId="13" applyFont="1" applyFill="1" applyBorder="1" applyAlignment="1">
      <alignment horizontal="left" vertical="center" wrapText="1"/>
    </xf>
    <xf numFmtId="0" fontId="7" fillId="0" borderId="239" xfId="10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0" fontId="7" fillId="0" borderId="112" xfId="10" applyFont="1" applyFill="1" applyBorder="1" applyAlignment="1">
      <alignment horizontal="left" vertical="center" wrapText="1"/>
    </xf>
    <xf numFmtId="165" fontId="7" fillId="0" borderId="4" xfId="13" applyNumberFormat="1" applyFont="1" applyFill="1" applyBorder="1" applyAlignment="1">
      <alignment horizontal="right" vertical="center" wrapText="1"/>
    </xf>
    <xf numFmtId="0" fontId="7" fillId="0" borderId="4" xfId="13" applyNumberFormat="1" applyFont="1" applyFill="1" applyBorder="1" applyAlignment="1">
      <alignment horizontal="right" vertical="center" wrapText="1"/>
    </xf>
    <xf numFmtId="0" fontId="7" fillId="0" borderId="3" xfId="13" applyNumberFormat="1" applyFont="1" applyFill="1" applyBorder="1" applyAlignment="1">
      <alignment horizontal="right" vertical="center" wrapText="1"/>
    </xf>
    <xf numFmtId="0" fontId="7" fillId="0" borderId="20" xfId="13" applyNumberFormat="1" applyFont="1" applyFill="1" applyBorder="1" applyAlignment="1">
      <alignment horizontal="righ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0" fontId="18" fillId="0" borderId="1" xfId="13" applyNumberFormat="1" applyFont="1" applyFill="1" applyBorder="1" applyAlignment="1">
      <alignment horizontal="right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4" fontId="7" fillId="18" borderId="199" xfId="10" applyNumberFormat="1" applyFont="1" applyFill="1" applyBorder="1" applyAlignment="1">
      <alignment horizontal="right" vertical="center" wrapText="1"/>
    </xf>
    <xf numFmtId="0" fontId="7" fillId="18" borderId="198" xfId="10" applyFont="1" applyFill="1" applyBorder="1" applyAlignment="1">
      <alignment horizontal="left" vertical="center" wrapText="1"/>
    </xf>
    <xf numFmtId="0" fontId="7" fillId="18" borderId="237" xfId="10" applyFont="1" applyFill="1" applyBorder="1" applyAlignment="1">
      <alignment horizontal="left" vertical="center" wrapText="1"/>
    </xf>
    <xf numFmtId="0" fontId="7" fillId="18" borderId="117" xfId="10" applyFont="1" applyFill="1" applyBorder="1" applyAlignment="1">
      <alignment horizontal="left" vertical="center" wrapText="1"/>
    </xf>
    <xf numFmtId="0" fontId="7" fillId="18" borderId="184" xfId="10" applyFont="1" applyFill="1" applyBorder="1" applyAlignment="1">
      <alignment horizontal="left" vertical="center" wrapText="1"/>
    </xf>
    <xf numFmtId="0" fontId="7" fillId="0" borderId="238" xfId="10" applyFont="1" applyFill="1" applyBorder="1" applyAlignment="1">
      <alignment horizontal="left" vertical="center" wrapText="1"/>
    </xf>
    <xf numFmtId="0" fontId="7" fillId="0" borderId="237" xfId="10" applyFont="1" applyFill="1" applyBorder="1" applyAlignment="1">
      <alignment horizontal="left" vertical="center" wrapText="1"/>
    </xf>
    <xf numFmtId="0" fontId="7" fillId="0" borderId="183" xfId="10" applyFont="1" applyFill="1" applyBorder="1" applyAlignment="1">
      <alignment horizontal="left" vertical="center" wrapText="1"/>
    </xf>
    <xf numFmtId="0" fontId="7" fillId="0" borderId="184" xfId="10" applyFont="1" applyFill="1" applyBorder="1" applyAlignment="1">
      <alignment horizontal="left" vertical="center" wrapText="1"/>
    </xf>
    <xf numFmtId="165" fontId="18" fillId="0" borderId="1" xfId="13" applyNumberFormat="1" applyFont="1" applyFill="1" applyBorder="1" applyAlignment="1">
      <alignment horizontal="right" vertical="center" wrapText="1"/>
    </xf>
    <xf numFmtId="0" fontId="18" fillId="0" borderId="1" xfId="13" applyFont="1" applyFill="1" applyBorder="1" applyAlignment="1">
      <alignment horizontal="left" vertical="center" wrapText="1"/>
    </xf>
    <xf numFmtId="0" fontId="7" fillId="0" borderId="38" xfId="13" applyFont="1" applyFill="1" applyBorder="1" applyAlignment="1">
      <alignment horizontal="left" vertical="center" wrapText="1"/>
    </xf>
    <xf numFmtId="165" fontId="7" fillId="0" borderId="261" xfId="13" applyNumberFormat="1" applyFont="1" applyFill="1" applyBorder="1" applyAlignment="1">
      <alignment horizontal="right" vertical="center" wrapText="1"/>
    </xf>
    <xf numFmtId="165" fontId="7" fillId="0" borderId="38" xfId="13" applyNumberFormat="1" applyFont="1" applyFill="1" applyBorder="1" applyAlignment="1">
      <alignment horizontal="right" vertical="center" wrapText="1"/>
    </xf>
    <xf numFmtId="0" fontId="7" fillId="0" borderId="36" xfId="13" applyFont="1" applyFill="1" applyBorder="1" applyAlignment="1">
      <alignment horizontal="left" vertical="center" wrapText="1"/>
    </xf>
    <xf numFmtId="0" fontId="7" fillId="0" borderId="37" xfId="13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165" fontId="18" fillId="0" borderId="99" xfId="13" applyNumberFormat="1" applyFont="1" applyFill="1" applyBorder="1" applyAlignment="1">
      <alignment horizontal="right" vertical="center" wrapText="1"/>
    </xf>
    <xf numFmtId="165" fontId="18" fillId="0" borderId="6" xfId="13" applyNumberFormat="1" applyFont="1" applyFill="1" applyBorder="1" applyAlignment="1">
      <alignment horizontal="right" vertical="center" wrapText="1"/>
    </xf>
    <xf numFmtId="0" fontId="18" fillId="0" borderId="99" xfId="13" applyNumberFormat="1" applyFont="1" applyFill="1" applyBorder="1" applyAlignment="1">
      <alignment horizontal="right" vertical="center" wrapText="1"/>
    </xf>
    <xf numFmtId="0" fontId="18" fillId="0" borderId="6" xfId="13" applyNumberFormat="1" applyFont="1" applyFill="1" applyBorder="1" applyAlignment="1">
      <alignment horizontal="right" vertical="center" wrapText="1"/>
    </xf>
    <xf numFmtId="4" fontId="18" fillId="18" borderId="26" xfId="0" applyNumberFormat="1" applyFont="1" applyFill="1" applyBorder="1" applyAlignment="1">
      <alignment horizontal="right" vertical="center" wrapText="1"/>
    </xf>
    <xf numFmtId="0" fontId="18" fillId="18" borderId="22" xfId="13" applyFont="1" applyFill="1" applyBorder="1" applyAlignment="1">
      <alignment horizontal="left" vertical="center" wrapText="1"/>
    </xf>
    <xf numFmtId="0" fontId="18" fillId="18" borderId="1" xfId="13" applyFont="1" applyFill="1" applyBorder="1" applyAlignment="1">
      <alignment horizontal="left" vertical="center" wrapText="1"/>
    </xf>
    <xf numFmtId="0" fontId="7" fillId="0" borderId="1" xfId="10" applyNumberFormat="1" applyFont="1" applyFill="1" applyBorder="1" applyAlignment="1">
      <alignment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18" borderId="200" xfId="9" applyNumberFormat="1" applyFont="1" applyFill="1" applyBorder="1" applyAlignment="1">
      <alignment vertical="center" wrapText="1"/>
    </xf>
    <xf numFmtId="4" fontId="7" fillId="18" borderId="201" xfId="9" applyNumberFormat="1" applyFont="1" applyFill="1" applyBorder="1" applyAlignment="1">
      <alignment vertical="center" wrapText="1"/>
    </xf>
    <xf numFmtId="4" fontId="27" fillId="13" borderId="235" xfId="9" applyNumberFormat="1" applyFont="1" applyFill="1" applyBorder="1" applyAlignment="1">
      <alignment horizontal="left" vertical="center" wrapText="1"/>
    </xf>
    <xf numFmtId="4" fontId="27" fillId="13" borderId="248" xfId="9" applyNumberFormat="1" applyFont="1" applyFill="1" applyBorder="1" applyAlignment="1">
      <alignment horizontal="left" vertical="center" wrapText="1"/>
    </xf>
    <xf numFmtId="4" fontId="27" fillId="13" borderId="249" xfId="9" applyNumberFormat="1" applyFont="1" applyFill="1" applyBorder="1" applyAlignment="1">
      <alignment horizontal="left" vertical="center" wrapText="1"/>
    </xf>
    <xf numFmtId="0" fontId="0" fillId="0" borderId="69" xfId="0" applyBorder="1" applyAlignment="1">
      <alignment vertical="center"/>
    </xf>
    <xf numFmtId="0" fontId="4" fillId="0" borderId="46" xfId="0" applyFont="1" applyBorder="1" applyAlignment="1">
      <alignment vertical="center"/>
    </xf>
    <xf numFmtId="0" fontId="7" fillId="18" borderId="221" xfId="13" applyFont="1" applyFill="1" applyBorder="1" applyAlignment="1">
      <alignment horizontal="left" vertical="center" wrapText="1"/>
    </xf>
    <xf numFmtId="0" fontId="7" fillId="18" borderId="203" xfId="13" applyFont="1" applyFill="1" applyBorder="1" applyAlignment="1">
      <alignment horizontal="left" vertical="center" wrapText="1"/>
    </xf>
    <xf numFmtId="0" fontId="7" fillId="18" borderId="222" xfId="13" applyFont="1" applyFill="1" applyBorder="1" applyAlignment="1">
      <alignment horizontal="left" vertical="center" wrapText="1"/>
    </xf>
    <xf numFmtId="0" fontId="7" fillId="0" borderId="205" xfId="13" applyFont="1" applyFill="1" applyBorder="1" applyAlignment="1">
      <alignment horizontal="left" vertical="center" wrapText="1"/>
    </xf>
    <xf numFmtId="0" fontId="7" fillId="0" borderId="203" xfId="13" applyFont="1" applyFill="1" applyBorder="1" applyAlignment="1">
      <alignment horizontal="left" vertical="center" wrapText="1"/>
    </xf>
    <xf numFmtId="3" fontId="7" fillId="0" borderId="206" xfId="13" applyNumberFormat="1" applyFont="1" applyFill="1" applyBorder="1" applyAlignment="1">
      <alignment horizontal="left" vertical="center" wrapText="1"/>
    </xf>
    <xf numFmtId="3" fontId="7" fillId="0" borderId="38" xfId="13" applyNumberFormat="1" applyFont="1" applyFill="1" applyBorder="1" applyAlignment="1">
      <alignment horizontal="left" vertical="center" wrapText="1"/>
    </xf>
    <xf numFmtId="0" fontId="7" fillId="0" borderId="38" xfId="13" applyNumberFormat="1" applyFont="1" applyFill="1" applyBorder="1" applyAlignment="1">
      <alignment horizontal="right" vertical="center" wrapText="1"/>
    </xf>
    <xf numFmtId="4" fontId="7" fillId="0" borderId="223" xfId="9" applyNumberFormat="1" applyFont="1" applyFill="1" applyBorder="1" applyAlignment="1">
      <alignment horizontal="right" vertical="center" wrapText="1"/>
    </xf>
    <xf numFmtId="4" fontId="7" fillId="0" borderId="90" xfId="9" applyNumberFormat="1" applyFont="1" applyFill="1" applyBorder="1" applyAlignment="1">
      <alignment horizontal="right" vertical="center" wrapText="1"/>
    </xf>
    <xf numFmtId="0" fontId="7" fillId="18" borderId="209" xfId="13" applyFont="1" applyFill="1" applyBorder="1" applyAlignment="1">
      <alignment horizontal="left" vertical="center" wrapText="1"/>
    </xf>
    <xf numFmtId="0" fontId="7" fillId="18" borderId="210" xfId="13" applyFont="1" applyFill="1" applyBorder="1" applyAlignment="1">
      <alignment horizontal="left" vertical="center" wrapText="1"/>
    </xf>
    <xf numFmtId="0" fontId="7" fillId="10" borderId="211" xfId="13" applyFont="1" applyFill="1" applyBorder="1" applyAlignment="1">
      <alignment horizontal="left" vertical="center" wrapText="1"/>
    </xf>
    <xf numFmtId="0" fontId="7" fillId="10" borderId="210" xfId="13" applyFont="1" applyFill="1" applyBorder="1" applyAlignment="1">
      <alignment horizontal="left" vertical="center" wrapText="1"/>
    </xf>
    <xf numFmtId="0" fontId="7" fillId="18" borderId="202" xfId="13" applyFont="1" applyFill="1" applyBorder="1" applyAlignment="1">
      <alignment horizontal="left" vertical="center" wrapText="1"/>
    </xf>
    <xf numFmtId="0" fontId="0" fillId="0" borderId="239" xfId="0" applyBorder="1" applyAlignment="1">
      <alignment horizontal="center"/>
    </xf>
    <xf numFmtId="0" fontId="0" fillId="0" borderId="112" xfId="0" applyBorder="1" applyAlignment="1">
      <alignment horizontal="center"/>
    </xf>
    <xf numFmtId="4" fontId="7" fillId="0" borderId="240" xfId="9" applyNumberFormat="1" applyFont="1" applyFill="1" applyBorder="1" applyAlignment="1">
      <alignment horizontal="right" vertical="center" wrapText="1"/>
    </xf>
    <xf numFmtId="4" fontId="7" fillId="0" borderId="53" xfId="9" applyNumberFormat="1" applyFont="1" applyFill="1" applyBorder="1" applyAlignment="1">
      <alignment horizontal="right" vertical="center" wrapText="1"/>
    </xf>
    <xf numFmtId="4" fontId="7" fillId="0" borderId="251" xfId="9" applyNumberFormat="1" applyFont="1" applyFill="1" applyBorder="1" applyAlignment="1">
      <alignment horizontal="right" vertical="center" wrapText="1"/>
    </xf>
    <xf numFmtId="4" fontId="7" fillId="0" borderId="243" xfId="9" applyNumberFormat="1" applyFont="1" applyFill="1" applyBorder="1" applyAlignment="1">
      <alignment horizontal="right" vertical="center" wrapText="1"/>
    </xf>
    <xf numFmtId="4" fontId="7" fillId="0" borderId="242" xfId="9" applyNumberFormat="1" applyFont="1" applyFill="1" applyBorder="1" applyAlignment="1">
      <alignment horizontal="right" vertical="center" wrapText="1"/>
    </xf>
    <xf numFmtId="0" fontId="7" fillId="10" borderId="206" xfId="13" applyFont="1" applyFill="1" applyBorder="1" applyAlignment="1">
      <alignment horizontal="left" vertical="center" wrapText="1"/>
    </xf>
    <xf numFmtId="0" fontId="7" fillId="10" borderId="214" xfId="13" applyFont="1" applyFill="1" applyBorder="1" applyAlignment="1">
      <alignment horizontal="left" vertical="center" wrapText="1"/>
    </xf>
    <xf numFmtId="0" fontId="7" fillId="10" borderId="38" xfId="13" applyFont="1" applyFill="1" applyBorder="1" applyAlignment="1">
      <alignment horizontal="left" vertical="center" wrapText="1"/>
    </xf>
    <xf numFmtId="0" fontId="7" fillId="10" borderId="206" xfId="13" applyNumberFormat="1" applyFont="1" applyFill="1" applyBorder="1" applyAlignment="1">
      <alignment horizontal="center" vertical="center" wrapText="1"/>
    </xf>
    <xf numFmtId="0" fontId="7" fillId="10" borderId="214" xfId="13" applyNumberFormat="1" applyFont="1" applyFill="1" applyBorder="1" applyAlignment="1">
      <alignment horizontal="center" vertical="center" wrapText="1"/>
    </xf>
    <xf numFmtId="0" fontId="7" fillId="10" borderId="38" xfId="13" applyNumberFormat="1" applyFont="1" applyFill="1" applyBorder="1" applyAlignment="1">
      <alignment horizontal="center" vertical="center" wrapText="1"/>
    </xf>
    <xf numFmtId="4" fontId="7" fillId="0" borderId="75" xfId="9" applyNumberFormat="1" applyFont="1" applyFill="1" applyBorder="1" applyAlignment="1">
      <alignment horizontal="left" vertical="center" wrapText="1"/>
    </xf>
    <xf numFmtId="0" fontId="7" fillId="0" borderId="239" xfId="13" applyFont="1" applyFill="1" applyBorder="1" applyAlignment="1">
      <alignment horizontal="center" vertical="center" wrapText="1"/>
    </xf>
    <xf numFmtId="0" fontId="7" fillId="0" borderId="112" xfId="13" applyFont="1" applyFill="1" applyBorder="1" applyAlignment="1">
      <alignment horizontal="center" vertical="center" wrapText="1"/>
    </xf>
    <xf numFmtId="0" fontId="7" fillId="0" borderId="239" xfId="13" applyNumberFormat="1" applyFont="1" applyFill="1" applyBorder="1" applyAlignment="1">
      <alignment horizontal="center" vertical="center" wrapText="1"/>
    </xf>
    <xf numFmtId="0" fontId="7" fillId="0" borderId="112" xfId="13" applyNumberFormat="1" applyFont="1" applyFill="1" applyBorder="1" applyAlignment="1">
      <alignment horizontal="center" vertical="center" wrapText="1"/>
    </xf>
    <xf numFmtId="0" fontId="7" fillId="18" borderId="234" xfId="13" applyFont="1" applyFill="1" applyBorder="1" applyAlignment="1">
      <alignment horizontal="left" vertical="center" wrapText="1"/>
    </xf>
    <xf numFmtId="4" fontId="7" fillId="18" borderId="52" xfId="10" applyNumberFormat="1" applyFont="1" applyFill="1" applyBorder="1" applyAlignment="1">
      <alignment horizontal="right" vertical="center" wrapText="1"/>
    </xf>
    <xf numFmtId="4" fontId="7" fillId="18" borderId="109" xfId="10" applyNumberFormat="1" applyFont="1" applyFill="1" applyBorder="1" applyAlignment="1">
      <alignment horizontal="right" vertical="center" wrapText="1"/>
    </xf>
    <xf numFmtId="0" fontId="7" fillId="18" borderId="188" xfId="13" applyFont="1" applyFill="1" applyBorder="1" applyAlignment="1">
      <alignment horizontal="left" vertical="center" wrapText="1"/>
    </xf>
    <xf numFmtId="0" fontId="7" fillId="18" borderId="187" xfId="13" applyFont="1" applyFill="1" applyBorder="1" applyAlignment="1">
      <alignment horizontal="left" vertical="center" wrapText="1"/>
    </xf>
    <xf numFmtId="0" fontId="7" fillId="0" borderId="150" xfId="13" applyFont="1" applyFill="1" applyBorder="1" applyAlignment="1">
      <alignment horizontal="left" vertical="center" wrapText="1"/>
    </xf>
    <xf numFmtId="0" fontId="7" fillId="0" borderId="187" xfId="13" applyFont="1" applyFill="1" applyBorder="1" applyAlignment="1">
      <alignment horizontal="left" vertical="center" wrapText="1"/>
    </xf>
    <xf numFmtId="0" fontId="7" fillId="18" borderId="198" xfId="13" applyFont="1" applyFill="1" applyBorder="1" applyAlignment="1">
      <alignment horizontal="left" vertical="center" wrapText="1"/>
    </xf>
    <xf numFmtId="0" fontId="7" fillId="18" borderId="125" xfId="13" applyFont="1" applyFill="1" applyBorder="1" applyAlignment="1">
      <alignment horizontal="left" vertical="center" wrapText="1"/>
    </xf>
    <xf numFmtId="0" fontId="7" fillId="0" borderId="7" xfId="13" applyFont="1" applyFill="1" applyBorder="1" applyAlignment="1">
      <alignment horizontal="left" vertical="center" wrapText="1"/>
    </xf>
    <xf numFmtId="0" fontId="7" fillId="0" borderId="125" xfId="13" applyFont="1" applyFill="1" applyBorder="1" applyAlignment="1">
      <alignment horizontal="left" vertical="center" wrapText="1"/>
    </xf>
    <xf numFmtId="0" fontId="7" fillId="0" borderId="3" xfId="13" applyFont="1" applyFill="1" applyBorder="1" applyAlignment="1">
      <alignment horizontal="left" vertical="center" wrapText="1"/>
    </xf>
    <xf numFmtId="165" fontId="7" fillId="0" borderId="3" xfId="13" applyNumberFormat="1" applyFont="1" applyFill="1" applyBorder="1" applyAlignment="1">
      <alignment horizontal="right" vertical="center" wrapText="1"/>
    </xf>
    <xf numFmtId="0" fontId="7" fillId="0" borderId="234" xfId="13" applyFont="1" applyFill="1" applyBorder="1" applyAlignment="1">
      <alignment horizontal="left" vertical="center" wrapText="1"/>
    </xf>
    <xf numFmtId="0" fontId="7" fillId="0" borderId="180" xfId="6" applyFont="1" applyFill="1" applyBorder="1" applyAlignment="1" applyProtection="1">
      <alignment horizontal="left" vertical="center" wrapText="1"/>
    </xf>
    <xf numFmtId="0" fontId="7" fillId="0" borderId="182" xfId="6" applyFont="1" applyFill="1" applyBorder="1" applyAlignment="1" applyProtection="1">
      <alignment horizontal="left" vertical="center" wrapText="1"/>
    </xf>
    <xf numFmtId="0" fontId="7" fillId="0" borderId="97" xfId="13" applyFont="1" applyFill="1" applyBorder="1" applyAlignment="1">
      <alignment horizontal="left" vertical="center" wrapText="1"/>
    </xf>
    <xf numFmtId="0" fontId="7" fillId="0" borderId="98" xfId="13" applyFont="1" applyFill="1" applyBorder="1" applyAlignment="1">
      <alignment horizontal="left" vertical="center" wrapText="1"/>
    </xf>
    <xf numFmtId="0" fontId="7" fillId="0" borderId="9" xfId="13" applyFont="1" applyFill="1" applyBorder="1" applyAlignment="1">
      <alignment horizontal="left" vertical="center" wrapText="1"/>
    </xf>
    <xf numFmtId="0" fontId="7" fillId="0" borderId="8" xfId="13" applyFont="1" applyFill="1" applyBorder="1" applyAlignment="1">
      <alignment horizontal="left" vertical="center" wrapText="1"/>
    </xf>
    <xf numFmtId="0" fontId="18" fillId="0" borderId="99" xfId="13" applyFont="1" applyFill="1" applyBorder="1" applyAlignment="1">
      <alignment horizontal="left" vertical="center" wrapText="1"/>
    </xf>
    <xf numFmtId="0" fontId="18" fillId="0" borderId="4" xfId="13" applyFont="1" applyFill="1" applyBorder="1" applyAlignment="1">
      <alignment horizontal="left" vertical="center" wrapText="1"/>
    </xf>
    <xf numFmtId="0" fontId="18" fillId="0" borderId="6" xfId="13" applyFont="1" applyFill="1" applyBorder="1" applyAlignment="1">
      <alignment horizontal="left" vertical="center" wrapText="1"/>
    </xf>
    <xf numFmtId="165" fontId="18" fillId="0" borderId="4" xfId="13" applyNumberFormat="1" applyFont="1" applyFill="1" applyBorder="1" applyAlignment="1">
      <alignment horizontal="right" vertical="center" wrapText="1"/>
    </xf>
    <xf numFmtId="0" fontId="18" fillId="0" borderId="4" xfId="13" applyNumberFormat="1" applyFont="1" applyFill="1" applyBorder="1" applyAlignment="1">
      <alignment horizontal="right" vertical="center" wrapText="1"/>
    </xf>
    <xf numFmtId="165" fontId="18" fillId="0" borderId="1" xfId="6" applyNumberFormat="1" applyFont="1" applyFill="1" applyBorder="1" applyAlignment="1" applyProtection="1">
      <alignment horizontal="right" vertical="center" wrapText="1"/>
    </xf>
    <xf numFmtId="0" fontId="18" fillId="0" borderId="1" xfId="6" applyNumberFormat="1" applyFont="1" applyFill="1" applyBorder="1" applyAlignment="1" applyProtection="1">
      <alignment horizontal="right" vertical="center" wrapText="1"/>
    </xf>
    <xf numFmtId="0" fontId="4" fillId="0" borderId="7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18" borderId="195" xfId="13" applyFont="1" applyFill="1" applyBorder="1" applyAlignment="1">
      <alignment vertical="center" wrapText="1"/>
    </xf>
    <xf numFmtId="0" fontId="7" fillId="18" borderId="187" xfId="13" applyFont="1" applyFill="1" applyBorder="1" applyAlignment="1">
      <alignment vertical="center" wrapText="1"/>
    </xf>
    <xf numFmtId="0" fontId="7" fillId="0" borderId="150" xfId="9" applyFont="1" applyFill="1" applyBorder="1" applyAlignment="1">
      <alignment horizontal="left" vertical="center" wrapText="1"/>
    </xf>
    <xf numFmtId="0" fontId="7" fillId="0" borderId="187" xfId="9" applyFont="1" applyFill="1" applyBorder="1" applyAlignment="1">
      <alignment horizontal="left" vertical="center" wrapText="1"/>
    </xf>
    <xf numFmtId="4" fontId="27" fillId="13" borderId="235" xfId="9" applyNumberFormat="1" applyFont="1" applyFill="1" applyBorder="1" applyAlignment="1">
      <alignment vertical="center" wrapText="1"/>
    </xf>
    <xf numFmtId="4" fontId="27" fillId="13" borderId="248" xfId="9" applyNumberFormat="1" applyFont="1" applyFill="1" applyBorder="1" applyAlignment="1">
      <alignment vertical="center" wrapText="1"/>
    </xf>
    <xf numFmtId="4" fontId="27" fillId="13" borderId="249" xfId="9" applyNumberFormat="1" applyFont="1" applyFill="1" applyBorder="1" applyAlignment="1">
      <alignment vertical="center" wrapText="1"/>
    </xf>
    <xf numFmtId="4" fontId="18" fillId="18" borderId="199" xfId="0" applyNumberFormat="1" applyFont="1" applyFill="1" applyBorder="1" applyAlignment="1">
      <alignment horizontal="right" vertical="center" wrapText="1"/>
    </xf>
    <xf numFmtId="4" fontId="18" fillId="18" borderId="53" xfId="0" applyNumberFormat="1" applyFont="1" applyFill="1" applyBorder="1" applyAlignment="1">
      <alignment horizontal="right" vertical="center" wrapText="1"/>
    </xf>
    <xf numFmtId="4" fontId="7" fillId="18" borderId="200" xfId="9" applyNumberFormat="1" applyFont="1" applyFill="1" applyBorder="1" applyAlignment="1">
      <alignment horizontal="right" wrapText="1"/>
    </xf>
    <xf numFmtId="4" fontId="7" fillId="18" borderId="201" xfId="9" applyNumberFormat="1" applyFont="1" applyFill="1" applyBorder="1" applyAlignment="1">
      <alignment horizontal="right" wrapText="1"/>
    </xf>
    <xf numFmtId="0" fontId="7" fillId="10" borderId="205" xfId="13" applyFont="1" applyFill="1" applyBorder="1" applyAlignment="1">
      <alignment horizontal="left" vertical="center" wrapText="1"/>
    </xf>
    <xf numFmtId="0" fontId="7" fillId="10" borderId="203" xfId="13" applyFont="1" applyFill="1" applyBorder="1" applyAlignment="1">
      <alignment horizontal="left" vertical="center" wrapText="1"/>
    </xf>
    <xf numFmtId="0" fontId="7" fillId="10" borderId="36" xfId="13" applyFont="1" applyFill="1" applyBorder="1" applyAlignment="1">
      <alignment horizontal="left" vertical="center" wrapText="1"/>
    </xf>
    <xf numFmtId="0" fontId="7" fillId="10" borderId="37" xfId="13" applyFont="1" applyFill="1" applyBorder="1" applyAlignment="1">
      <alignment horizontal="left" vertical="center" wrapText="1"/>
    </xf>
    <xf numFmtId="0" fontId="7" fillId="10" borderId="120" xfId="13" applyFont="1" applyFill="1" applyBorder="1" applyAlignment="1">
      <alignment horizontal="left" vertical="center" wrapText="1"/>
    </xf>
    <xf numFmtId="0" fontId="7" fillId="10" borderId="213" xfId="13" applyFont="1" applyFill="1" applyBorder="1" applyAlignment="1">
      <alignment horizontal="left" vertical="center" wrapText="1"/>
    </xf>
    <xf numFmtId="165" fontId="7" fillId="8" borderId="30" xfId="9" applyNumberFormat="1" applyFont="1" applyFill="1" applyBorder="1" applyAlignment="1">
      <alignment horizontal="center" vertical="center" wrapText="1"/>
    </xf>
    <xf numFmtId="0" fontId="18" fillId="18" borderId="58" xfId="13" applyFont="1" applyFill="1" applyBorder="1" applyAlignment="1">
      <alignment horizontal="left" vertical="center" wrapText="1"/>
    </xf>
    <xf numFmtId="0" fontId="7" fillId="0" borderId="71" xfId="13" applyFont="1" applyFill="1" applyBorder="1" applyAlignment="1">
      <alignment horizontal="left" vertical="center" wrapText="1"/>
    </xf>
    <xf numFmtId="0" fontId="7" fillId="18" borderId="79" xfId="13" applyFont="1" applyFill="1" applyBorder="1" applyAlignment="1">
      <alignment horizontal="left" vertical="center" wrapText="1"/>
    </xf>
    <xf numFmtId="0" fontId="7" fillId="18" borderId="71" xfId="13" applyFont="1" applyFill="1" applyBorder="1" applyAlignment="1">
      <alignment horizontal="left" vertical="center" wrapText="1"/>
    </xf>
    <xf numFmtId="0" fontId="19" fillId="9" borderId="64" xfId="0" applyFont="1" applyFill="1" applyBorder="1" applyAlignment="1">
      <alignment horizontal="center" vertical="center" wrapText="1"/>
    </xf>
    <xf numFmtId="0" fontId="19" fillId="9" borderId="65" xfId="0" applyFont="1" applyFill="1" applyBorder="1" applyAlignment="1">
      <alignment horizontal="center" vertical="center" wrapText="1"/>
    </xf>
    <xf numFmtId="0" fontId="10" fillId="9" borderId="66" xfId="9" applyFont="1" applyFill="1" applyBorder="1" applyAlignment="1">
      <alignment horizontal="left" vertical="center" wrapText="1"/>
    </xf>
    <xf numFmtId="0" fontId="10" fillId="9" borderId="65" xfId="9" applyFont="1" applyFill="1" applyBorder="1" applyAlignment="1">
      <alignment horizontal="left" vertical="center" wrapText="1"/>
    </xf>
    <xf numFmtId="0" fontId="19" fillId="9" borderId="87" xfId="0" applyFont="1" applyFill="1" applyBorder="1" applyAlignment="1">
      <alignment horizontal="center" vertical="center" wrapText="1"/>
    </xf>
    <xf numFmtId="0" fontId="19" fillId="9" borderId="83" xfId="0" applyFont="1" applyFill="1" applyBorder="1" applyAlignment="1">
      <alignment horizontal="center" vertical="center" wrapText="1"/>
    </xf>
    <xf numFmtId="0" fontId="10" fillId="9" borderId="83" xfId="9" applyFont="1" applyFill="1" applyBorder="1" applyAlignment="1">
      <alignment horizontal="left" vertical="center" wrapText="1"/>
    </xf>
    <xf numFmtId="0" fontId="7" fillId="18" borderId="50" xfId="10" applyFont="1" applyFill="1" applyBorder="1" applyAlignment="1">
      <alignment horizontal="left" vertical="center" wrapText="1"/>
    </xf>
    <xf numFmtId="0" fontId="7" fillId="18" borderId="30" xfId="10" applyFont="1" applyFill="1" applyBorder="1" applyAlignment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18" borderId="209" xfId="9" applyFont="1" applyFill="1" applyBorder="1" applyAlignment="1">
      <alignment horizontal="left" vertical="center" wrapText="1"/>
    </xf>
    <xf numFmtId="0" fontId="7" fillId="18" borderId="210" xfId="9" applyFont="1" applyFill="1" applyBorder="1" applyAlignment="1">
      <alignment horizontal="left" vertical="center" wrapText="1"/>
    </xf>
    <xf numFmtId="0" fontId="7" fillId="8" borderId="211" xfId="9" applyFont="1" applyFill="1" applyBorder="1" applyAlignment="1">
      <alignment horizontal="left" vertical="center" wrapText="1"/>
    </xf>
    <xf numFmtId="0" fontId="7" fillId="8" borderId="210" xfId="9" applyFont="1" applyFill="1" applyBorder="1" applyAlignment="1">
      <alignment horizontal="left" vertical="center" wrapText="1"/>
    </xf>
    <xf numFmtId="0" fontId="7" fillId="18" borderId="39" xfId="13" applyFont="1" applyFill="1" applyBorder="1" applyAlignment="1">
      <alignment vertical="center" wrapText="1"/>
    </xf>
    <xf numFmtId="0" fontId="7" fillId="18" borderId="1" xfId="13" applyFont="1" applyFill="1" applyBorder="1" applyAlignment="1">
      <alignment vertical="center" wrapText="1"/>
    </xf>
    <xf numFmtId="0" fontId="7" fillId="8" borderId="216" xfId="13" applyFont="1" applyFill="1" applyBorder="1" applyAlignment="1">
      <alignment horizontal="left" vertical="center" wrapText="1"/>
    </xf>
    <xf numFmtId="0" fontId="7" fillId="8" borderId="203" xfId="13" applyFont="1" applyFill="1" applyBorder="1" applyAlignment="1">
      <alignment horizontal="left" vertical="center" wrapText="1"/>
    </xf>
    <xf numFmtId="0" fontId="7" fillId="8" borderId="21" xfId="13" applyFont="1" applyFill="1" applyBorder="1" applyAlignment="1">
      <alignment horizontal="left" vertical="center" wrapText="1"/>
    </xf>
    <xf numFmtId="0" fontId="7" fillId="8" borderId="213" xfId="13" applyFont="1" applyFill="1" applyBorder="1" applyAlignment="1">
      <alignment horizontal="left" vertical="center" wrapText="1"/>
    </xf>
    <xf numFmtId="0" fontId="7" fillId="8" borderId="217" xfId="13" applyFont="1" applyFill="1" applyBorder="1" applyAlignment="1">
      <alignment horizontal="left" vertical="center" wrapText="1"/>
    </xf>
    <xf numFmtId="0" fontId="7" fillId="8" borderId="37" xfId="13" applyFont="1" applyFill="1" applyBorder="1" applyAlignment="1">
      <alignment horizontal="left" vertical="center" wrapText="1"/>
    </xf>
    <xf numFmtId="0" fontId="7" fillId="18" borderId="218" xfId="13" applyFont="1" applyFill="1" applyBorder="1" applyAlignment="1">
      <alignment horizontal="left" vertical="center" wrapText="1"/>
    </xf>
    <xf numFmtId="0" fontId="7" fillId="18" borderId="219" xfId="13" applyFont="1" applyFill="1" applyBorder="1" applyAlignment="1">
      <alignment horizontal="left" vertical="center" wrapText="1"/>
    </xf>
    <xf numFmtId="0" fontId="7" fillId="18" borderId="220" xfId="13" applyFont="1" applyFill="1" applyBorder="1" applyAlignment="1">
      <alignment horizontal="left" vertical="center" wrapText="1"/>
    </xf>
    <xf numFmtId="0" fontId="7" fillId="18" borderId="202" xfId="9" applyFont="1" applyFill="1" applyBorder="1" applyAlignment="1">
      <alignment horizontal="left" vertical="center" wrapText="1"/>
    </xf>
    <xf numFmtId="0" fontId="7" fillId="18" borderId="203" xfId="9" applyFont="1" applyFill="1" applyBorder="1" applyAlignment="1">
      <alignment horizontal="left" vertical="center" wrapText="1"/>
    </xf>
    <xf numFmtId="0" fontId="7" fillId="18" borderId="204" xfId="9" applyFont="1" applyFill="1" applyBorder="1" applyAlignment="1">
      <alignment horizontal="left" vertical="center" wrapText="1"/>
    </xf>
    <xf numFmtId="0" fontId="7" fillId="18" borderId="37" xfId="9" applyFont="1" applyFill="1" applyBorder="1" applyAlignment="1">
      <alignment horizontal="left" vertical="center" wrapText="1"/>
    </xf>
    <xf numFmtId="0" fontId="7" fillId="8" borderId="205" xfId="9" applyFont="1" applyFill="1" applyBorder="1" applyAlignment="1">
      <alignment horizontal="left" vertical="center" wrapText="1"/>
    </xf>
    <xf numFmtId="0" fontId="7" fillId="8" borderId="203" xfId="9" applyFont="1" applyFill="1" applyBorder="1" applyAlignment="1">
      <alignment horizontal="left" vertical="center" wrapText="1"/>
    </xf>
    <xf numFmtId="0" fontId="7" fillId="8" borderId="36" xfId="9" applyFont="1" applyFill="1" applyBorder="1" applyAlignment="1">
      <alignment horizontal="left" vertical="center" wrapText="1"/>
    </xf>
    <xf numFmtId="0" fontId="7" fillId="8" borderId="37" xfId="9" applyFont="1" applyFill="1" applyBorder="1" applyAlignment="1">
      <alignment horizontal="left" vertical="center" wrapText="1"/>
    </xf>
    <xf numFmtId="0" fontId="7" fillId="8" borderId="30" xfId="13" applyFont="1" applyFill="1" applyBorder="1" applyAlignment="1">
      <alignment horizontal="left" vertical="center" wrapText="1"/>
    </xf>
    <xf numFmtId="0" fontId="7" fillId="8" borderId="30" xfId="9" applyFont="1" applyFill="1" applyBorder="1" applyAlignment="1">
      <alignment horizontal="left" vertical="center" wrapText="1"/>
    </xf>
    <xf numFmtId="0" fontId="7" fillId="18" borderId="50" xfId="9" applyFont="1" applyFill="1" applyBorder="1" applyAlignment="1">
      <alignment horizontal="left" vertical="center" wrapText="1"/>
    </xf>
    <xf numFmtId="0" fontId="7" fillId="18" borderId="30" xfId="9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center" vertical="center" wrapText="1"/>
    </xf>
    <xf numFmtId="0" fontId="7" fillId="19" borderId="50" xfId="6" applyNumberFormat="1" applyFont="1" applyFill="1" applyBorder="1" applyAlignment="1" applyProtection="1">
      <alignment horizontal="left" vertical="center" wrapText="1"/>
    </xf>
    <xf numFmtId="0" fontId="7" fillId="19" borderId="30" xfId="6" applyNumberFormat="1" applyFont="1" applyFill="1" applyBorder="1" applyAlignment="1" applyProtection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8" borderId="206" xfId="9" applyNumberFormat="1" applyFont="1" applyFill="1" applyBorder="1" applyAlignment="1">
      <alignment horizontal="center" vertical="center" wrapText="1"/>
    </xf>
    <xf numFmtId="0" fontId="7" fillId="8" borderId="38" xfId="9" applyNumberFormat="1" applyFont="1" applyFill="1" applyBorder="1" applyAlignment="1">
      <alignment horizontal="center" vertical="center" wrapText="1"/>
    </xf>
    <xf numFmtId="4" fontId="0" fillId="18" borderId="73" xfId="0" applyNumberFormat="1" applyFill="1" applyBorder="1" applyAlignment="1">
      <alignment horizontal="right" vertical="center"/>
    </xf>
    <xf numFmtId="4" fontId="0" fillId="18" borderId="53" xfId="0" applyNumberFormat="1" applyFill="1" applyBorder="1" applyAlignment="1">
      <alignment horizontal="right" vertical="center"/>
    </xf>
    <xf numFmtId="0" fontId="19" fillId="9" borderId="33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4" fontId="7" fillId="18" borderId="49" xfId="9" applyNumberFormat="1" applyFont="1" applyFill="1" applyBorder="1" applyAlignment="1">
      <alignment horizontal="right" vertical="center" wrapText="1"/>
    </xf>
    <xf numFmtId="4" fontId="7" fillId="18" borderId="51" xfId="9" applyNumberFormat="1" applyFont="1" applyFill="1" applyBorder="1" applyAlignment="1">
      <alignment horizontal="right" vertical="center" wrapText="1"/>
    </xf>
    <xf numFmtId="0" fontId="7" fillId="11" borderId="30" xfId="6" applyNumberFormat="1" applyFont="1" applyFill="1" applyBorder="1" applyAlignment="1" applyProtection="1">
      <alignment horizontal="center" vertical="center" wrapText="1"/>
    </xf>
    <xf numFmtId="4" fontId="7" fillId="18" borderId="51" xfId="9" applyNumberFormat="1" applyFont="1" applyFill="1" applyBorder="1" applyAlignment="1">
      <alignment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7" fillId="0" borderId="6" xfId="13" applyNumberFormat="1" applyFont="1" applyFill="1" applyBorder="1" applyAlignment="1">
      <alignment horizontal="center" vertical="center" wrapText="1"/>
    </xf>
    <xf numFmtId="4" fontId="7" fillId="18" borderId="215" xfId="9" applyNumberFormat="1" applyFont="1" applyFill="1" applyBorder="1" applyAlignment="1">
      <alignment vertical="center" wrapText="1"/>
    </xf>
    <xf numFmtId="4" fontId="7" fillId="18" borderId="40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0" fontId="18" fillId="18" borderId="27" xfId="13" applyFont="1" applyFill="1" applyBorder="1" applyAlignment="1">
      <alignment horizontal="left" vertical="center" wrapText="1"/>
    </xf>
    <xf numFmtId="0" fontId="7" fillId="18" borderId="17" xfId="0" applyFont="1" applyFill="1" applyBorder="1" applyAlignment="1">
      <alignment horizontal="left" vertical="center" wrapText="1"/>
    </xf>
    <xf numFmtId="0" fontId="18" fillId="0" borderId="17" xfId="13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95" xfId="6" applyNumberFormat="1" applyFont="1" applyFill="1" applyBorder="1" applyAlignment="1" applyProtection="1">
      <alignment horizontal="left" vertical="center" wrapText="1"/>
    </xf>
    <xf numFmtId="165" fontId="7" fillId="0" borderId="95" xfId="6" applyNumberFormat="1" applyFont="1" applyFill="1" applyBorder="1" applyAlignment="1" applyProtection="1">
      <alignment horizontal="right" vertical="center" wrapText="1"/>
    </xf>
    <xf numFmtId="0" fontId="7" fillId="0" borderId="95" xfId="6" applyNumberFormat="1" applyFont="1" applyFill="1" applyBorder="1" applyAlignment="1" applyProtection="1">
      <alignment horizontal="right" vertical="center" wrapText="1"/>
    </xf>
    <xf numFmtId="4" fontId="7" fillId="18" borderId="3" xfId="9" applyNumberFormat="1" applyFont="1" applyFill="1" applyBorder="1" applyAlignment="1">
      <alignment horizontal="right" vertical="center" wrapText="1"/>
    </xf>
    <xf numFmtId="4" fontId="7" fillId="18" borderId="4" xfId="9" applyNumberFormat="1" applyFont="1" applyFill="1" applyBorder="1" applyAlignment="1">
      <alignment horizontal="right" vertical="center" wrapText="1"/>
    </xf>
    <xf numFmtId="0" fontId="7" fillId="18" borderId="94" xfId="13" applyFont="1" applyFill="1" applyBorder="1" applyAlignment="1">
      <alignment horizontal="left" vertical="center" wrapText="1"/>
    </xf>
    <xf numFmtId="0" fontId="7" fillId="18" borderId="95" xfId="13" applyFont="1" applyFill="1" applyBorder="1" applyAlignment="1">
      <alignment horizontal="left" vertical="center" wrapText="1"/>
    </xf>
    <xf numFmtId="0" fontId="7" fillId="0" borderId="95" xfId="13" applyFont="1" applyFill="1" applyBorder="1" applyAlignment="1">
      <alignment horizontal="left" vertical="center" wrapText="1"/>
    </xf>
    <xf numFmtId="4" fontId="7" fillId="18" borderId="51" xfId="9" applyNumberFormat="1" applyFont="1" applyFill="1" applyBorder="1" applyAlignment="1">
      <alignment horizontal="right" vertical="center"/>
    </xf>
    <xf numFmtId="165" fontId="7" fillId="0" borderId="1" xfId="10" applyNumberFormat="1" applyFont="1" applyFill="1" applyBorder="1" applyAlignment="1">
      <alignment horizontal="right" vertical="center" wrapText="1"/>
    </xf>
    <xf numFmtId="0" fontId="7" fillId="18" borderId="94" xfId="13" applyFont="1" applyFill="1" applyBorder="1" applyAlignment="1">
      <alignment horizontal="left" vertical="center"/>
    </xf>
    <xf numFmtId="0" fontId="7" fillId="18" borderId="95" xfId="13" applyFont="1" applyFill="1" applyBorder="1" applyAlignment="1">
      <alignment horizontal="left" vertical="center"/>
    </xf>
    <xf numFmtId="0" fontId="7" fillId="18" borderId="22" xfId="6" applyFont="1" applyFill="1" applyBorder="1" applyAlignment="1" applyProtection="1">
      <alignment horizontal="left" vertical="center" wrapText="1"/>
    </xf>
    <xf numFmtId="0" fontId="7" fillId="18" borderId="1" xfId="6" applyFont="1" applyFill="1" applyBorder="1" applyAlignment="1" applyProtection="1">
      <alignment horizontal="left" vertical="center" wrapText="1"/>
    </xf>
    <xf numFmtId="0" fontId="20" fillId="18" borderId="22" xfId="5" applyFont="1" applyFill="1" applyBorder="1" applyAlignment="1" applyProtection="1">
      <alignment horizontal="left" vertical="center" wrapText="1"/>
    </xf>
    <xf numFmtId="0" fontId="20" fillId="18" borderId="1" xfId="5" applyFont="1" applyFill="1" applyBorder="1" applyAlignment="1" applyProtection="1">
      <alignment horizontal="left" vertical="center" wrapText="1"/>
    </xf>
    <xf numFmtId="0" fontId="19" fillId="9" borderId="100" xfId="0" applyFont="1" applyFill="1" applyBorder="1" applyAlignment="1">
      <alignment horizontal="center" vertical="center" wrapText="1"/>
    </xf>
    <xf numFmtId="0" fontId="19" fillId="9" borderId="61" xfId="0" applyFont="1" applyFill="1" applyBorder="1" applyAlignment="1">
      <alignment horizontal="center" vertical="center" wrapText="1"/>
    </xf>
    <xf numFmtId="0" fontId="10" fillId="9" borderId="61" xfId="9" applyFont="1" applyFill="1" applyBorder="1" applyAlignment="1">
      <alignment horizontal="left" vertical="center" wrapText="1"/>
    </xf>
    <xf numFmtId="0" fontId="7" fillId="18" borderId="186" xfId="10" applyFont="1" applyFill="1" applyBorder="1" applyAlignment="1">
      <alignment horizontal="left" vertical="center" wrapText="1"/>
    </xf>
    <xf numFmtId="0" fontId="7" fillId="18" borderId="182" xfId="10" applyFont="1" applyFill="1" applyBorder="1" applyAlignment="1">
      <alignment horizontal="left" vertical="center" wrapText="1"/>
    </xf>
    <xf numFmtId="0" fontId="7" fillId="18" borderId="22" xfId="10" applyFont="1" applyFill="1" applyBorder="1" applyAlignment="1">
      <alignment horizontal="left" vertical="center" wrapText="1"/>
    </xf>
    <xf numFmtId="0" fontId="7" fillId="18" borderId="1" xfId="10" applyFont="1" applyFill="1" applyBorder="1" applyAlignment="1">
      <alignment horizontal="left" vertical="center" wrapText="1"/>
    </xf>
    <xf numFmtId="4" fontId="7" fillId="18" borderId="6" xfId="9" applyNumberFormat="1" applyFont="1" applyFill="1" applyBorder="1" applyAlignment="1">
      <alignment horizontal="right" vertical="center" wrapText="1"/>
    </xf>
    <xf numFmtId="0" fontId="7" fillId="18" borderId="94" xfId="6" applyNumberFormat="1" applyFont="1" applyFill="1" applyBorder="1" applyAlignment="1" applyProtection="1">
      <alignment horizontal="left" vertical="center" wrapText="1"/>
    </xf>
    <xf numFmtId="0" fontId="7" fillId="18" borderId="95" xfId="6" applyNumberFormat="1" applyFont="1" applyFill="1" applyBorder="1" applyAlignment="1" applyProtection="1">
      <alignment horizontal="left" vertical="center" wrapText="1"/>
    </xf>
    <xf numFmtId="165" fontId="7" fillId="0" borderId="95" xfId="13" applyNumberFormat="1" applyFont="1" applyFill="1" applyBorder="1" applyAlignment="1">
      <alignment horizontal="right" vertical="center" wrapText="1"/>
    </xf>
    <xf numFmtId="4" fontId="7" fillId="18" borderId="266" xfId="9" applyNumberFormat="1" applyFont="1" applyFill="1" applyBorder="1" applyAlignment="1">
      <alignment horizontal="right" vertical="center" wrapText="1"/>
    </xf>
    <xf numFmtId="4" fontId="7" fillId="18" borderId="112" xfId="9" applyNumberFormat="1" applyFont="1" applyFill="1" applyBorder="1" applyAlignment="1">
      <alignment horizontal="right" vertical="center" wrapText="1"/>
    </xf>
    <xf numFmtId="0" fontId="18" fillId="18" borderId="94" xfId="13" applyFont="1" applyFill="1" applyBorder="1" applyAlignment="1">
      <alignment horizontal="left" vertical="center" wrapText="1"/>
    </xf>
    <xf numFmtId="0" fontId="18" fillId="18" borderId="95" xfId="13" applyFont="1" applyFill="1" applyBorder="1" applyAlignment="1">
      <alignment horizontal="left" vertical="center" wrapText="1"/>
    </xf>
    <xf numFmtId="0" fontId="7" fillId="18" borderId="94" xfId="7" applyNumberFormat="1" applyFont="1" applyFill="1" applyBorder="1" applyAlignment="1" applyProtection="1">
      <alignment horizontal="left" vertical="center" wrapText="1"/>
    </xf>
    <xf numFmtId="0" fontId="7" fillId="18" borderId="95" xfId="7" applyNumberFormat="1" applyFont="1" applyFill="1" applyBorder="1" applyAlignment="1" applyProtection="1">
      <alignment horizontal="left" vertical="center" wrapText="1"/>
    </xf>
    <xf numFmtId="0" fontId="7" fillId="0" borderId="95" xfId="7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vertical="center" wrapText="1"/>
    </xf>
    <xf numFmtId="0" fontId="18" fillId="0" borderId="1" xfId="6" applyNumberFormat="1" applyFont="1" applyFill="1" applyBorder="1" applyAlignment="1" applyProtection="1">
      <alignment horizontal="left" vertical="center" wrapText="1"/>
    </xf>
    <xf numFmtId="0" fontId="19" fillId="9" borderId="55" xfId="0" applyFont="1" applyFill="1" applyBorder="1" applyAlignment="1">
      <alignment horizontal="center" vertical="center" wrapText="1"/>
    </xf>
    <xf numFmtId="0" fontId="19" fillId="9" borderId="56" xfId="0" applyFont="1" applyFill="1" applyBorder="1" applyAlignment="1">
      <alignment horizontal="center" vertical="center" wrapText="1"/>
    </xf>
    <xf numFmtId="0" fontId="10" fillId="9" borderId="56" xfId="9" applyFont="1" applyFill="1" applyBorder="1" applyAlignment="1">
      <alignment horizontal="left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0" fontId="10" fillId="9" borderId="56" xfId="9" applyFont="1" applyFill="1" applyBorder="1" applyAlignment="1">
      <alignment horizontal="center" vertical="center" wrapText="1"/>
    </xf>
    <xf numFmtId="0" fontId="7" fillId="18" borderId="22" xfId="6" applyNumberFormat="1" applyFont="1" applyFill="1" applyBorder="1" applyAlignment="1" applyProtection="1">
      <alignment horizontal="left" vertical="center" wrapText="1"/>
    </xf>
    <xf numFmtId="0" fontId="7" fillId="18" borderId="1" xfId="6" applyNumberFormat="1" applyFont="1" applyFill="1" applyBorder="1" applyAlignment="1" applyProtection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/>
    </xf>
    <xf numFmtId="0" fontId="7" fillId="10" borderId="30" xfId="13" applyNumberFormat="1" applyFont="1" applyFill="1" applyBorder="1" applyAlignment="1">
      <alignment horizontal="center" vertical="center" wrapText="1"/>
    </xf>
    <xf numFmtId="0" fontId="7" fillId="10" borderId="30" xfId="13" applyFont="1" applyFill="1" applyBorder="1" applyAlignment="1">
      <alignment horizontal="left" vertical="center"/>
    </xf>
    <xf numFmtId="0" fontId="7" fillId="8" borderId="30" xfId="9" applyFont="1" applyFill="1" applyBorder="1" applyAlignment="1">
      <alignment horizontal="center" vertical="center" wrapText="1"/>
    </xf>
    <xf numFmtId="0" fontId="7" fillId="18" borderId="47" xfId="13" applyFont="1" applyFill="1" applyBorder="1" applyAlignment="1">
      <alignment horizontal="left" vertical="center" wrapText="1"/>
    </xf>
    <xf numFmtId="0" fontId="7" fillId="18" borderId="48" xfId="13" applyFont="1" applyFill="1" applyBorder="1" applyAlignment="1">
      <alignment horizontal="left" vertical="center" wrapText="1"/>
    </xf>
    <xf numFmtId="0" fontId="7" fillId="8" borderId="48" xfId="9" applyFont="1" applyFill="1" applyBorder="1" applyAlignment="1">
      <alignment horizontal="left" vertical="center" wrapText="1"/>
    </xf>
    <xf numFmtId="165" fontId="7" fillId="8" borderId="48" xfId="9" applyNumberFormat="1" applyFont="1" applyFill="1" applyBorder="1" applyAlignment="1">
      <alignment horizontal="center" vertical="center" wrapText="1"/>
    </xf>
    <xf numFmtId="0" fontId="7" fillId="8" borderId="48" xfId="9" applyNumberFormat="1" applyFont="1" applyFill="1" applyBorder="1" applyAlignment="1">
      <alignment horizontal="center" vertical="center" wrapText="1"/>
    </xf>
    <xf numFmtId="4" fontId="7" fillId="8" borderId="30" xfId="9" applyNumberFormat="1" applyFont="1" applyFill="1" applyBorder="1" applyAlignment="1">
      <alignment vertical="center" wrapText="1"/>
    </xf>
    <xf numFmtId="0" fontId="7" fillId="10" borderId="48" xfId="13" applyFont="1" applyFill="1" applyBorder="1" applyAlignment="1">
      <alignment horizontal="left" vertical="center" wrapText="1"/>
    </xf>
    <xf numFmtId="4" fontId="7" fillId="18" borderId="250" xfId="9" applyNumberFormat="1" applyFont="1" applyFill="1" applyBorder="1" applyAlignment="1">
      <alignment vertical="center" wrapText="1"/>
    </xf>
    <xf numFmtId="167" fontId="7" fillId="0" borderId="1" xfId="6" applyNumberFormat="1" applyFont="1" applyFill="1" applyBorder="1" applyAlignment="1" applyProtection="1">
      <alignment horizontal="left" vertical="center" wrapText="1"/>
    </xf>
    <xf numFmtId="0" fontId="7" fillId="18" borderId="21" xfId="13" applyFont="1" applyFill="1" applyBorder="1" applyAlignment="1">
      <alignment horizontal="left" vertical="center" wrapText="1"/>
    </xf>
    <xf numFmtId="0" fontId="7" fillId="18" borderId="14" xfId="13" applyFont="1" applyFill="1" applyBorder="1" applyAlignment="1">
      <alignment horizontal="left" vertical="center" wrapText="1"/>
    </xf>
    <xf numFmtId="0" fontId="7" fillId="18" borderId="15" xfId="13" applyFont="1" applyFill="1" applyBorder="1" applyAlignment="1">
      <alignment horizontal="left" vertical="center" wrapText="1"/>
    </xf>
    <xf numFmtId="0" fontId="7" fillId="0" borderId="124" xfId="13" applyFont="1" applyFill="1" applyBorder="1" applyAlignment="1">
      <alignment horizontal="left"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7" fillId="0" borderId="197" xfId="13" applyFont="1" applyFill="1" applyBorder="1" applyAlignment="1">
      <alignment horizontal="left" vertical="center" wrapText="1"/>
    </xf>
    <xf numFmtId="0" fontId="7" fillId="0" borderId="15" xfId="13" applyFont="1" applyFill="1" applyBorder="1" applyAlignment="1">
      <alignment horizontal="left" vertical="center" wrapText="1"/>
    </xf>
    <xf numFmtId="0" fontId="7" fillId="0" borderId="4" xfId="13" applyFont="1" applyFill="1" applyBorder="1" applyAlignment="1">
      <alignment horizontal="left" vertical="center" wrapText="1"/>
    </xf>
    <xf numFmtId="0" fontId="7" fillId="0" borderId="20" xfId="13" applyFont="1" applyFill="1" applyBorder="1" applyAlignment="1">
      <alignment horizontal="left" vertical="center" wrapText="1"/>
    </xf>
    <xf numFmtId="165" fontId="7" fillId="0" borderId="239" xfId="10" applyNumberFormat="1" applyFont="1" applyFill="1" applyBorder="1" applyAlignment="1">
      <alignment horizontal="right" vertical="center" wrapText="1"/>
    </xf>
    <xf numFmtId="165" fontId="7" fillId="0" borderId="112" xfId="10" applyNumberFormat="1" applyFont="1" applyFill="1" applyBorder="1" applyAlignment="1">
      <alignment horizontal="right" vertical="center" wrapText="1"/>
    </xf>
    <xf numFmtId="1" fontId="7" fillId="0" borderId="239" xfId="10" applyNumberFormat="1" applyFont="1" applyFill="1" applyBorder="1" applyAlignment="1">
      <alignment horizontal="right" vertical="center" wrapText="1"/>
    </xf>
    <xf numFmtId="1" fontId="7" fillId="0" borderId="112" xfId="10" applyNumberFormat="1" applyFont="1" applyFill="1" applyBorder="1" applyAlignment="1">
      <alignment horizontal="right" vertical="center" wrapText="1"/>
    </xf>
    <xf numFmtId="165" fontId="7" fillId="0" borderId="20" xfId="13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231" xfId="10" applyFont="1" applyFill="1" applyBorder="1" applyAlignment="1">
      <alignment horizontal="right" vertical="center" wrapText="1"/>
    </xf>
    <xf numFmtId="0" fontId="7" fillId="18" borderId="236" xfId="10" applyFont="1" applyFill="1" applyBorder="1" applyAlignment="1">
      <alignment horizontal="left" vertical="center" wrapText="1"/>
    </xf>
    <xf numFmtId="0" fontId="7" fillId="18" borderId="241" xfId="10" applyFont="1" applyFill="1" applyBorder="1" applyAlignment="1">
      <alignment horizontal="left" vertical="center" wrapText="1"/>
    </xf>
    <xf numFmtId="0" fontId="7" fillId="18" borderId="5" xfId="10" applyFont="1" applyFill="1" applyBorder="1" applyAlignment="1">
      <alignment horizontal="left" vertical="center" wrapText="1"/>
    </xf>
    <xf numFmtId="0" fontId="7" fillId="0" borderId="10" xfId="10" applyFont="1" applyFill="1" applyBorder="1" applyAlignment="1">
      <alignment horizontal="left" vertical="center" wrapText="1"/>
    </xf>
    <xf numFmtId="0" fontId="7" fillId="0" borderId="5" xfId="10" applyFont="1" applyFill="1" applyBorder="1" applyAlignment="1">
      <alignment horizontal="left" vertical="center" wrapText="1"/>
    </xf>
    <xf numFmtId="165" fontId="7" fillId="0" borderId="4" xfId="10" applyNumberFormat="1" applyFont="1" applyFill="1" applyBorder="1" applyAlignment="1">
      <alignment horizontal="right" vertical="center" wrapText="1"/>
    </xf>
    <xf numFmtId="0" fontId="7" fillId="0" borderId="239" xfId="10" applyFont="1" applyFill="1" applyBorder="1" applyAlignment="1">
      <alignment horizontal="right" vertical="center" wrapText="1"/>
    </xf>
    <xf numFmtId="0" fontId="7" fillId="0" borderId="4" xfId="10" applyFont="1" applyFill="1" applyBorder="1" applyAlignment="1">
      <alignment horizontal="right" vertical="center" wrapText="1"/>
    </xf>
    <xf numFmtId="0" fontId="7" fillId="0" borderId="112" xfId="10" applyFont="1" applyFill="1" applyBorder="1" applyAlignment="1">
      <alignment horizontal="right" vertical="center" wrapText="1"/>
    </xf>
    <xf numFmtId="0" fontId="7" fillId="0" borderId="231" xfId="10" applyFont="1" applyFill="1" applyBorder="1" applyAlignment="1">
      <alignment horizontal="left" vertical="center" wrapText="1"/>
    </xf>
    <xf numFmtId="165" fontId="7" fillId="0" borderId="249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right" vertical="center" wrapText="1"/>
    </xf>
    <xf numFmtId="0" fontId="7" fillId="0" borderId="17" xfId="1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18" borderId="22" xfId="0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7" fillId="18" borderId="80" xfId="13" applyFont="1" applyFill="1" applyBorder="1" applyAlignment="1">
      <alignment horizontal="left" vertical="center" wrapText="1"/>
    </xf>
    <xf numFmtId="0" fontId="7" fillId="18" borderId="81" xfId="13" applyFont="1" applyFill="1" applyBorder="1" applyAlignment="1">
      <alignment horizontal="left" vertical="center" wrapText="1"/>
    </xf>
    <xf numFmtId="0" fontId="7" fillId="18" borderId="58" xfId="9" applyFont="1" applyFill="1" applyBorder="1" applyAlignment="1">
      <alignment horizontal="left" vertical="center" wrapText="1"/>
    </xf>
    <xf numFmtId="0" fontId="7" fillId="18" borderId="1" xfId="9" applyFont="1" applyFill="1" applyBorder="1" applyAlignment="1">
      <alignment horizontal="left" vertical="center" wrapText="1"/>
    </xf>
    <xf numFmtId="0" fontId="7" fillId="18" borderId="27" xfId="9" applyFont="1" applyFill="1" applyBorder="1" applyAlignment="1">
      <alignment horizontal="left" vertical="center" wrapText="1"/>
    </xf>
    <xf numFmtId="0" fontId="7" fillId="18" borderId="17" xfId="9" applyFont="1" applyFill="1" applyBorder="1" applyAlignment="1">
      <alignment horizontal="left" vertical="center" wrapText="1"/>
    </xf>
    <xf numFmtId="0" fontId="7" fillId="0" borderId="17" xfId="9" applyFont="1" applyFill="1" applyBorder="1" applyAlignment="1">
      <alignment horizontal="left" vertical="center" wrapText="1"/>
    </xf>
    <xf numFmtId="0" fontId="7" fillId="18" borderId="91" xfId="13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left" vertical="center"/>
    </xf>
    <xf numFmtId="165" fontId="7" fillId="0" borderId="1" xfId="9" applyNumberFormat="1" applyFont="1" applyFill="1" applyBorder="1" applyAlignment="1">
      <alignment horizontal="right" vertical="center" wrapText="1"/>
    </xf>
    <xf numFmtId="0" fontId="7" fillId="8" borderId="35" xfId="9" applyNumberFormat="1" applyFont="1" applyFill="1" applyBorder="1" applyAlignment="1">
      <alignment horizontal="left" vertical="center" wrapText="1"/>
    </xf>
    <xf numFmtId="0" fontId="7" fillId="0" borderId="71" xfId="9" applyFont="1" applyFill="1" applyBorder="1" applyAlignment="1">
      <alignment vertical="center" wrapText="1"/>
    </xf>
    <xf numFmtId="165" fontId="7" fillId="0" borderId="71" xfId="9" applyNumberFormat="1" applyFont="1" applyFill="1" applyBorder="1" applyAlignment="1">
      <alignment horizontal="center" vertical="center" wrapText="1"/>
    </xf>
    <xf numFmtId="0" fontId="7" fillId="0" borderId="71" xfId="9" applyNumberFormat="1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0" fontId="7" fillId="0" borderId="191" xfId="9" applyNumberFormat="1" applyFont="1" applyFill="1" applyBorder="1" applyAlignment="1">
      <alignment horizontal="right" vertical="center" wrapText="1"/>
    </xf>
    <xf numFmtId="0" fontId="7" fillId="0" borderId="6" xfId="9" applyNumberFormat="1" applyFont="1" applyFill="1" applyBorder="1" applyAlignment="1">
      <alignment horizontal="right" vertical="center" wrapText="1"/>
    </xf>
    <xf numFmtId="0" fontId="7" fillId="18" borderId="41" xfId="9" applyFont="1" applyFill="1" applyBorder="1" applyAlignment="1">
      <alignment vertical="center" wrapText="1"/>
    </xf>
    <xf numFmtId="0" fontId="7" fillId="18" borderId="6" xfId="9" applyFont="1" applyFill="1" applyBorder="1" applyAlignment="1">
      <alignment vertical="center" wrapText="1"/>
    </xf>
    <xf numFmtId="0" fontId="7" fillId="18" borderId="39" xfId="9" applyFont="1" applyFill="1" applyBorder="1" applyAlignment="1">
      <alignment vertical="center" wrapText="1"/>
    </xf>
    <xf numFmtId="0" fontId="7" fillId="18" borderId="1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horizontal="left" vertical="center" wrapText="1"/>
    </xf>
    <xf numFmtId="0" fontId="7" fillId="0" borderId="11" xfId="13" applyFont="1" applyFill="1" applyBorder="1" applyAlignment="1">
      <alignment horizontal="left" vertical="center" wrapText="1"/>
    </xf>
    <xf numFmtId="0" fontId="7" fillId="0" borderId="71" xfId="9" applyFont="1" applyFill="1" applyBorder="1" applyAlignment="1">
      <alignment horizontal="left" vertical="center" wrapText="1"/>
    </xf>
    <xf numFmtId="0" fontId="7" fillId="18" borderId="193" xfId="9" applyFont="1" applyFill="1" applyBorder="1" applyAlignment="1">
      <alignment horizontal="left" vertical="center" wrapText="1"/>
    </xf>
    <xf numFmtId="0" fontId="7" fillId="18" borderId="3" xfId="9" applyFont="1" applyFill="1" applyBorder="1" applyAlignment="1">
      <alignment horizontal="left" vertical="center" wrapText="1"/>
    </xf>
    <xf numFmtId="0" fontId="7" fillId="8" borderId="48" xfId="9" applyNumberFormat="1" applyFont="1" applyFill="1" applyBorder="1" applyAlignment="1">
      <alignment horizontal="left" vertical="center" wrapText="1"/>
    </xf>
    <xf numFmtId="0" fontId="7" fillId="0" borderId="7" xfId="9" applyNumberFormat="1" applyFont="1" applyFill="1" applyBorder="1" applyAlignment="1">
      <alignment horizontal="right" vertical="center" wrapText="1"/>
    </xf>
    <xf numFmtId="0" fontId="7" fillId="0" borderId="183" xfId="9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center" vertical="center" wrapText="1"/>
    </xf>
    <xf numFmtId="0" fontId="7" fillId="0" borderId="6" xfId="9" applyNumberFormat="1" applyFont="1" applyFill="1" applyBorder="1" applyAlignment="1">
      <alignment horizontal="center" vertical="center" wrapText="1"/>
    </xf>
    <xf numFmtId="0" fontId="7" fillId="8" borderId="206" xfId="9" applyFont="1" applyFill="1" applyBorder="1" applyAlignment="1">
      <alignment horizontal="left" vertical="center" wrapText="1"/>
    </xf>
    <xf numFmtId="0" fontId="7" fillId="8" borderId="38" xfId="9" applyFont="1" applyFill="1" applyBorder="1" applyAlignment="1">
      <alignment horizontal="left" vertical="center" wrapText="1"/>
    </xf>
    <xf numFmtId="165" fontId="7" fillId="8" borderId="206" xfId="9" applyNumberFormat="1" applyFont="1" applyFill="1" applyBorder="1" applyAlignment="1">
      <alignment horizontal="center" vertical="center" wrapText="1"/>
    </xf>
    <xf numFmtId="165" fontId="7" fillId="8" borderId="38" xfId="9" applyNumberFormat="1" applyFont="1" applyFill="1" applyBorder="1" applyAlignment="1">
      <alignment horizontal="center" vertical="center" wrapText="1"/>
    </xf>
    <xf numFmtId="0" fontId="19" fillId="9" borderId="76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7" fillId="8" borderId="35" xfId="9" applyFont="1" applyFill="1" applyBorder="1" applyAlignment="1">
      <alignment horizontal="left" vertical="center" wrapText="1"/>
    </xf>
    <xf numFmtId="165" fontId="7" fillId="8" borderId="35" xfId="9" applyNumberFormat="1" applyFont="1" applyFill="1" applyBorder="1" applyAlignment="1">
      <alignment horizontal="center" vertical="center" wrapText="1"/>
    </xf>
    <xf numFmtId="0" fontId="7" fillId="8" borderId="35" xfId="9" applyNumberFormat="1" applyFont="1" applyFill="1" applyBorder="1" applyAlignment="1">
      <alignment horizontal="center" vertical="center" wrapText="1"/>
    </xf>
    <xf numFmtId="0" fontId="7" fillId="18" borderId="31" xfId="9" applyFont="1" applyFill="1" applyBorder="1" applyAlignment="1">
      <alignment horizontal="left" vertical="center" wrapText="1"/>
    </xf>
    <xf numFmtId="0" fontId="7" fillId="18" borderId="35" xfId="9" applyFont="1" applyFill="1" applyBorder="1" applyAlignment="1">
      <alignment horizontal="left" vertical="center" wrapText="1"/>
    </xf>
    <xf numFmtId="0" fontId="7" fillId="18" borderId="58" xfId="13" applyFont="1" applyFill="1" applyBorder="1" applyAlignment="1">
      <alignment horizontal="left" vertical="center" wrapText="1"/>
    </xf>
    <xf numFmtId="0" fontId="7" fillId="18" borderId="58" xfId="6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horizontal="center" vertical="center" wrapText="1"/>
    </xf>
    <xf numFmtId="165" fontId="7" fillId="0" borderId="17" xfId="9" applyNumberFormat="1" applyFont="1" applyFill="1" applyBorder="1" applyAlignment="1">
      <alignment horizontal="center" vertical="center" wrapText="1"/>
    </xf>
    <xf numFmtId="1" fontId="7" fillId="0" borderId="1" xfId="9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left" vertical="center" wrapText="1"/>
    </xf>
    <xf numFmtId="165" fontId="7" fillId="0" borderId="30" xfId="9" applyNumberFormat="1" applyFont="1" applyFill="1" applyBorder="1" applyAlignment="1">
      <alignment horizontal="right" vertical="center" wrapText="1"/>
    </xf>
    <xf numFmtId="0" fontId="7" fillId="18" borderId="24" xfId="13" applyFont="1" applyFill="1" applyBorder="1" applyAlignment="1">
      <alignment horizontal="left" vertical="center" wrapText="1"/>
    </xf>
    <xf numFmtId="0" fontId="7" fillId="18" borderId="23" xfId="13" applyFont="1" applyFill="1" applyBorder="1" applyAlignment="1">
      <alignment horizontal="left" vertical="center" wrapText="1"/>
    </xf>
    <xf numFmtId="0" fontId="7" fillId="0" borderId="23" xfId="13" applyFont="1" applyFill="1" applyBorder="1" applyAlignment="1">
      <alignment horizontal="left" vertical="center" wrapText="1"/>
    </xf>
    <xf numFmtId="0" fontId="7" fillId="18" borderId="224" xfId="13" applyFont="1" applyFill="1" applyBorder="1" applyAlignment="1">
      <alignment horizontal="left" vertical="center" wrapText="1"/>
    </xf>
    <xf numFmtId="0" fontId="7" fillId="18" borderId="225" xfId="13" applyFont="1" applyFill="1" applyBorder="1" applyAlignment="1">
      <alignment horizontal="left" vertical="center" wrapText="1"/>
    </xf>
    <xf numFmtId="0" fontId="4" fillId="0" borderId="69" xfId="0" applyFont="1" applyBorder="1" applyAlignment="1">
      <alignment vertical="center"/>
    </xf>
    <xf numFmtId="0" fontId="7" fillId="18" borderId="233" xfId="9" applyFont="1" applyFill="1" applyBorder="1" applyAlignment="1">
      <alignment horizontal="left" vertical="center" wrapText="1"/>
    </xf>
    <xf numFmtId="0" fontId="7" fillId="18" borderId="253" xfId="9" applyFont="1" applyFill="1" applyBorder="1" applyAlignment="1">
      <alignment horizontal="left" vertical="center" wrapText="1"/>
    </xf>
    <xf numFmtId="0" fontId="7" fillId="18" borderId="235" xfId="9" applyFont="1" applyFill="1" applyBorder="1" applyAlignment="1">
      <alignment horizontal="left" vertical="center" wrapText="1"/>
    </xf>
    <xf numFmtId="0" fontId="7" fillId="0" borderId="233" xfId="9" applyFont="1" applyFill="1" applyBorder="1" applyAlignment="1">
      <alignment horizontal="left" vertical="center" wrapText="1"/>
    </xf>
    <xf numFmtId="0" fontId="7" fillId="0" borderId="249" xfId="9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18" borderId="27" xfId="13" applyFont="1" applyFill="1" applyBorder="1" applyAlignment="1">
      <alignment horizontal="left" vertical="center" wrapText="1"/>
    </xf>
    <xf numFmtId="0" fontId="7" fillId="18" borderId="17" xfId="13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4" fontId="7" fillId="0" borderId="28" xfId="9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center" vertical="center" wrapText="1"/>
    </xf>
    <xf numFmtId="4" fontId="7" fillId="0" borderId="30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horizontal="right" vertical="center" wrapText="1"/>
    </xf>
    <xf numFmtId="3" fontId="7" fillId="18" borderId="91" xfId="9" applyNumberFormat="1" applyFont="1" applyFill="1" applyBorder="1" applyAlignment="1">
      <alignment horizontal="left" vertical="center" wrapText="1"/>
    </xf>
    <xf numFmtId="3" fontId="7" fillId="18" borderId="30" xfId="9" applyNumberFormat="1" applyFont="1" applyFill="1" applyBorder="1" applyAlignment="1">
      <alignment horizontal="left" vertical="center" wrapText="1"/>
    </xf>
    <xf numFmtId="3" fontId="7" fillId="0" borderId="30" xfId="9" applyNumberFormat="1" applyFont="1" applyFill="1" applyBorder="1" applyAlignment="1">
      <alignment vertical="center" wrapText="1"/>
    </xf>
    <xf numFmtId="0" fontId="7" fillId="18" borderId="89" xfId="13" applyFont="1" applyFill="1" applyBorder="1" applyAlignment="1">
      <alignment horizontal="left" vertical="center" wrapText="1"/>
    </xf>
    <xf numFmtId="0" fontId="7" fillId="18" borderId="38" xfId="13" applyFont="1" applyFill="1" applyBorder="1" applyAlignment="1">
      <alignment horizontal="left" vertical="center" wrapText="1"/>
    </xf>
    <xf numFmtId="4" fontId="7" fillId="0" borderId="229" xfId="9" applyNumberFormat="1" applyFont="1" applyFill="1" applyBorder="1" applyAlignment="1">
      <alignment horizontal="right" vertical="center" wrapText="1"/>
    </xf>
    <xf numFmtId="0" fontId="7" fillId="0" borderId="226" xfId="13" applyFont="1" applyFill="1" applyBorder="1" applyAlignment="1">
      <alignment horizontal="left" vertical="center" wrapText="1"/>
    </xf>
    <xf numFmtId="0" fontId="7" fillId="0" borderId="225" xfId="13" applyFont="1" applyFill="1" applyBorder="1" applyAlignment="1">
      <alignment horizontal="left" vertical="center" wrapText="1"/>
    </xf>
    <xf numFmtId="3" fontId="7" fillId="0" borderId="227" xfId="13" applyNumberFormat="1" applyFont="1" applyFill="1" applyBorder="1" applyAlignment="1">
      <alignment horizontal="left" vertical="center" wrapText="1"/>
    </xf>
    <xf numFmtId="4" fontId="7" fillId="18" borderId="26" xfId="9" applyNumberFormat="1" applyFont="1" applyFill="1" applyBorder="1" applyAlignment="1">
      <alignment horizontal="right" vertical="center" wrapText="1"/>
    </xf>
    <xf numFmtId="0" fontId="7" fillId="0" borderId="30" xfId="9" applyNumberFormat="1" applyFont="1" applyFill="1" applyBorder="1" applyAlignment="1">
      <alignment horizontal="left" vertical="center" wrapText="1"/>
    </xf>
    <xf numFmtId="0" fontId="7" fillId="18" borderId="188" xfId="6" applyFont="1" applyFill="1" applyBorder="1" applyAlignment="1" applyProtection="1">
      <alignment horizontal="left" vertical="center" wrapText="1"/>
    </xf>
    <xf numFmtId="0" fontId="7" fillId="18" borderId="187" xfId="6" applyFont="1" applyFill="1" applyBorder="1" applyAlignment="1" applyProtection="1">
      <alignment horizontal="left" vertical="center" wrapText="1"/>
    </xf>
    <xf numFmtId="0" fontId="7" fillId="18" borderId="27" xfId="10" applyFont="1" applyFill="1" applyBorder="1" applyAlignment="1">
      <alignment horizontal="left" vertical="center" wrapText="1"/>
    </xf>
    <xf numFmtId="0" fontId="7" fillId="18" borderId="17" xfId="10" applyFont="1" applyFill="1" applyBorder="1" applyAlignment="1">
      <alignment horizontal="left" vertical="center" wrapText="1"/>
    </xf>
    <xf numFmtId="0" fontId="20" fillId="0" borderId="1" xfId="5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10" fillId="9" borderId="23" xfId="9" applyFont="1" applyFill="1" applyBorder="1" applyAlignment="1">
      <alignment horizontal="left" vertical="center" wrapText="1"/>
    </xf>
    <xf numFmtId="4" fontId="7" fillId="18" borderId="279" xfId="10" applyNumberFormat="1" applyFont="1" applyFill="1" applyBorder="1" applyAlignment="1">
      <alignment horizontal="right" vertical="center" wrapText="1"/>
    </xf>
    <xf numFmtId="4" fontId="7" fillId="18" borderId="62" xfId="9" applyNumberFormat="1" applyFont="1" applyFill="1" applyBorder="1" applyAlignment="1">
      <alignment horizontal="right" vertical="center" wrapText="1"/>
    </xf>
    <xf numFmtId="4" fontId="7" fillId="18" borderId="63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center" vertical="center"/>
    </xf>
    <xf numFmtId="4" fontId="7" fillId="0" borderId="30" xfId="9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4" fontId="23" fillId="0" borderId="0" xfId="9" applyNumberFormat="1" applyFont="1" applyFill="1" applyBorder="1" applyAlignment="1">
      <alignment horizontal="left" vertical="center" wrapText="1"/>
    </xf>
    <xf numFmtId="0" fontId="8" fillId="0" borderId="84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" fontId="7" fillId="18" borderId="279" xfId="10" applyNumberFormat="1" applyFont="1" applyFill="1" applyBorder="1" applyAlignment="1">
      <alignment vertical="center" wrapText="1"/>
    </xf>
    <xf numFmtId="0" fontId="7" fillId="16" borderId="119" xfId="6" applyFont="1" applyFill="1" applyBorder="1" applyAlignment="1" applyProtection="1">
      <alignment horizontal="left" vertical="center" wrapText="1"/>
    </xf>
    <xf numFmtId="0" fontId="7" fillId="16" borderId="108" xfId="6" applyFont="1" applyFill="1" applyBorder="1" applyAlignment="1" applyProtection="1">
      <alignment horizontal="left" vertical="center" wrapText="1"/>
    </xf>
    <xf numFmtId="0" fontId="7" fillId="0" borderId="2" xfId="6" applyFont="1" applyFill="1" applyBorder="1" applyAlignment="1" applyProtection="1">
      <alignment horizontal="left" vertical="center" wrapText="1"/>
    </xf>
    <xf numFmtId="0" fontId="7" fillId="0" borderId="108" xfId="6" applyFont="1" applyFill="1" applyBorder="1" applyAlignment="1" applyProtection="1">
      <alignment horizontal="left" vertical="center" wrapText="1"/>
    </xf>
    <xf numFmtId="0" fontId="7" fillId="16" borderId="133" xfId="6" applyFont="1" applyFill="1" applyBorder="1" applyAlignment="1" applyProtection="1">
      <alignment horizontal="left" vertical="center" wrapText="1"/>
    </xf>
    <xf numFmtId="0" fontId="7" fillId="16" borderId="125" xfId="6" applyFont="1" applyFill="1" applyBorder="1" applyAlignment="1" applyProtection="1">
      <alignment horizontal="left" vertical="center" wrapText="1"/>
    </xf>
    <xf numFmtId="0" fontId="7" fillId="16" borderId="134" xfId="6" applyFont="1" applyFill="1" applyBorder="1" applyAlignment="1" applyProtection="1">
      <alignment horizontal="left" vertical="center" wrapText="1"/>
    </xf>
    <xf numFmtId="0" fontId="7" fillId="16" borderId="135" xfId="6" applyFont="1" applyFill="1" applyBorder="1" applyAlignment="1" applyProtection="1">
      <alignment horizontal="left" vertical="center" wrapText="1"/>
    </xf>
    <xf numFmtId="0" fontId="7" fillId="0" borderId="123" xfId="10" applyFont="1" applyFill="1" applyBorder="1" applyAlignment="1">
      <alignment horizontal="left" vertical="center" wrapText="1"/>
    </xf>
    <xf numFmtId="0" fontId="7" fillId="0" borderId="125" xfId="10" applyFont="1" applyFill="1" applyBorder="1" applyAlignment="1">
      <alignment horizontal="left" vertical="center" wrapText="1"/>
    </xf>
    <xf numFmtId="0" fontId="7" fillId="0" borderId="136" xfId="10" applyFont="1" applyFill="1" applyBorder="1" applyAlignment="1">
      <alignment horizontal="left" vertical="center" wrapText="1"/>
    </xf>
    <xf numFmtId="0" fontId="7" fillId="0" borderId="135" xfId="10" applyFont="1" applyFill="1" applyBorder="1" applyAlignment="1">
      <alignment horizontal="left" vertical="center" wrapText="1"/>
    </xf>
    <xf numFmtId="0" fontId="19" fillId="9" borderId="117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0" fillId="9" borderId="9" xfId="9" applyFont="1" applyFill="1" applyBorder="1" applyAlignment="1">
      <alignment horizontal="center" vertical="center" wrapText="1"/>
    </xf>
    <xf numFmtId="0" fontId="10" fillId="9" borderId="8" xfId="9" applyFont="1" applyFill="1" applyBorder="1" applyAlignment="1">
      <alignment horizontal="center" vertical="center" wrapText="1"/>
    </xf>
    <xf numFmtId="0" fontId="10" fillId="9" borderId="115" xfId="9" applyFont="1" applyFill="1" applyBorder="1" applyAlignment="1">
      <alignment horizontal="center" vertical="center" wrapText="1"/>
    </xf>
    <xf numFmtId="0" fontId="10" fillId="9" borderId="59" xfId="9" applyFont="1" applyFill="1" applyBorder="1" applyAlignment="1">
      <alignment horizontal="center" vertical="center" wrapText="1"/>
    </xf>
    <xf numFmtId="0" fontId="19" fillId="9" borderId="116" xfId="0" applyFont="1" applyFill="1" applyBorder="1" applyAlignment="1">
      <alignment horizontal="center" vertical="center" wrapText="1"/>
    </xf>
    <xf numFmtId="0" fontId="19" fillId="9" borderId="59" xfId="0" applyFont="1" applyFill="1" applyBorder="1" applyAlignment="1">
      <alignment horizontal="center" vertical="center" wrapText="1"/>
    </xf>
    <xf numFmtId="0" fontId="7" fillId="0" borderId="123" xfId="13" applyFont="1" applyFill="1" applyBorder="1" applyAlignment="1">
      <alignment horizontal="left" vertical="center" wrapText="1"/>
    </xf>
    <xf numFmtId="0" fontId="7" fillId="0" borderId="106" xfId="13" applyFont="1" applyFill="1" applyBorder="1" applyAlignment="1">
      <alignment horizontal="left" vertical="center" wrapText="1"/>
    </xf>
    <xf numFmtId="0" fontId="0" fillId="16" borderId="153" xfId="0" applyFont="1" applyFill="1" applyBorder="1" applyAlignment="1">
      <alignment horizontal="left" vertical="center" wrapText="1"/>
    </xf>
    <xf numFmtId="0" fontId="0" fillId="16" borderId="125" xfId="0" applyFont="1" applyFill="1" applyBorder="1" applyAlignment="1">
      <alignment horizontal="left" vertical="center" wrapText="1"/>
    </xf>
    <xf numFmtId="0" fontId="0" fillId="16" borderId="156" xfId="0" applyFont="1" applyFill="1" applyBorder="1" applyAlignment="1">
      <alignment horizontal="left" vertical="center" wrapText="1"/>
    </xf>
    <xf numFmtId="0" fontId="0" fillId="16" borderId="135" xfId="0" applyFont="1" applyFill="1" applyBorder="1" applyAlignment="1">
      <alignment horizontal="left" vertical="center" wrapText="1"/>
    </xf>
    <xf numFmtId="0" fontId="7" fillId="8" borderId="123" xfId="9" applyFont="1" applyFill="1" applyBorder="1" applyAlignment="1">
      <alignment horizontal="left" vertical="center" wrapText="1"/>
    </xf>
    <xf numFmtId="0" fontId="7" fillId="8" borderId="125" xfId="9" applyFont="1" applyFill="1" applyBorder="1" applyAlignment="1">
      <alignment horizontal="left" vertical="center" wrapText="1"/>
    </xf>
    <xf numFmtId="0" fontId="7" fillId="8" borderId="140" xfId="9" applyFont="1" applyFill="1" applyBorder="1" applyAlignment="1">
      <alignment horizontal="left" vertical="center" wrapText="1"/>
    </xf>
    <xf numFmtId="0" fontId="7" fillId="8" borderId="135" xfId="9" applyFont="1" applyFill="1" applyBorder="1" applyAlignment="1">
      <alignment horizontal="left" vertical="center" wrapText="1"/>
    </xf>
    <xf numFmtId="0" fontId="7" fillId="8" borderId="106" xfId="9" applyFont="1" applyFill="1" applyBorder="1" applyAlignment="1">
      <alignment horizontal="left" vertical="center" wrapText="1"/>
    </xf>
    <xf numFmtId="0" fontId="7" fillId="8" borderId="138" xfId="9" applyFont="1" applyFill="1" applyBorder="1" applyAlignment="1">
      <alignment horizontal="left" vertical="center" wrapText="1"/>
    </xf>
    <xf numFmtId="0" fontId="7" fillId="8" borderId="106" xfId="9" applyNumberFormat="1" applyFont="1" applyFill="1" applyBorder="1" applyAlignment="1">
      <alignment horizontal="center" vertical="center" wrapText="1"/>
    </xf>
    <xf numFmtId="0" fontId="7" fillId="8" borderId="138" xfId="9" applyNumberFormat="1" applyFont="1" applyFill="1" applyBorder="1" applyAlignment="1">
      <alignment horizontal="center" vertical="center" wrapText="1"/>
    </xf>
    <xf numFmtId="0" fontId="7" fillId="8" borderId="123" xfId="9" applyFont="1" applyFill="1" applyBorder="1" applyAlignment="1">
      <alignment horizontal="center" vertical="center" wrapText="1"/>
    </xf>
    <xf numFmtId="0" fontId="7" fillId="8" borderId="140" xfId="9" applyFont="1" applyFill="1" applyBorder="1" applyAlignment="1">
      <alignment horizontal="center" vertical="center" wrapText="1"/>
    </xf>
    <xf numFmtId="0" fontId="0" fillId="13" borderId="175" xfId="0" applyFill="1" applyBorder="1"/>
    <xf numFmtId="0" fontId="7" fillId="16" borderId="102" xfId="13" applyFont="1" applyFill="1" applyBorder="1" applyAlignment="1">
      <alignment horizontal="left" vertical="center" wrapText="1"/>
    </xf>
    <xf numFmtId="0" fontId="7" fillId="16" borderId="125" xfId="13" applyFont="1" applyFill="1" applyBorder="1" applyAlignment="1">
      <alignment horizontal="left" vertical="center" wrapText="1"/>
    </xf>
    <xf numFmtId="0" fontId="7" fillId="16" borderId="14" xfId="13" applyFont="1" applyFill="1" applyBorder="1" applyAlignment="1">
      <alignment horizontal="left" vertical="center" wrapText="1"/>
    </xf>
    <xf numFmtId="0" fontId="7" fillId="16" borderId="15" xfId="13" applyFont="1" applyFill="1" applyBorder="1" applyAlignment="1">
      <alignment horizontal="left" vertical="center" wrapText="1"/>
    </xf>
    <xf numFmtId="0" fontId="7" fillId="0" borderId="19" xfId="13" applyFont="1" applyFill="1" applyBorder="1" applyAlignment="1">
      <alignment horizontal="left" vertical="center" wrapText="1"/>
    </xf>
    <xf numFmtId="165" fontId="7" fillId="0" borderId="106" xfId="13" applyNumberFormat="1" applyFont="1" applyFill="1" applyBorder="1" applyAlignment="1">
      <alignment vertical="center" wrapText="1"/>
    </xf>
    <xf numFmtId="165" fontId="7" fillId="0" borderId="20" xfId="13" applyNumberFormat="1" applyFont="1" applyFill="1" applyBorder="1" applyAlignment="1">
      <alignment vertical="center" wrapText="1"/>
    </xf>
    <xf numFmtId="0" fontId="7" fillId="0" borderId="106" xfId="13" applyNumberFormat="1" applyFont="1" applyFill="1" applyBorder="1" applyAlignment="1">
      <alignment vertical="center" wrapText="1"/>
    </xf>
    <xf numFmtId="0" fontId="7" fillId="0" borderId="20" xfId="13" applyNumberFormat="1" applyFont="1" applyFill="1" applyBorder="1" applyAlignment="1">
      <alignment vertical="center" wrapText="1"/>
    </xf>
    <xf numFmtId="0" fontId="7" fillId="0" borderId="106" xfId="9" applyFont="1" applyFill="1" applyBorder="1" applyAlignment="1">
      <alignment vertical="center"/>
    </xf>
    <xf numFmtId="0" fontId="7" fillId="0" borderId="20" xfId="9" applyFont="1" applyFill="1" applyBorder="1" applyAlignment="1">
      <alignment vertical="center"/>
    </xf>
    <xf numFmtId="0" fontId="7" fillId="16" borderId="117" xfId="13" applyFont="1" applyFill="1" applyBorder="1" applyAlignment="1">
      <alignment horizontal="left" vertical="center" wrapText="1"/>
    </xf>
    <xf numFmtId="0" fontId="7" fillId="16" borderId="8" xfId="13" applyFont="1" applyFill="1" applyBorder="1" applyAlignment="1">
      <alignment horizontal="left" vertical="center" wrapText="1"/>
    </xf>
    <xf numFmtId="165" fontId="7" fillId="0" borderId="6" xfId="13" applyNumberFormat="1" applyFont="1" applyFill="1" applyBorder="1" applyAlignment="1">
      <alignment vertical="center" wrapText="1"/>
    </xf>
    <xf numFmtId="0" fontId="7" fillId="0" borderId="6" xfId="13" applyNumberFormat="1" applyFont="1" applyFill="1" applyBorder="1" applyAlignment="1">
      <alignment vertical="center" wrapText="1"/>
    </xf>
    <xf numFmtId="0" fontId="7" fillId="0" borderId="6" xfId="9" applyFont="1" applyFill="1" applyBorder="1" applyAlignment="1">
      <alignment vertical="center"/>
    </xf>
    <xf numFmtId="0" fontId="7" fillId="0" borderId="126" xfId="10" applyFont="1" applyFill="1" applyBorder="1" applyAlignment="1">
      <alignment horizontal="left" vertical="center" wrapText="1"/>
    </xf>
    <xf numFmtId="0" fontId="7" fillId="16" borderId="170" xfId="10" applyFont="1" applyFill="1" applyBorder="1" applyAlignment="1">
      <alignment horizontal="left" vertical="center" wrapText="1"/>
    </xf>
    <xf numFmtId="0" fontId="7" fillId="16" borderId="126" xfId="10" applyFont="1" applyFill="1" applyBorder="1" applyAlignment="1">
      <alignment horizontal="left" vertical="center" wrapText="1"/>
    </xf>
    <xf numFmtId="0" fontId="7" fillId="16" borderId="118" xfId="6" applyFont="1" applyFill="1" applyBorder="1" applyAlignment="1" applyProtection="1">
      <alignment horizontal="left" vertical="center" wrapText="1"/>
    </xf>
    <xf numFmtId="0" fontId="7" fillId="16" borderId="105" xfId="6" applyFont="1" applyFill="1" applyBorder="1" applyAlignment="1" applyProtection="1">
      <alignment horizontal="left" vertical="center" wrapText="1"/>
    </xf>
    <xf numFmtId="0" fontId="7" fillId="16" borderId="120" xfId="6" applyFont="1" applyFill="1" applyBorder="1" applyAlignment="1" applyProtection="1">
      <alignment horizontal="left" vertical="center" wrapText="1"/>
    </xf>
    <xf numFmtId="0" fontId="7" fillId="16" borderId="5" xfId="6" applyFont="1" applyFill="1" applyBorder="1" applyAlignment="1" applyProtection="1">
      <alignment horizontal="left" vertical="center" wrapText="1"/>
    </xf>
    <xf numFmtId="0" fontId="7" fillId="16" borderId="121" xfId="6" applyFont="1" applyFill="1" applyBorder="1" applyAlignment="1" applyProtection="1">
      <alignment horizontal="left" vertical="center" wrapText="1"/>
    </xf>
    <xf numFmtId="0" fontId="7" fillId="16" borderId="8" xfId="6" applyFont="1" applyFill="1" applyBorder="1" applyAlignment="1" applyProtection="1">
      <alignment horizontal="left" vertical="center" wrapText="1"/>
    </xf>
    <xf numFmtId="0" fontId="10" fillId="9" borderId="142" xfId="9" applyFont="1" applyFill="1" applyBorder="1" applyAlignment="1">
      <alignment horizontal="center" vertical="center" wrapText="1"/>
    </xf>
    <xf numFmtId="4" fontId="7" fillId="16" borderId="152" xfId="0" applyNumberFormat="1" applyFont="1" applyFill="1" applyBorder="1" applyAlignment="1">
      <alignment horizontal="right" vertical="center" wrapText="1"/>
    </xf>
    <xf numFmtId="4" fontId="7" fillId="16" borderId="157" xfId="0" applyNumberFormat="1" applyFont="1" applyFill="1" applyBorder="1" applyAlignment="1">
      <alignment horizontal="right" vertical="center" wrapText="1"/>
    </xf>
    <xf numFmtId="4" fontId="7" fillId="16" borderId="101" xfId="9" applyNumberFormat="1" applyFont="1" applyFill="1" applyBorder="1" applyAlignment="1">
      <alignment vertical="center"/>
    </xf>
    <xf numFmtId="4" fontId="7" fillId="16" borderId="109" xfId="9" applyNumberFormat="1" applyFont="1" applyFill="1" applyBorder="1" applyAlignment="1">
      <alignment vertical="center"/>
    </xf>
    <xf numFmtId="4" fontId="7" fillId="16" borderId="53" xfId="9" applyNumberFormat="1" applyFont="1" applyFill="1" applyBorder="1" applyAlignment="1">
      <alignment vertical="center"/>
    </xf>
    <xf numFmtId="165" fontId="7" fillId="0" borderId="4" xfId="13" applyNumberFormat="1" applyFont="1" applyFill="1" applyBorder="1" applyAlignment="1">
      <alignment vertical="center" wrapText="1"/>
    </xf>
    <xf numFmtId="0" fontId="7" fillId="0" borderId="4" xfId="13" applyNumberFormat="1" applyFont="1" applyFill="1" applyBorder="1" applyAlignment="1">
      <alignment vertical="center" wrapText="1"/>
    </xf>
    <xf numFmtId="0" fontId="7" fillId="0" borderId="106" xfId="13" applyFont="1" applyFill="1" applyBorder="1" applyAlignment="1">
      <alignment vertical="center" wrapText="1"/>
    </xf>
    <xf numFmtId="0" fontId="7" fillId="0" borderId="4" xfId="13" applyFont="1" applyFill="1" applyBorder="1" applyAlignment="1">
      <alignment vertical="center" wrapText="1"/>
    </xf>
    <xf numFmtId="0" fontId="7" fillId="0" borderId="6" xfId="13" applyFont="1" applyFill="1" applyBorder="1" applyAlignment="1">
      <alignment vertical="center" wrapText="1"/>
    </xf>
    <xf numFmtId="1" fontId="7" fillId="0" borderId="106" xfId="9" applyNumberFormat="1" applyFont="1" applyFill="1" applyBorder="1" applyAlignment="1">
      <alignment vertical="center"/>
    </xf>
    <xf numFmtId="1" fontId="7" fillId="0" borderId="6" xfId="9" applyNumberFormat="1" applyFont="1" applyFill="1" applyBorder="1" applyAlignment="1">
      <alignment vertical="center"/>
    </xf>
    <xf numFmtId="0" fontId="0" fillId="13" borderId="0" xfId="0" applyFill="1"/>
    <xf numFmtId="0" fontId="7" fillId="0" borderId="106" xfId="10" applyFont="1" applyFill="1" applyBorder="1" applyAlignment="1">
      <alignment horizontal="left" vertical="center" wrapText="1"/>
    </xf>
    <xf numFmtId="0" fontId="7" fillId="0" borderId="138" xfId="10" applyFont="1" applyFill="1" applyBorder="1" applyAlignment="1">
      <alignment horizontal="left" vertical="center" wrapText="1"/>
    </xf>
    <xf numFmtId="3" fontId="7" fillId="0" borderId="106" xfId="10" applyNumberFormat="1" applyFont="1" applyFill="1" applyBorder="1" applyAlignment="1">
      <alignment horizontal="center" vertical="center" wrapText="1"/>
    </xf>
    <xf numFmtId="3" fontId="7" fillId="0" borderId="138" xfId="10" applyNumberFormat="1" applyFont="1" applyFill="1" applyBorder="1" applyAlignment="1">
      <alignment horizontal="center" vertical="center" wrapText="1"/>
    </xf>
    <xf numFmtId="4" fontId="7" fillId="0" borderId="106" xfId="10" applyNumberFormat="1" applyFont="1" applyFill="1" applyBorder="1" applyAlignment="1">
      <alignment vertical="center" wrapText="1"/>
    </xf>
    <xf numFmtId="4" fontId="7" fillId="0" borderId="138" xfId="10" applyNumberFormat="1" applyFont="1" applyFill="1" applyBorder="1" applyAlignment="1">
      <alignment vertical="center" wrapText="1"/>
    </xf>
    <xf numFmtId="0" fontId="10" fillId="9" borderId="145" xfId="9" applyFont="1" applyFill="1" applyBorder="1" applyAlignment="1">
      <alignment horizontal="center" vertical="center" wrapText="1"/>
    </xf>
    <xf numFmtId="0" fontId="10" fillId="9" borderId="144" xfId="9" applyFont="1" applyFill="1" applyBorder="1" applyAlignment="1">
      <alignment horizontal="center" vertical="center" wrapText="1"/>
    </xf>
    <xf numFmtId="0" fontId="19" fillId="9" borderId="143" xfId="0" applyFont="1" applyFill="1" applyBorder="1" applyAlignment="1">
      <alignment horizontal="center" vertical="center" wrapText="1"/>
    </xf>
    <xf numFmtId="0" fontId="19" fillId="9" borderId="144" xfId="0" applyFont="1" applyFill="1" applyBorder="1" applyAlignment="1">
      <alignment horizontal="center" vertical="center" wrapText="1"/>
    </xf>
    <xf numFmtId="0" fontId="7" fillId="0" borderId="16" xfId="13" applyFont="1" applyFill="1" applyBorder="1" applyAlignment="1">
      <alignment horizontal="left" vertical="center" wrapText="1"/>
    </xf>
    <xf numFmtId="0" fontId="7" fillId="0" borderId="13" xfId="13" applyFont="1" applyFill="1" applyBorder="1" applyAlignment="1">
      <alignment horizontal="left" vertical="center" wrapText="1"/>
    </xf>
    <xf numFmtId="0" fontId="7" fillId="16" borderId="12" xfId="13" applyFont="1" applyFill="1" applyBorder="1" applyAlignment="1">
      <alignment horizontal="left" vertical="center" wrapText="1"/>
    </xf>
    <xf numFmtId="0" fontId="7" fillId="16" borderId="13" xfId="13" applyFont="1" applyFill="1" applyBorder="1" applyAlignment="1">
      <alignment horizontal="left" vertical="center" wrapText="1"/>
    </xf>
    <xf numFmtId="0" fontId="0" fillId="16" borderId="111" xfId="0" applyFont="1" applyFill="1" applyBorder="1" applyAlignment="1">
      <alignment horizontal="left" vertical="center" wrapText="1"/>
    </xf>
    <xf numFmtId="0" fontId="0" fillId="16" borderId="108" xfId="0" applyFont="1" applyFill="1" applyBorder="1" applyAlignment="1">
      <alignment horizontal="left" vertical="center" wrapText="1"/>
    </xf>
    <xf numFmtId="3" fontId="7" fillId="0" borderId="123" xfId="9" applyNumberFormat="1" applyFont="1" applyFill="1" applyBorder="1" applyAlignment="1">
      <alignment vertical="center" wrapText="1"/>
    </xf>
    <xf numFmtId="3" fontId="7" fillId="0" borderId="125" xfId="9" applyNumberFormat="1" applyFont="1" applyFill="1" applyBorder="1" applyAlignment="1">
      <alignment vertical="center" wrapText="1"/>
    </xf>
    <xf numFmtId="3" fontId="7" fillId="16" borderId="123" xfId="9" applyNumberFormat="1" applyFont="1" applyFill="1" applyBorder="1" applyAlignment="1">
      <alignment vertical="center" wrapText="1"/>
    </xf>
    <xf numFmtId="3" fontId="7" fillId="16" borderId="125" xfId="9" applyNumberFormat="1" applyFont="1" applyFill="1" applyBorder="1" applyAlignment="1">
      <alignment vertical="center" wrapText="1"/>
    </xf>
    <xf numFmtId="0" fontId="7" fillId="16" borderId="153" xfId="9" applyFont="1" applyFill="1" applyBorder="1" applyAlignment="1">
      <alignment horizontal="left" vertical="center" wrapText="1"/>
    </xf>
    <xf numFmtId="0" fontId="7" fillId="16" borderId="125" xfId="9" applyFont="1" applyFill="1" applyBorder="1" applyAlignment="1">
      <alignment horizontal="left" vertical="center" wrapText="1"/>
    </xf>
    <xf numFmtId="0" fontId="7" fillId="16" borderId="154" xfId="9" applyFont="1" applyFill="1" applyBorder="1" applyAlignment="1">
      <alignment horizontal="left" vertical="center" wrapText="1"/>
    </xf>
    <xf numFmtId="0" fontId="7" fillId="16" borderId="5" xfId="9" applyFont="1" applyFill="1" applyBorder="1" applyAlignment="1">
      <alignment horizontal="left" vertical="center" wrapText="1"/>
    </xf>
    <xf numFmtId="0" fontId="7" fillId="16" borderId="156" xfId="9" applyFont="1" applyFill="1" applyBorder="1" applyAlignment="1">
      <alignment horizontal="left" vertical="center" wrapText="1"/>
    </xf>
    <xf numFmtId="0" fontId="7" fillId="16" borderId="135" xfId="9" applyFont="1" applyFill="1" applyBorder="1" applyAlignment="1">
      <alignment horizontal="left" vertical="center" wrapText="1"/>
    </xf>
    <xf numFmtId="0" fontId="0" fillId="16" borderId="113" xfId="0" applyFont="1" applyFill="1" applyBorder="1" applyAlignment="1">
      <alignment horizontal="left" vertical="center" wrapText="1"/>
    </xf>
    <xf numFmtId="0" fontId="7" fillId="8" borderId="2" xfId="9" applyFont="1" applyFill="1" applyBorder="1" applyAlignment="1">
      <alignment horizontal="left" vertical="center" wrapText="1"/>
    </xf>
    <xf numFmtId="0" fontId="7" fillId="8" borderId="108" xfId="9" applyFont="1" applyFill="1" applyBorder="1" applyAlignment="1">
      <alignment horizontal="left" vertical="center" wrapText="1"/>
    </xf>
    <xf numFmtId="0" fontId="24" fillId="16" borderId="149" xfId="9" applyFont="1" applyFill="1" applyBorder="1" applyAlignment="1">
      <alignment vertical="center" wrapText="1"/>
    </xf>
    <xf numFmtId="0" fontId="24" fillId="16" borderId="108" xfId="9" applyFont="1" applyFill="1" applyBorder="1" applyAlignment="1">
      <alignment vertical="center" wrapText="1"/>
    </xf>
    <xf numFmtId="0" fontId="24" fillId="0" borderId="150" xfId="9" applyFont="1" applyFill="1" applyBorder="1" applyAlignment="1">
      <alignment vertical="center" wrapText="1"/>
    </xf>
    <xf numFmtId="0" fontId="24" fillId="0" borderId="108" xfId="9" applyFont="1" applyFill="1" applyBorder="1" applyAlignment="1">
      <alignment vertical="center" wrapText="1"/>
    </xf>
    <xf numFmtId="4" fontId="7" fillId="16" borderId="152" xfId="9" applyNumberFormat="1" applyFont="1" applyFill="1" applyBorder="1" applyAlignment="1">
      <alignment horizontal="right" vertical="center" wrapText="1"/>
    </xf>
    <xf numFmtId="4" fontId="7" fillId="16" borderId="155" xfId="9" applyNumberFormat="1" applyFont="1" applyFill="1" applyBorder="1" applyAlignment="1">
      <alignment horizontal="right" vertical="center" wrapText="1"/>
    </xf>
    <xf numFmtId="4" fontId="7" fillId="16" borderId="157" xfId="9" applyNumberFormat="1" applyFont="1" applyFill="1" applyBorder="1" applyAlignment="1">
      <alignment horizontal="right" vertical="center" wrapText="1"/>
    </xf>
    <xf numFmtId="4" fontId="7" fillId="16" borderId="171" xfId="10" applyNumberFormat="1" applyFont="1" applyFill="1" applyBorder="1" applyAlignment="1">
      <alignment horizontal="center" vertical="center" wrapText="1"/>
    </xf>
    <xf numFmtId="0" fontId="7" fillId="0" borderId="126" xfId="10" applyFont="1" applyFill="1" applyBorder="1" applyAlignment="1">
      <alignment horizontal="center" vertical="center" wrapText="1"/>
    </xf>
    <xf numFmtId="4" fontId="7" fillId="0" borderId="126" xfId="10" applyNumberFormat="1" applyFont="1" applyFill="1" applyBorder="1" applyAlignment="1">
      <alignment horizontal="center" vertical="center" wrapText="1"/>
    </xf>
    <xf numFmtId="0" fontId="7" fillId="0" borderId="7" xfId="10" applyFont="1" applyFill="1" applyBorder="1" applyAlignment="1">
      <alignment horizontal="left" vertical="center" wrapText="1"/>
    </xf>
    <xf numFmtId="165" fontId="7" fillId="0" borderId="106" xfId="10" applyNumberFormat="1" applyFont="1" applyFill="1" applyBorder="1" applyAlignment="1">
      <alignment horizontal="center" vertical="center" wrapText="1"/>
    </xf>
    <xf numFmtId="165" fontId="7" fillId="0" borderId="4" xfId="10" applyNumberFormat="1" applyFont="1" applyFill="1" applyBorder="1" applyAlignment="1">
      <alignment horizontal="center" vertical="center" wrapText="1"/>
    </xf>
    <xf numFmtId="165" fontId="7" fillId="0" borderId="138" xfId="10" applyNumberFormat="1" applyFont="1" applyFill="1" applyBorder="1" applyAlignment="1">
      <alignment horizontal="center" vertical="center" wrapText="1"/>
    </xf>
    <xf numFmtId="0" fontId="7" fillId="0" borderId="122" xfId="6" applyFont="1" applyFill="1" applyBorder="1" applyAlignment="1" applyProtection="1">
      <alignment horizontal="center" vertical="center" wrapText="1"/>
    </xf>
    <xf numFmtId="0" fontId="7" fillId="0" borderId="4" xfId="6" applyFont="1" applyFill="1" applyBorder="1" applyAlignment="1" applyProtection="1">
      <alignment horizontal="center" vertical="center" wrapText="1"/>
    </xf>
    <xf numFmtId="0" fontId="7" fillId="0" borderId="6" xfId="6" applyFont="1" applyFill="1" applyBorder="1" applyAlignment="1" applyProtection="1">
      <alignment horizontal="center" vertical="center" wrapText="1"/>
    </xf>
    <xf numFmtId="0" fontId="7" fillId="0" borderId="106" xfId="6" applyFont="1" applyFill="1" applyBorder="1" applyAlignment="1" applyProtection="1">
      <alignment horizontal="center" vertical="center" wrapText="1"/>
    </xf>
    <xf numFmtId="0" fontId="7" fillId="0" borderId="138" xfId="6" applyFont="1" applyFill="1" applyBorder="1" applyAlignment="1" applyProtection="1">
      <alignment horizontal="center" vertical="center" wrapText="1"/>
    </xf>
    <xf numFmtId="0" fontId="7" fillId="0" borderId="7" xfId="10" applyFont="1" applyFill="1" applyBorder="1" applyAlignment="1">
      <alignment horizontal="center" vertical="center" wrapText="1"/>
    </xf>
    <xf numFmtId="0" fontId="7" fillId="0" borderId="10" xfId="10" applyFont="1" applyFill="1" applyBorder="1" applyAlignment="1">
      <alignment horizontal="center" vertical="center" wrapText="1"/>
    </xf>
    <xf numFmtId="165" fontId="7" fillId="0" borderId="126" xfId="10" applyNumberFormat="1" applyFont="1" applyFill="1" applyBorder="1" applyAlignment="1">
      <alignment horizontal="right" vertical="center" wrapText="1"/>
    </xf>
    <xf numFmtId="0" fontId="7" fillId="0" borderId="126" xfId="10" applyFont="1" applyFill="1" applyBorder="1" applyAlignment="1">
      <alignment horizontal="right" vertical="center" wrapText="1"/>
    </xf>
    <xf numFmtId="0" fontId="7" fillId="0" borderId="126" xfId="13" applyFont="1" applyFill="1" applyBorder="1" applyAlignment="1">
      <alignment horizontal="center" vertical="center" wrapText="1"/>
    </xf>
    <xf numFmtId="0" fontId="7" fillId="0" borderId="99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  <xf numFmtId="3" fontId="7" fillId="0" borderId="122" xfId="10" applyNumberFormat="1" applyFont="1" applyFill="1" applyBorder="1" applyAlignment="1">
      <alignment horizontal="center" vertical="center" wrapText="1"/>
    </xf>
    <xf numFmtId="3" fontId="7" fillId="0" borderId="4" xfId="10" applyNumberFormat="1" applyFont="1" applyFill="1" applyBorder="1" applyAlignment="1">
      <alignment horizontal="center" vertical="center" wrapText="1"/>
    </xf>
    <xf numFmtId="4" fontId="7" fillId="0" borderId="123" xfId="10" applyNumberFormat="1" applyFont="1" applyFill="1" applyBorder="1" applyAlignment="1">
      <alignment horizontal="right" vertical="center" wrapText="1"/>
    </xf>
    <xf numFmtId="4" fontId="7" fillId="0" borderId="10" xfId="10" applyNumberFormat="1" applyFont="1" applyFill="1" applyBorder="1" applyAlignment="1">
      <alignment horizontal="right" vertical="center" wrapText="1"/>
    </xf>
    <xf numFmtId="3" fontId="7" fillId="0" borderId="106" xfId="9" applyNumberFormat="1" applyFont="1" applyFill="1" applyBorder="1" applyAlignment="1">
      <alignment horizontal="center" vertical="center" wrapText="1"/>
    </xf>
    <xf numFmtId="3" fontId="7" fillId="0" borderId="4" xfId="9" applyNumberFormat="1" applyFont="1" applyFill="1" applyBorder="1" applyAlignment="1">
      <alignment horizontal="center" vertical="center" wrapText="1"/>
    </xf>
    <xf numFmtId="3" fontId="7" fillId="0" borderId="138" xfId="9" applyNumberFormat="1" applyFont="1" applyFill="1" applyBorder="1" applyAlignment="1">
      <alignment horizontal="center" vertical="center" wrapText="1"/>
    </xf>
    <xf numFmtId="4" fontId="7" fillId="0" borderId="106" xfId="9" applyNumberFormat="1" applyFont="1" applyFill="1" applyBorder="1" applyAlignment="1">
      <alignment horizontal="right" vertical="center" wrapText="1"/>
    </xf>
    <xf numFmtId="4" fontId="7" fillId="0" borderId="4" xfId="9" applyNumberFormat="1" applyFont="1" applyFill="1" applyBorder="1" applyAlignment="1">
      <alignment horizontal="right" vertical="center" wrapText="1"/>
    </xf>
    <xf numFmtId="4" fontId="7" fillId="0" borderId="138" xfId="9" applyNumberFormat="1" applyFont="1" applyFill="1" applyBorder="1" applyAlignment="1">
      <alignment horizontal="right" vertical="center" wrapText="1"/>
    </xf>
    <xf numFmtId="3" fontId="7" fillId="13" borderId="141" xfId="10" applyNumberFormat="1" applyFont="1" applyFill="1" applyBorder="1" applyAlignment="1">
      <alignment horizontal="left" vertical="center" wrapText="1"/>
    </xf>
    <xf numFmtId="0" fontId="19" fillId="9" borderId="168" xfId="0" applyFont="1" applyFill="1" applyBorder="1" applyAlignment="1">
      <alignment horizontal="center" vertical="center" wrapText="1"/>
    </xf>
    <xf numFmtId="0" fontId="19" fillId="9" borderId="142" xfId="0" applyFont="1" applyFill="1" applyBorder="1" applyAlignment="1">
      <alignment horizontal="center" vertical="center" wrapText="1"/>
    </xf>
    <xf numFmtId="0" fontId="7" fillId="0" borderId="114" xfId="10" applyFont="1" applyFill="1" applyBorder="1" applyAlignment="1">
      <alignment horizontal="left" vertical="center" wrapText="1"/>
    </xf>
    <xf numFmtId="0" fontId="7" fillId="16" borderId="123" xfId="10" applyFont="1" applyFill="1" applyBorder="1" applyAlignment="1">
      <alignment horizontal="left" vertical="center" wrapText="1"/>
    </xf>
    <xf numFmtId="0" fontId="7" fillId="16" borderId="125" xfId="10" applyFont="1" applyFill="1" applyBorder="1" applyAlignment="1">
      <alignment horizontal="left" vertical="center" wrapText="1"/>
    </xf>
    <xf numFmtId="0" fontId="7" fillId="16" borderId="10" xfId="10" applyFont="1" applyFill="1" applyBorder="1" applyAlignment="1">
      <alignment horizontal="left" vertical="center" wrapText="1"/>
    </xf>
    <xf numFmtId="0" fontId="7" fillId="16" borderId="5" xfId="10" applyFont="1" applyFill="1" applyBorder="1" applyAlignment="1">
      <alignment horizontal="left" vertical="center" wrapText="1"/>
    </xf>
    <xf numFmtId="0" fontId="7" fillId="16" borderId="140" xfId="10" applyFont="1" applyFill="1" applyBorder="1" applyAlignment="1">
      <alignment horizontal="left" vertical="center" wrapText="1"/>
    </xf>
    <xf numFmtId="0" fontId="7" fillId="16" borderId="135" xfId="10" applyFont="1" applyFill="1" applyBorder="1" applyAlignment="1">
      <alignment horizontal="left" vertical="center" wrapText="1"/>
    </xf>
    <xf numFmtId="0" fontId="7" fillId="0" borderId="123" xfId="9" applyFont="1" applyFill="1" applyBorder="1" applyAlignment="1">
      <alignment horizontal="left" vertical="center" wrapText="1"/>
    </xf>
    <xf numFmtId="0" fontId="7" fillId="0" borderId="10" xfId="9" applyFont="1" applyFill="1" applyBorder="1" applyAlignment="1">
      <alignment horizontal="left" vertical="center" wrapText="1"/>
    </xf>
    <xf numFmtId="0" fontId="7" fillId="0" borderId="140" xfId="9" applyFont="1" applyFill="1" applyBorder="1" applyAlignment="1">
      <alignment horizontal="left" vertical="center" wrapText="1"/>
    </xf>
    <xf numFmtId="165" fontId="7" fillId="0" borderId="123" xfId="9" applyNumberFormat="1" applyFont="1" applyFill="1" applyBorder="1" applyAlignment="1">
      <alignment horizontal="center" vertical="center" wrapText="1"/>
    </xf>
    <xf numFmtId="165" fontId="7" fillId="0" borderId="10" xfId="9" applyNumberFormat="1" applyFont="1" applyFill="1" applyBorder="1" applyAlignment="1">
      <alignment horizontal="center" vertical="center" wrapText="1"/>
    </xf>
    <xf numFmtId="165" fontId="7" fillId="0" borderId="140" xfId="9" applyNumberFormat="1" applyFont="1" applyFill="1" applyBorder="1" applyAlignment="1">
      <alignment horizontal="center" vertical="center" wrapText="1"/>
    </xf>
    <xf numFmtId="0" fontId="7" fillId="0" borderId="107" xfId="10" applyFont="1" applyFill="1" applyBorder="1" applyAlignment="1">
      <alignment horizontal="center" vertical="center" wrapText="1"/>
    </xf>
    <xf numFmtId="0" fontId="7" fillId="0" borderId="137" xfId="10" applyFont="1" applyFill="1" applyBorder="1" applyAlignment="1">
      <alignment horizontal="center" vertical="center" wrapText="1"/>
    </xf>
    <xf numFmtId="165" fontId="7" fillId="0" borderId="54" xfId="6" applyNumberFormat="1" applyFont="1" applyFill="1" applyBorder="1" applyAlignment="1" applyProtection="1">
      <alignment horizontal="center" vertical="center" wrapText="1"/>
    </xf>
    <xf numFmtId="0" fontId="7" fillId="0" borderId="54" xfId="6" applyFont="1" applyFill="1" applyBorder="1" applyAlignment="1" applyProtection="1">
      <alignment horizontal="center" vertical="center" wrapText="1"/>
    </xf>
    <xf numFmtId="0" fontId="7" fillId="0" borderId="107" xfId="10" applyFont="1" applyFill="1" applyBorder="1" applyAlignment="1">
      <alignment horizontal="left" vertical="center" wrapText="1"/>
    </xf>
    <xf numFmtId="0" fontId="7" fillId="0" borderId="137" xfId="10" applyFont="1" applyFill="1" applyBorder="1" applyAlignment="1">
      <alignment horizontal="left" vertical="center" wrapText="1"/>
    </xf>
    <xf numFmtId="165" fontId="7" fillId="0" borderId="107" xfId="10" applyNumberFormat="1" applyFont="1" applyFill="1" applyBorder="1" applyAlignment="1">
      <alignment horizontal="center" vertical="center" wrapText="1"/>
    </xf>
    <xf numFmtId="165" fontId="7" fillId="0" borderId="137" xfId="10" applyNumberFormat="1" applyFont="1" applyFill="1" applyBorder="1" applyAlignment="1">
      <alignment horizontal="center" vertical="center" wrapText="1"/>
    </xf>
    <xf numFmtId="0" fontId="0" fillId="16" borderId="149" xfId="0" applyFont="1" applyFill="1" applyBorder="1" applyAlignment="1">
      <alignment horizontal="center" vertical="center" wrapText="1"/>
    </xf>
    <xf numFmtId="0" fontId="0" fillId="16" borderId="108" xfId="0" applyFont="1" applyFill="1" applyBorder="1" applyAlignment="1">
      <alignment horizontal="center" vertical="center" wrapText="1"/>
    </xf>
    <xf numFmtId="0" fontId="7" fillId="8" borderId="150" xfId="9" applyFont="1" applyFill="1" applyBorder="1" applyAlignment="1">
      <alignment horizontal="left" vertical="center" wrapText="1"/>
    </xf>
    <xf numFmtId="0" fontId="0" fillId="16" borderId="149" xfId="0" applyFont="1" applyFill="1" applyBorder="1" applyAlignment="1">
      <alignment horizontal="left" vertical="center" wrapText="1"/>
    </xf>
    <xf numFmtId="0" fontId="7" fillId="0" borderId="125" xfId="9" applyFont="1" applyFill="1" applyBorder="1" applyAlignment="1">
      <alignment horizontal="left" vertical="center" wrapText="1"/>
    </xf>
    <xf numFmtId="0" fontId="7" fillId="0" borderId="5" xfId="9" applyFont="1" applyFill="1" applyBorder="1" applyAlignment="1">
      <alignment horizontal="left" vertical="center" wrapText="1"/>
    </xf>
    <xf numFmtId="0" fontId="7" fillId="0" borderId="135" xfId="9" applyFont="1" applyFill="1" applyBorder="1" applyAlignment="1">
      <alignment horizontal="left" vertical="center" wrapText="1"/>
    </xf>
    <xf numFmtId="0" fontId="19" fillId="9" borderId="103" xfId="0" applyFont="1" applyFill="1" applyBorder="1" applyAlignment="1">
      <alignment horizontal="center" vertical="center" wrapText="1"/>
    </xf>
    <xf numFmtId="0" fontId="19" fillId="9" borderId="104" xfId="0" applyFont="1" applyFill="1" applyBorder="1" applyAlignment="1">
      <alignment horizontal="center" vertical="center" wrapText="1"/>
    </xf>
    <xf numFmtId="0" fontId="10" fillId="9" borderId="29" xfId="9" applyFont="1" applyFill="1" applyBorder="1" applyAlignment="1">
      <alignment horizontal="center" vertical="center" wrapText="1"/>
    </xf>
    <xf numFmtId="0" fontId="10" fillId="9" borderId="104" xfId="9" applyFont="1" applyFill="1" applyBorder="1" applyAlignment="1">
      <alignment horizontal="center" vertical="center" wrapText="1"/>
    </xf>
    <xf numFmtId="0" fontId="7" fillId="16" borderId="111" xfId="13" applyFont="1" applyFill="1" applyBorder="1" applyAlignment="1">
      <alignment horizontal="left" vertical="center" wrapText="1"/>
    </xf>
    <xf numFmtId="0" fontId="7" fillId="16" borderId="108" xfId="13" applyFont="1" applyFill="1" applyBorder="1" applyAlignment="1">
      <alignment horizontal="left" vertical="center" wrapText="1"/>
    </xf>
    <xf numFmtId="0" fontId="7" fillId="0" borderId="2" xfId="13" applyFont="1" applyFill="1" applyBorder="1" applyAlignment="1">
      <alignment horizontal="left" vertical="center" wrapText="1"/>
    </xf>
    <xf numFmtId="0" fontId="7" fillId="0" borderId="108" xfId="13" applyFont="1" applyFill="1" applyBorder="1" applyAlignment="1">
      <alignment horizontal="left" vertical="center" wrapText="1"/>
    </xf>
    <xf numFmtId="0" fontId="7" fillId="0" borderId="97" xfId="6" applyFont="1" applyFill="1" applyBorder="1" applyAlignment="1" applyProtection="1">
      <alignment horizontal="left" vertical="center" wrapText="1"/>
    </xf>
    <xf numFmtId="0" fontId="7" fillId="0" borderId="105" xfId="6" applyFont="1" applyFill="1" applyBorder="1" applyAlignment="1" applyProtection="1">
      <alignment horizontal="left" vertical="center" wrapText="1"/>
    </xf>
    <xf numFmtId="0" fontId="7" fillId="0" borderId="10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9" xfId="6" applyFont="1" applyFill="1" applyBorder="1" applyAlignment="1" applyProtection="1">
      <alignment horizontal="left" vertical="center" wrapText="1"/>
    </xf>
    <xf numFmtId="0" fontId="7" fillId="0" borderId="8" xfId="6" applyFont="1" applyFill="1" applyBorder="1" applyAlignment="1" applyProtection="1">
      <alignment horizontal="left" vertical="center" wrapText="1"/>
    </xf>
    <xf numFmtId="0" fontId="7" fillId="16" borderId="21" xfId="13" applyFont="1" applyFill="1" applyBorder="1" applyAlignment="1">
      <alignment horizontal="left" vertical="center" wrapText="1"/>
    </xf>
    <xf numFmtId="0" fontId="7" fillId="16" borderId="5" xfId="13" applyFont="1" applyFill="1" applyBorder="1" applyAlignment="1">
      <alignment horizontal="left" vertical="center" wrapText="1"/>
    </xf>
    <xf numFmtId="0" fontId="7" fillId="16" borderId="116" xfId="13" applyFont="1" applyFill="1" applyBorder="1" applyAlignment="1">
      <alignment horizontal="left" vertical="center" wrapText="1"/>
    </xf>
    <xf numFmtId="0" fontId="7" fillId="16" borderId="59" xfId="13" applyFont="1" applyFill="1" applyBorder="1" applyAlignment="1">
      <alignment horizontal="left" vertical="center" wrapText="1"/>
    </xf>
    <xf numFmtId="0" fontId="7" fillId="0" borderId="115" xfId="13" applyFont="1" applyFill="1" applyBorder="1" applyAlignment="1">
      <alignment horizontal="left" vertical="center" wrapText="1"/>
    </xf>
    <xf numFmtId="0" fontId="7" fillId="0" borderId="59" xfId="13" applyFont="1" applyFill="1" applyBorder="1" applyAlignment="1">
      <alignment horizontal="left" vertical="center" wrapText="1"/>
    </xf>
    <xf numFmtId="4" fontId="7" fillId="16" borderId="151" xfId="10" applyNumberFormat="1" applyFont="1" applyFill="1" applyBorder="1" applyAlignment="1">
      <alignment vertical="center" wrapText="1"/>
    </xf>
    <xf numFmtId="4" fontId="7" fillId="16" borderId="165" xfId="10" applyNumberFormat="1" applyFont="1" applyFill="1" applyBorder="1" applyAlignment="1">
      <alignment horizontal="right" vertical="center" wrapText="1"/>
    </xf>
    <xf numFmtId="4" fontId="7" fillId="16" borderId="160" xfId="10" applyNumberFormat="1" applyFont="1" applyFill="1" applyBorder="1" applyAlignment="1">
      <alignment horizontal="right" vertical="center" wrapText="1"/>
    </xf>
    <xf numFmtId="4" fontId="7" fillId="16" borderId="166" xfId="10" applyNumberFormat="1" applyFont="1" applyFill="1" applyBorder="1" applyAlignment="1">
      <alignment horizontal="right" vertical="center" wrapText="1"/>
    </xf>
    <xf numFmtId="4" fontId="7" fillId="16" borderId="158" xfId="10" applyNumberFormat="1" applyFont="1" applyFill="1" applyBorder="1" applyAlignment="1">
      <alignment vertical="center" wrapText="1"/>
    </xf>
    <xf numFmtId="0" fontId="7" fillId="0" borderId="123" xfId="9" applyFont="1" applyFill="1" applyBorder="1" applyAlignment="1">
      <alignment horizontal="center" vertical="center" wrapText="1"/>
    </xf>
    <xf numFmtId="0" fontId="7" fillId="0" borderId="10" xfId="9" applyFont="1" applyFill="1" applyBorder="1" applyAlignment="1">
      <alignment horizontal="center" vertical="center" wrapText="1"/>
    </xf>
    <xf numFmtId="0" fontId="7" fillId="0" borderId="140" xfId="9" applyFont="1" applyFill="1" applyBorder="1" applyAlignment="1">
      <alignment horizontal="center" vertical="center" wrapText="1"/>
    </xf>
    <xf numFmtId="0" fontId="7" fillId="0" borderId="106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138" xfId="9" applyFont="1" applyFill="1" applyBorder="1" applyAlignment="1">
      <alignment horizontal="center" vertical="center" wrapText="1"/>
    </xf>
    <xf numFmtId="0" fontId="7" fillId="0" borderId="106" xfId="9" applyFont="1" applyFill="1" applyBorder="1" applyAlignment="1">
      <alignment horizontal="left" vertical="center" wrapText="1"/>
    </xf>
    <xf numFmtId="0" fontId="7" fillId="0" borderId="4" xfId="9" applyFont="1" applyFill="1" applyBorder="1" applyAlignment="1">
      <alignment horizontal="left" vertical="center" wrapText="1"/>
    </xf>
    <xf numFmtId="0" fontId="7" fillId="0" borderId="138" xfId="9" applyFont="1" applyFill="1" applyBorder="1" applyAlignment="1">
      <alignment horizontal="left" vertical="center" wrapText="1"/>
    </xf>
    <xf numFmtId="0" fontId="0" fillId="16" borderId="111" xfId="0" applyFont="1" applyFill="1" applyBorder="1" applyAlignment="1">
      <alignment horizontal="center" vertical="center" wrapText="1"/>
    </xf>
    <xf numFmtId="0" fontId="7" fillId="0" borderId="123" xfId="9" applyFont="1" applyFill="1" applyBorder="1" applyAlignment="1">
      <alignment vertical="center" wrapText="1"/>
    </xf>
    <xf numFmtId="0" fontId="7" fillId="0" borderId="125" xfId="9" applyFont="1" applyFill="1" applyBorder="1" applyAlignment="1">
      <alignment vertical="center" wrapText="1"/>
    </xf>
    <xf numFmtId="0" fontId="7" fillId="0" borderId="10" xfId="9" applyFont="1" applyFill="1" applyBorder="1" applyAlignment="1">
      <alignment vertical="center" wrapText="1"/>
    </xf>
    <xf numFmtId="0" fontId="7" fillId="0" borderId="5" xfId="9" applyFont="1" applyFill="1" applyBorder="1" applyAlignment="1">
      <alignment vertical="center" wrapText="1"/>
    </xf>
    <xf numFmtId="0" fontId="7" fillId="0" borderId="140" xfId="9" applyFont="1" applyFill="1" applyBorder="1" applyAlignment="1">
      <alignment vertical="center" wrapText="1"/>
    </xf>
    <xf numFmtId="0" fontId="7" fillId="0" borderId="135" xfId="9" applyFont="1" applyFill="1" applyBorder="1" applyAlignment="1">
      <alignment vertical="center" wrapText="1"/>
    </xf>
    <xf numFmtId="0" fontId="7" fillId="16" borderId="153" xfId="9" applyFont="1" applyFill="1" applyBorder="1" applyAlignment="1">
      <alignment vertical="center" wrapText="1"/>
    </xf>
    <xf numFmtId="0" fontId="7" fillId="16" borderId="125" xfId="9" applyFont="1" applyFill="1" applyBorder="1" applyAlignment="1">
      <alignment vertical="center" wrapText="1"/>
    </xf>
    <xf numFmtId="0" fontId="7" fillId="16" borderId="154" xfId="9" applyFont="1" applyFill="1" applyBorder="1" applyAlignment="1">
      <alignment vertical="center" wrapText="1"/>
    </xf>
    <xf numFmtId="0" fontId="7" fillId="16" borderId="5" xfId="9" applyFont="1" applyFill="1" applyBorder="1" applyAlignment="1">
      <alignment vertical="center" wrapText="1"/>
    </xf>
    <xf numFmtId="0" fontId="7" fillId="16" borderId="156" xfId="9" applyFont="1" applyFill="1" applyBorder="1" applyAlignment="1">
      <alignment vertical="center" wrapText="1"/>
    </xf>
    <xf numFmtId="0" fontId="7" fillId="16" borderId="135" xfId="9" applyFont="1" applyFill="1" applyBorder="1" applyAlignment="1">
      <alignment vertical="center" wrapText="1"/>
    </xf>
    <xf numFmtId="0" fontId="7" fillId="0" borderId="107" xfId="9" applyFont="1" applyFill="1" applyBorder="1" applyAlignment="1">
      <alignment vertical="center" wrapText="1"/>
    </xf>
    <xf numFmtId="0" fontId="7" fillId="0" borderId="137" xfId="9" applyFont="1" applyFill="1" applyBorder="1" applyAlignment="1">
      <alignment vertical="center" wrapText="1"/>
    </xf>
    <xf numFmtId="165" fontId="7" fillId="0" borderId="107" xfId="9" applyNumberFormat="1" applyFont="1" applyFill="1" applyBorder="1" applyAlignment="1">
      <alignment horizontal="center" vertical="center" wrapText="1"/>
    </xf>
    <xf numFmtId="165" fontId="7" fillId="0" borderId="137" xfId="9" applyNumberFormat="1" applyFont="1" applyFill="1" applyBorder="1" applyAlignment="1">
      <alignment horizontal="center" vertical="center" wrapText="1"/>
    </xf>
    <xf numFmtId="0" fontId="7" fillId="0" borderId="107" xfId="9" applyFont="1" applyFill="1" applyBorder="1" applyAlignment="1">
      <alignment horizontal="center" vertical="center" wrapText="1"/>
    </xf>
    <xf numFmtId="0" fontId="7" fillId="0" borderId="137" xfId="9" applyFont="1" applyFill="1" applyBorder="1" applyAlignment="1">
      <alignment horizontal="center" vertical="center" wrapText="1"/>
    </xf>
    <xf numFmtId="0" fontId="7" fillId="0" borderId="106" xfId="9" applyFont="1" applyFill="1" applyBorder="1" applyAlignment="1">
      <alignment horizontal="right" vertical="center" wrapText="1"/>
    </xf>
    <xf numFmtId="0" fontId="7" fillId="0" borderId="138" xfId="9" applyFont="1" applyFill="1" applyBorder="1" applyAlignment="1">
      <alignment horizontal="right" vertical="center" wrapText="1"/>
    </xf>
    <xf numFmtId="0" fontId="7" fillId="0" borderId="107" xfId="13" applyFont="1" applyFill="1" applyBorder="1" applyAlignment="1">
      <alignment horizontal="center" vertical="center" wrapText="1"/>
    </xf>
    <xf numFmtId="0" fontId="7" fillId="0" borderId="137" xfId="13" applyFont="1" applyFill="1" applyBorder="1" applyAlignment="1">
      <alignment horizontal="center" vertical="center" wrapText="1"/>
    </xf>
    <xf numFmtId="0" fontId="20" fillId="14" borderId="156" xfId="13" applyFont="1" applyFill="1" applyBorder="1" applyAlignment="1">
      <alignment horizontal="left" vertical="center" wrapText="1"/>
    </xf>
    <xf numFmtId="0" fontId="20" fillId="14" borderId="139" xfId="13" applyFont="1" applyFill="1" applyBorder="1" applyAlignment="1">
      <alignment horizontal="left" vertical="center" wrapText="1"/>
    </xf>
    <xf numFmtId="0" fontId="20" fillId="14" borderId="173" xfId="13" applyFont="1" applyFill="1" applyBorder="1" applyAlignment="1">
      <alignment horizontal="left" vertical="center" wrapText="1"/>
    </xf>
    <xf numFmtId="0" fontId="20" fillId="14" borderId="288" xfId="10" applyFont="1" applyFill="1" applyBorder="1" applyAlignment="1">
      <alignment horizontal="left" vertical="center" wrapText="1"/>
    </xf>
    <xf numFmtId="0" fontId="20" fillId="14" borderId="289" xfId="10" applyFont="1" applyFill="1" applyBorder="1" applyAlignment="1">
      <alignment horizontal="left" vertical="center" wrapText="1"/>
    </xf>
    <xf numFmtId="0" fontId="20" fillId="8" borderId="289" xfId="10" applyFont="1" applyFill="1" applyBorder="1" applyAlignment="1">
      <alignment horizontal="left" vertical="center" wrapText="1"/>
    </xf>
    <xf numFmtId="0" fontId="20" fillId="14" borderId="284" xfId="13" applyFont="1" applyFill="1" applyBorder="1" applyAlignment="1">
      <alignment horizontal="left" vertical="center" wrapText="1"/>
    </xf>
    <xf numFmtId="0" fontId="20" fillId="14" borderId="285" xfId="13" applyFont="1" applyFill="1" applyBorder="1" applyAlignment="1">
      <alignment horizontal="left" vertical="center" wrapText="1"/>
    </xf>
    <xf numFmtId="0" fontId="20" fillId="0" borderId="285" xfId="13" applyFont="1" applyFill="1" applyBorder="1" applyAlignment="1">
      <alignment horizontal="left" vertical="center" wrapText="1"/>
    </xf>
    <xf numFmtId="0" fontId="20" fillId="14" borderId="16" xfId="13" applyFont="1" applyFill="1" applyBorder="1" applyAlignment="1">
      <alignment horizontal="left" vertical="center" wrapText="1"/>
    </xf>
    <xf numFmtId="0" fontId="20" fillId="14" borderId="13" xfId="13" applyFont="1" applyFill="1" applyBorder="1" applyAlignment="1">
      <alignment horizontal="left" vertical="center" wrapText="1"/>
    </xf>
    <xf numFmtId="0" fontId="20" fillId="0" borderId="16" xfId="13" applyFont="1" applyFill="1" applyBorder="1" applyAlignment="1">
      <alignment horizontal="left" vertical="center" wrapText="1"/>
    </xf>
    <xf numFmtId="0" fontId="20" fillId="0" borderId="13" xfId="13" applyFont="1" applyFill="1" applyBorder="1" applyAlignment="1">
      <alignment horizontal="left" vertical="center" wrapText="1"/>
    </xf>
    <xf numFmtId="3" fontId="20" fillId="0" borderId="126" xfId="13" applyNumberFormat="1" applyFont="1" applyFill="1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20" fillId="0" borderId="126" xfId="10" applyFont="1" applyFill="1" applyBorder="1" applyAlignment="1">
      <alignment horizontal="center" vertical="center" wrapText="1"/>
    </xf>
    <xf numFmtId="0" fontId="20" fillId="14" borderId="170" xfId="13" applyFont="1" applyFill="1" applyBorder="1" applyAlignment="1">
      <alignment horizontal="left" vertical="center" wrapText="1"/>
    </xf>
    <xf numFmtId="0" fontId="20" fillId="14" borderId="126" xfId="13" applyFont="1" applyFill="1" applyBorder="1" applyAlignment="1">
      <alignment horizontal="left" vertical="center" wrapText="1"/>
    </xf>
    <xf numFmtId="0" fontId="20" fillId="0" borderId="126" xfId="13" applyFont="1" applyFill="1" applyBorder="1" applyAlignment="1">
      <alignment horizontal="left" vertical="center" wrapText="1"/>
    </xf>
    <xf numFmtId="0" fontId="20" fillId="0" borderId="126" xfId="10" applyFont="1" applyFill="1" applyBorder="1" applyAlignment="1">
      <alignment horizontal="left" vertical="center" wrapText="1"/>
    </xf>
    <xf numFmtId="165" fontId="20" fillId="0" borderId="126" xfId="10" applyNumberFormat="1" applyFont="1" applyFill="1" applyBorder="1" applyAlignment="1">
      <alignment horizontal="center" vertical="center" wrapText="1"/>
    </xf>
    <xf numFmtId="0" fontId="20" fillId="0" borderId="126" xfId="13" applyNumberFormat="1" applyFont="1" applyFill="1" applyBorder="1" applyAlignment="1">
      <alignment horizontal="center" vertical="center" wrapText="1"/>
    </xf>
    <xf numFmtId="0" fontId="10" fillId="15" borderId="291" xfId="0" applyFont="1" applyFill="1" applyBorder="1" applyAlignment="1">
      <alignment horizontal="left" vertical="center"/>
    </xf>
    <xf numFmtId="0" fontId="10" fillId="15" borderId="292" xfId="0" applyFont="1" applyFill="1" applyBorder="1" applyAlignment="1">
      <alignment horizontal="left" vertical="center"/>
    </xf>
    <xf numFmtId="0" fontId="10" fillId="15" borderId="292" xfId="0" applyFont="1" applyFill="1" applyBorder="1" applyAlignment="1">
      <alignment horizontal="center" vertical="center"/>
    </xf>
    <xf numFmtId="0" fontId="20" fillId="14" borderId="170" xfId="10" applyFont="1" applyFill="1" applyBorder="1" applyAlignment="1">
      <alignment horizontal="left" vertical="center" wrapText="1"/>
    </xf>
    <xf numFmtId="0" fontId="20" fillId="14" borderId="126" xfId="10" applyFont="1" applyFill="1" applyBorder="1" applyAlignment="1">
      <alignment horizontal="left" vertical="center" wrapText="1"/>
    </xf>
    <xf numFmtId="0" fontId="20" fillId="8" borderId="126" xfId="10" applyFont="1" applyFill="1" applyBorder="1" applyAlignment="1">
      <alignment horizontal="left" vertical="center" wrapText="1"/>
    </xf>
    <xf numFmtId="3" fontId="20" fillId="0" borderId="126" xfId="13" applyNumberFormat="1" applyFont="1" applyFill="1" applyBorder="1" applyAlignment="1">
      <alignment horizontal="left" vertical="center" wrapText="1"/>
    </xf>
    <xf numFmtId="0" fontId="21" fillId="0" borderId="171" xfId="0" applyFont="1" applyBorder="1" applyAlignment="1">
      <alignment horizontal="left" wrapText="1"/>
    </xf>
    <xf numFmtId="0" fontId="21" fillId="0" borderId="171" xfId="0" applyFont="1" applyBorder="1" applyAlignment="1">
      <alignment horizontal="left"/>
    </xf>
    <xf numFmtId="4" fontId="20" fillId="14" borderId="126" xfId="10" applyNumberFormat="1" applyFont="1" applyFill="1" applyBorder="1" applyAlignment="1">
      <alignment horizontal="right" vertical="center" wrapText="1"/>
    </xf>
    <xf numFmtId="43" fontId="20" fillId="14" borderId="126" xfId="10" applyNumberFormat="1" applyFont="1" applyFill="1" applyBorder="1" applyAlignment="1">
      <alignment horizontal="right" vertical="center"/>
    </xf>
    <xf numFmtId="43" fontId="0" fillId="14" borderId="126" xfId="0" applyNumberFormat="1" applyFill="1" applyBorder="1" applyAlignment="1">
      <alignment horizontal="right" vertical="center"/>
    </xf>
    <xf numFmtId="0" fontId="7" fillId="17" borderId="111" xfId="13" applyFont="1" applyFill="1" applyBorder="1" applyAlignment="1">
      <alignment horizontal="left" vertical="center" wrapText="1"/>
    </xf>
    <xf numFmtId="0" fontId="0" fillId="17" borderId="108" xfId="0" applyFill="1" applyBorder="1" applyAlignment="1">
      <alignment horizontal="left" vertical="center" wrapText="1"/>
    </xf>
    <xf numFmtId="0" fontId="7" fillId="0" borderId="2" xfId="13" applyFont="1" applyFill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7" fillId="17" borderId="22" xfId="13" applyFont="1" applyFill="1" applyBorder="1" applyAlignment="1">
      <alignment horizontal="left" vertical="center" wrapText="1"/>
    </xf>
    <xf numFmtId="0" fontId="7" fillId="17" borderId="1" xfId="13" applyFont="1" applyFill="1" applyBorder="1" applyAlignment="1">
      <alignment horizontal="left" vertical="center" wrapText="1"/>
    </xf>
    <xf numFmtId="0" fontId="7" fillId="17" borderId="58" xfId="13" applyFont="1" applyFill="1" applyBorder="1" applyAlignment="1">
      <alignment horizontal="left" vertical="center" wrapText="1"/>
    </xf>
    <xf numFmtId="0" fontId="7" fillId="17" borderId="107" xfId="13" applyFont="1" applyFill="1" applyBorder="1" applyAlignment="1">
      <alignment horizontal="left" vertical="center" wrapText="1"/>
    </xf>
    <xf numFmtId="0" fontId="7" fillId="17" borderId="110" xfId="13" applyFont="1" applyFill="1" applyBorder="1" applyAlignment="1">
      <alignment horizontal="left" vertical="center" wrapText="1"/>
    </xf>
    <xf numFmtId="0" fontId="7" fillId="17" borderId="106" xfId="13" applyFont="1" applyFill="1" applyBorder="1" applyAlignment="1">
      <alignment horizontal="left" vertical="center" wrapText="1"/>
    </xf>
    <xf numFmtId="4" fontId="7" fillId="17" borderId="101" xfId="10" applyNumberFormat="1" applyFont="1" applyFill="1" applyBorder="1" applyAlignment="1">
      <alignment vertical="center" wrapText="1"/>
    </xf>
    <xf numFmtId="4" fontId="7" fillId="17" borderId="52" xfId="10" applyNumberFormat="1" applyFont="1" applyFill="1" applyBorder="1" applyAlignment="1">
      <alignment vertical="center" wrapText="1"/>
    </xf>
    <xf numFmtId="4" fontId="7" fillId="17" borderId="53" xfId="10" applyNumberFormat="1" applyFont="1" applyFill="1" applyBorder="1" applyAlignment="1">
      <alignment vertical="center" wrapText="1"/>
    </xf>
    <xf numFmtId="0" fontId="7" fillId="0" borderId="107" xfId="13" applyFont="1" applyFill="1" applyBorder="1" applyAlignment="1">
      <alignment horizontal="left" vertical="center" wrapText="1"/>
    </xf>
    <xf numFmtId="0" fontId="7" fillId="0" borderId="107" xfId="13" applyNumberFormat="1" applyFont="1" applyFill="1" applyBorder="1" applyAlignment="1">
      <alignment horizontal="center" vertical="center" wrapText="1"/>
    </xf>
    <xf numFmtId="0" fontId="7" fillId="0" borderId="106" xfId="13" applyNumberFormat="1" applyFont="1" applyFill="1" applyBorder="1" applyAlignment="1">
      <alignment horizontal="center" vertical="center" wrapText="1"/>
    </xf>
    <xf numFmtId="0" fontId="7" fillId="0" borderId="246" xfId="13" applyNumberFormat="1" applyFont="1" applyFill="1" applyBorder="1" applyAlignment="1">
      <alignment horizontal="center" vertical="center" wrapText="1"/>
    </xf>
    <xf numFmtId="0" fontId="7" fillId="0" borderId="4" xfId="13" applyNumberFormat="1" applyFont="1" applyFill="1" applyBorder="1" applyAlignment="1">
      <alignment horizontal="center" vertical="center" wrapText="1"/>
    </xf>
    <xf numFmtId="0" fontId="7" fillId="8" borderId="230" xfId="13" applyFont="1" applyFill="1" applyBorder="1" applyAlignment="1">
      <alignment horizontal="left" vertical="center" wrapText="1"/>
    </xf>
    <xf numFmtId="0" fontId="7" fillId="8" borderId="104" xfId="13" applyFont="1" applyFill="1" applyBorder="1" applyAlignment="1">
      <alignment horizontal="left" vertical="center" wrapText="1"/>
    </xf>
    <xf numFmtId="4" fontId="7" fillId="17" borderId="279" xfId="10" applyNumberFormat="1" applyFont="1" applyFill="1" applyBorder="1" applyAlignment="1">
      <alignment vertical="center" wrapText="1"/>
    </xf>
    <xf numFmtId="4" fontId="7" fillId="17" borderId="109" xfId="10" applyNumberFormat="1" applyFont="1" applyFill="1" applyBorder="1" applyAlignment="1">
      <alignment vertical="center" wrapText="1"/>
    </xf>
    <xf numFmtId="168" fontId="7" fillId="13" borderId="19" xfId="10" applyNumberFormat="1" applyFont="1" applyFill="1" applyBorder="1" applyAlignment="1">
      <alignment horizontal="right" vertical="center" wrapText="1"/>
    </xf>
    <xf numFmtId="168" fontId="7" fillId="13" borderId="295" xfId="10" applyNumberFormat="1" applyFont="1" applyFill="1" applyBorder="1" applyAlignment="1">
      <alignment horizontal="right" vertical="center" wrapText="1"/>
    </xf>
    <xf numFmtId="0" fontId="7" fillId="17" borderId="282" xfId="13" applyFont="1" applyFill="1" applyBorder="1" applyAlignment="1">
      <alignment horizontal="left" vertical="center" wrapText="1"/>
    </xf>
    <xf numFmtId="0" fontId="7" fillId="17" borderId="105" xfId="13" applyFont="1" applyFill="1" applyBorder="1" applyAlignment="1">
      <alignment horizontal="left" vertical="center" wrapText="1"/>
    </xf>
    <xf numFmtId="0" fontId="7" fillId="17" borderId="241" xfId="13" applyFont="1" applyFill="1" applyBorder="1" applyAlignment="1">
      <alignment horizontal="left" vertical="center" wrapText="1"/>
    </xf>
    <xf numFmtId="0" fontId="7" fillId="17" borderId="294" xfId="13" applyFont="1" applyFill="1" applyBorder="1" applyAlignment="1">
      <alignment horizontal="left" vertical="center" wrapText="1"/>
    </xf>
    <xf numFmtId="0" fontId="7" fillId="0" borderId="105" xfId="13" applyFont="1" applyFill="1" applyBorder="1" applyAlignment="1">
      <alignment horizontal="left" vertical="center" wrapText="1"/>
    </xf>
    <xf numFmtId="0" fontId="7" fillId="0" borderId="294" xfId="13" applyFont="1" applyFill="1" applyBorder="1" applyAlignment="1">
      <alignment horizontal="left" vertical="center" wrapText="1"/>
    </xf>
    <xf numFmtId="0" fontId="7" fillId="0" borderId="246" xfId="10" applyFont="1" applyFill="1" applyBorder="1" applyAlignment="1">
      <alignment horizontal="left" vertical="center" wrapText="1"/>
    </xf>
  </cellXfs>
  <cellStyles count="16">
    <cellStyle name="Čárka" xfId="3" builtinId="3"/>
    <cellStyle name="Čárka 2" xfId="1"/>
    <cellStyle name="Čárka 3" xfId="2"/>
    <cellStyle name="čárky 2" xfId="4"/>
    <cellStyle name="Excel Built-in Neutral" xfId="5"/>
    <cellStyle name="Excel_BuiltIn_Neutrální" xfId="6"/>
    <cellStyle name="Excel_BuiltIn_Neutrální 1" xfId="7"/>
    <cellStyle name="Měna" xfId="8" builtinId="4"/>
    <cellStyle name="Neutral" xfId="9"/>
    <cellStyle name="Neutrální" xfId="12" builtinId="28" hidden="1"/>
    <cellStyle name="Neutrální" xfId="13" builtinId="28"/>
    <cellStyle name="Neutrální 2" xfId="10"/>
    <cellStyle name="Neutrální 3" xfId="14"/>
    <cellStyle name="Normální" xfId="0" builtinId="0"/>
    <cellStyle name="normální 2" xfId="11"/>
    <cellStyle name="Vysvětlující tex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8;Pln&#283;%20posledn&#237;%20verze%20pro%20EPD\posledn&#237;%20verze%2017.3\KP-%20kontrola%20podle%20pokyn&#367;%20P&#233;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HA_soukromé"/>
      <sheetName val="PRAHA_krajske_obecni"/>
      <sheetName val="LIBERECKÝ_soukromé "/>
      <sheetName val="LIBERECKÝ_krajské_obecní "/>
      <sheetName val="KARLOVARSKÝ_krajské_obecní"/>
      <sheetName val="OLOMOUCKY_krajske_obecní"/>
      <sheetName val="OLOMOUCKY_soukrome"/>
      <sheetName val="STŘEDOČESKÝ_soukromé"/>
      <sheetName val="STŘEDOČESKÝ_krajské_obecní"/>
      <sheetName val="PARDUBICKÝ_krajske_obecni"/>
      <sheetName val="PARDUBICKÝ_soukrome"/>
      <sheetName val="MORAVSKOSLEZSKÝ_krajske_obecni"/>
      <sheetName val="MORAVSKOSLEZSKÝ_soukrome"/>
      <sheetName val="PLZEŇSKÝ_krajské_obecné"/>
      <sheetName val="PLZEŇSKÝ_soukromé"/>
      <sheetName val="JIHOČESKÝ_krajské_obecní"/>
      <sheetName val="JIHOČESKÝ_soukromé"/>
      <sheetName val="JIHOMORAVSKÝ_krajské_obecní"/>
      <sheetName val="JIHOMORAVSKÝ_soukromé"/>
      <sheetName val="ZLÍNSKÝ_krajské_obecní"/>
      <sheetName val="ZLÍNSKÝ_soukromé"/>
      <sheetName val="VYSOČINA_krajské_obecní"/>
      <sheetName val="VYSOČINA_soukromé"/>
      <sheetName val="KRÁLOVÉHRADECKÝ_krajské_obecní"/>
      <sheetName val="KRÁLOVÉHRADECKÝ_soukromé"/>
      <sheetName val="ÚSTECKÝ KRAJ - krajské, obecní"/>
      <sheetName val="ÚSTECKÝ KRAJ - soukromé"/>
    </sheetNames>
    <sheetDataSet>
      <sheetData sheetId="0">
        <row r="17">
          <cell r="B17" t="str">
            <v>Závěs ke zvedáku Ampute od firmy DMA</v>
          </cell>
          <cell r="D17">
            <v>4500</v>
          </cell>
        </row>
        <row r="18">
          <cell r="B18" t="str">
            <v>zvedák elektrický pojízdný od firmy DMA</v>
          </cell>
          <cell r="C18">
            <v>1</v>
          </cell>
          <cell r="D18">
            <v>25000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3"/>
  <sheetViews>
    <sheetView tabSelected="1" view="pageBreakPreview" topLeftCell="A507" zoomScale="79" zoomScaleNormal="80" zoomScaleSheetLayoutView="79" workbookViewId="0">
      <selection activeCell="K513" sqref="K513"/>
    </sheetView>
  </sheetViews>
  <sheetFormatPr defaultRowHeight="15" x14ac:dyDescent="0.25"/>
  <cols>
    <col min="1" max="1" width="9.140625" style="21"/>
    <col min="2" max="2" width="28.42578125" style="21" customWidth="1"/>
    <col min="3" max="3" width="15" style="118" customWidth="1"/>
    <col min="4" max="4" width="6" style="118" customWidth="1"/>
    <col min="5" max="5" width="24.85546875" customWidth="1"/>
    <col min="6" max="6" width="15.5703125" customWidth="1"/>
    <col min="7" max="7" width="14.5703125" customWidth="1"/>
    <col min="8" max="8" width="16.85546875" hidden="1" customWidth="1"/>
    <col min="9" max="9" width="37.7109375" style="118" customWidth="1"/>
    <col min="10" max="10" width="14.140625" customWidth="1"/>
    <col min="11" max="11" width="15" style="27" customWidth="1"/>
    <col min="12" max="12" width="15.42578125" style="27" customWidth="1"/>
    <col min="13" max="13" width="29.5703125" style="31" customWidth="1"/>
  </cols>
  <sheetData>
    <row r="1" spans="1:13" s="148" customFormat="1" ht="18.75" hidden="1" x14ac:dyDescent="0.3">
      <c r="A1" s="1311" t="s">
        <v>339</v>
      </c>
      <c r="B1" s="1311"/>
      <c r="C1" s="1311"/>
      <c r="D1" s="1311"/>
      <c r="E1" s="1311"/>
      <c r="F1" s="1311"/>
      <c r="G1" s="1311"/>
      <c r="H1" s="1311"/>
      <c r="I1" s="1311"/>
      <c r="J1" s="1311"/>
      <c r="K1" s="1311"/>
      <c r="L1" s="1311"/>
      <c r="M1" s="1311"/>
    </row>
    <row r="2" spans="1:13" s="162" customFormat="1" ht="47.25" customHeight="1" x14ac:dyDescent="0.25">
      <c r="A2" s="513" t="s">
        <v>158</v>
      </c>
      <c r="B2" s="513"/>
      <c r="C2" s="513"/>
      <c r="D2" s="513"/>
      <c r="E2" s="513"/>
      <c r="F2" s="1038"/>
      <c r="G2" s="1038"/>
      <c r="H2" s="1038"/>
      <c r="I2" s="1038"/>
      <c r="J2" s="1038"/>
      <c r="K2" s="1038"/>
      <c r="L2" s="1038"/>
      <c r="M2" s="1038"/>
    </row>
    <row r="3" spans="1:13" s="162" customFormat="1" ht="19.5" customHeight="1" thickBot="1" x14ac:dyDescent="0.3">
      <c r="A3" s="1037" t="s">
        <v>698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</row>
    <row r="4" spans="1:13" s="1" customFormat="1" ht="66" customHeight="1" thickBot="1" x14ac:dyDescent="0.3">
      <c r="A4" s="1061" t="s">
        <v>311</v>
      </c>
      <c r="B4" s="1062"/>
      <c r="C4" s="1063" t="s">
        <v>53</v>
      </c>
      <c r="D4" s="1064"/>
      <c r="E4" s="149" t="s">
        <v>312</v>
      </c>
      <c r="F4" s="150" t="s">
        <v>55</v>
      </c>
      <c r="G4" s="151" t="s">
        <v>56</v>
      </c>
      <c r="H4" s="152"/>
      <c r="I4" s="535" t="s">
        <v>58</v>
      </c>
      <c r="J4" s="153" t="s">
        <v>163</v>
      </c>
      <c r="K4" s="154" t="s">
        <v>1404</v>
      </c>
      <c r="L4" s="154" t="s">
        <v>338</v>
      </c>
      <c r="M4" s="155" t="s">
        <v>337</v>
      </c>
    </row>
    <row r="5" spans="1:13" ht="21" customHeight="1" x14ac:dyDescent="0.25">
      <c r="A5" s="1231" t="s">
        <v>71</v>
      </c>
      <c r="B5" s="1232"/>
      <c r="C5" s="1237" t="s">
        <v>701</v>
      </c>
      <c r="D5" s="1237"/>
      <c r="E5" s="1225" t="s">
        <v>72</v>
      </c>
      <c r="F5" s="1226" t="s">
        <v>73</v>
      </c>
      <c r="G5" s="1227">
        <v>46749799</v>
      </c>
      <c r="H5" s="1229"/>
      <c r="I5" s="540" t="s">
        <v>702</v>
      </c>
      <c r="J5" s="541">
        <v>1</v>
      </c>
      <c r="K5" s="509" t="s">
        <v>703</v>
      </c>
      <c r="L5" s="509" t="s">
        <v>703</v>
      </c>
      <c r="M5" s="1106">
        <v>54500</v>
      </c>
    </row>
    <row r="6" spans="1:13" ht="30.75" customHeight="1" x14ac:dyDescent="0.25">
      <c r="A6" s="1233" t="s">
        <v>71</v>
      </c>
      <c r="B6" s="1234"/>
      <c r="C6" s="1072" t="s">
        <v>701</v>
      </c>
      <c r="D6" s="1072"/>
      <c r="E6" s="1120" t="s">
        <v>72</v>
      </c>
      <c r="F6" s="1121" t="s">
        <v>73</v>
      </c>
      <c r="G6" s="1228">
        <v>46749799</v>
      </c>
      <c r="H6" s="1230"/>
      <c r="I6" s="496" t="s">
        <v>704</v>
      </c>
      <c r="J6" s="511">
        <v>1</v>
      </c>
      <c r="K6" s="497" t="s">
        <v>705</v>
      </c>
      <c r="L6" s="497" t="s">
        <v>705</v>
      </c>
      <c r="M6" s="1107"/>
    </row>
    <row r="7" spans="1:13" ht="45" customHeight="1" x14ac:dyDescent="0.25">
      <c r="A7" s="1077" t="s">
        <v>261</v>
      </c>
      <c r="B7" s="1078"/>
      <c r="C7" s="921" t="s">
        <v>262</v>
      </c>
      <c r="D7" s="921"/>
      <c r="E7" s="115" t="s">
        <v>65</v>
      </c>
      <c r="F7" s="247" t="s">
        <v>73</v>
      </c>
      <c r="G7" s="247">
        <v>72742810</v>
      </c>
      <c r="H7" s="52"/>
      <c r="I7" s="503" t="s">
        <v>699</v>
      </c>
      <c r="J7" s="511">
        <v>1</v>
      </c>
      <c r="K7" s="49">
        <v>19000</v>
      </c>
      <c r="L7" s="49">
        <v>19000</v>
      </c>
      <c r="M7" s="546">
        <v>19000</v>
      </c>
    </row>
    <row r="8" spans="1:13" ht="24.75" customHeight="1" x14ac:dyDescent="0.25">
      <c r="A8" s="1077" t="s">
        <v>740</v>
      </c>
      <c r="B8" s="1078"/>
      <c r="C8" s="921" t="s">
        <v>741</v>
      </c>
      <c r="D8" s="921"/>
      <c r="E8" s="1120" t="s">
        <v>80</v>
      </c>
      <c r="F8" s="1121">
        <v>51101</v>
      </c>
      <c r="G8" s="1228">
        <v>854794</v>
      </c>
      <c r="H8" s="1241"/>
      <c r="I8" s="508" t="s">
        <v>742</v>
      </c>
      <c r="J8" s="542">
        <v>1</v>
      </c>
      <c r="K8" s="497">
        <v>29600</v>
      </c>
      <c r="L8" s="497">
        <v>29600</v>
      </c>
      <c r="M8" s="1117">
        <v>53000</v>
      </c>
    </row>
    <row r="9" spans="1:13" ht="29.25" customHeight="1" x14ac:dyDescent="0.25">
      <c r="A9" s="1077" t="s">
        <v>740</v>
      </c>
      <c r="B9" s="1078"/>
      <c r="C9" s="921" t="s">
        <v>741</v>
      </c>
      <c r="D9" s="921"/>
      <c r="E9" s="1120" t="s">
        <v>80</v>
      </c>
      <c r="F9" s="1121">
        <v>51101</v>
      </c>
      <c r="G9" s="1228">
        <v>854794</v>
      </c>
      <c r="H9" s="1242"/>
      <c r="I9" s="508" t="s">
        <v>743</v>
      </c>
      <c r="J9" s="542">
        <v>1</v>
      </c>
      <c r="K9" s="497">
        <v>23400</v>
      </c>
      <c r="L9" s="497">
        <v>23400</v>
      </c>
      <c r="M9" s="1117"/>
    </row>
    <row r="10" spans="1:13" ht="30" customHeight="1" x14ac:dyDescent="0.25">
      <c r="A10" s="1077" t="s">
        <v>67</v>
      </c>
      <c r="B10" s="1078"/>
      <c r="C10" s="921" t="s">
        <v>68</v>
      </c>
      <c r="D10" s="921"/>
      <c r="E10" s="112" t="s">
        <v>69</v>
      </c>
      <c r="F10" s="538" t="s">
        <v>70</v>
      </c>
      <c r="G10" s="247">
        <v>60254238</v>
      </c>
      <c r="H10" s="32"/>
      <c r="I10" s="537" t="s">
        <v>700</v>
      </c>
      <c r="J10" s="511">
        <v>1</v>
      </c>
      <c r="K10" s="49">
        <v>5000</v>
      </c>
      <c r="L10" s="49">
        <v>5000</v>
      </c>
      <c r="M10" s="546">
        <v>5000</v>
      </c>
    </row>
    <row r="11" spans="1:13" ht="30.75" customHeight="1" x14ac:dyDescent="0.25">
      <c r="A11" s="1077" t="s">
        <v>735</v>
      </c>
      <c r="B11" s="1078"/>
      <c r="C11" s="921" t="s">
        <v>736</v>
      </c>
      <c r="D11" s="921"/>
      <c r="E11" s="1120" t="s">
        <v>65</v>
      </c>
      <c r="F11" s="1121" t="s">
        <v>737</v>
      </c>
      <c r="G11" s="1228">
        <v>70884978</v>
      </c>
      <c r="H11" s="1243"/>
      <c r="I11" s="1021" t="s">
        <v>738</v>
      </c>
      <c r="J11" s="1118">
        <v>1</v>
      </c>
      <c r="K11" s="1119">
        <v>29000</v>
      </c>
      <c r="L11" s="1119">
        <v>29000</v>
      </c>
      <c r="M11" s="1117">
        <v>29000</v>
      </c>
    </row>
    <row r="12" spans="1:13" ht="15" customHeight="1" x14ac:dyDescent="0.25">
      <c r="A12" s="1077" t="s">
        <v>735</v>
      </c>
      <c r="B12" s="1078"/>
      <c r="C12" s="921" t="s">
        <v>736</v>
      </c>
      <c r="D12" s="921"/>
      <c r="E12" s="1120" t="s">
        <v>65</v>
      </c>
      <c r="F12" s="1121" t="s">
        <v>737</v>
      </c>
      <c r="G12" s="1228">
        <v>70884978</v>
      </c>
      <c r="H12" s="1230"/>
      <c r="I12" s="899" t="s">
        <v>738</v>
      </c>
      <c r="J12" s="1118">
        <v>1</v>
      </c>
      <c r="K12" s="1119" t="s">
        <v>739</v>
      </c>
      <c r="L12" s="1119" t="s">
        <v>739</v>
      </c>
      <c r="M12" s="1117"/>
    </row>
    <row r="13" spans="1:13" ht="30" customHeight="1" x14ac:dyDescent="0.25">
      <c r="A13" s="1077" t="s">
        <v>711</v>
      </c>
      <c r="B13" s="1078"/>
      <c r="C13" s="921" t="s">
        <v>712</v>
      </c>
      <c r="D13" s="921"/>
      <c r="E13" s="112" t="s">
        <v>76</v>
      </c>
      <c r="F13" s="247">
        <v>46401</v>
      </c>
      <c r="G13" s="29">
        <v>63154617</v>
      </c>
      <c r="H13" s="52"/>
      <c r="I13" s="129" t="s">
        <v>713</v>
      </c>
      <c r="J13" s="511">
        <v>1</v>
      </c>
      <c r="K13" s="61">
        <v>37000</v>
      </c>
      <c r="L13" s="61">
        <v>37000</v>
      </c>
      <c r="M13" s="547">
        <v>37000</v>
      </c>
    </row>
    <row r="14" spans="1:13" ht="39.75" customHeight="1" x14ac:dyDescent="0.25">
      <c r="A14" s="1077" t="s">
        <v>706</v>
      </c>
      <c r="B14" s="1078"/>
      <c r="C14" s="921" t="s">
        <v>707</v>
      </c>
      <c r="D14" s="921"/>
      <c r="E14" s="112" t="s">
        <v>708</v>
      </c>
      <c r="F14" s="538" t="s">
        <v>709</v>
      </c>
      <c r="G14" s="29">
        <v>70695261</v>
      </c>
      <c r="H14" s="32"/>
      <c r="I14" s="133" t="s">
        <v>710</v>
      </c>
      <c r="J14" s="511">
        <v>1</v>
      </c>
      <c r="K14" s="49">
        <v>12600</v>
      </c>
      <c r="L14" s="49">
        <v>12600</v>
      </c>
      <c r="M14" s="546">
        <v>12600</v>
      </c>
    </row>
    <row r="15" spans="1:13" ht="31.5" customHeight="1" x14ac:dyDescent="0.25">
      <c r="A15" s="1077" t="s">
        <v>77</v>
      </c>
      <c r="B15" s="1078"/>
      <c r="C15" s="1019" t="s">
        <v>78</v>
      </c>
      <c r="D15" s="1236"/>
      <c r="E15" s="1120" t="s">
        <v>79</v>
      </c>
      <c r="F15" s="1121" t="s">
        <v>253</v>
      </c>
      <c r="G15" s="1228">
        <v>71186581</v>
      </c>
      <c r="H15" s="1114"/>
      <c r="I15" s="129" t="s">
        <v>714</v>
      </c>
      <c r="J15" s="511">
        <v>1</v>
      </c>
      <c r="K15" s="49">
        <v>10200</v>
      </c>
      <c r="L15" s="49">
        <v>10200</v>
      </c>
      <c r="M15" s="1117">
        <v>16500</v>
      </c>
    </row>
    <row r="16" spans="1:13" ht="27.75" customHeight="1" x14ac:dyDescent="0.25">
      <c r="A16" s="1077" t="s">
        <v>77</v>
      </c>
      <c r="B16" s="1078"/>
      <c r="C16" s="1028" t="s">
        <v>78</v>
      </c>
      <c r="D16" s="1029"/>
      <c r="E16" s="1120" t="s">
        <v>79</v>
      </c>
      <c r="F16" s="1121" t="s">
        <v>253</v>
      </c>
      <c r="G16" s="1228">
        <v>71186581</v>
      </c>
      <c r="H16" s="1115"/>
      <c r="I16" s="129" t="s">
        <v>715</v>
      </c>
      <c r="J16" s="511">
        <v>1</v>
      </c>
      <c r="K16" s="49">
        <v>6300</v>
      </c>
      <c r="L16" s="49">
        <v>6300</v>
      </c>
      <c r="M16" s="1117"/>
    </row>
    <row r="17" spans="1:13" ht="26.25" customHeight="1" x14ac:dyDescent="0.25">
      <c r="A17" s="1077" t="s">
        <v>731</v>
      </c>
      <c r="B17" s="1078"/>
      <c r="C17" s="921" t="s">
        <v>732</v>
      </c>
      <c r="D17" s="921"/>
      <c r="E17" s="507" t="s">
        <v>733</v>
      </c>
      <c r="F17" s="538">
        <v>46331</v>
      </c>
      <c r="G17" s="29">
        <v>72742399</v>
      </c>
      <c r="H17" s="499"/>
      <c r="I17" s="129" t="s">
        <v>734</v>
      </c>
      <c r="J17" s="511">
        <v>1</v>
      </c>
      <c r="K17" s="49">
        <v>15000</v>
      </c>
      <c r="L17" s="49">
        <v>15000</v>
      </c>
      <c r="M17" s="546">
        <v>15000</v>
      </c>
    </row>
    <row r="18" spans="1:13" ht="30" customHeight="1" x14ac:dyDescent="0.25">
      <c r="A18" s="1077" t="s">
        <v>716</v>
      </c>
      <c r="B18" s="1078"/>
      <c r="C18" s="921" t="s">
        <v>717</v>
      </c>
      <c r="D18" s="921"/>
      <c r="E18" s="112" t="s">
        <v>718</v>
      </c>
      <c r="F18" s="538">
        <v>51211</v>
      </c>
      <c r="G18" s="247">
        <v>72743646</v>
      </c>
      <c r="H18" s="52"/>
      <c r="I18" s="129" t="s">
        <v>719</v>
      </c>
      <c r="J18" s="511">
        <v>1</v>
      </c>
      <c r="K18" s="49">
        <v>29600</v>
      </c>
      <c r="L18" s="49">
        <v>29600</v>
      </c>
      <c r="M18" s="546">
        <v>29600</v>
      </c>
    </row>
    <row r="19" spans="1:13" ht="30.75" customHeight="1" x14ac:dyDescent="0.25">
      <c r="A19" s="1077" t="s">
        <v>254</v>
      </c>
      <c r="B19" s="1078"/>
      <c r="C19" s="1072" t="s">
        <v>255</v>
      </c>
      <c r="D19" s="1072"/>
      <c r="E19" s="1120" t="s">
        <v>256</v>
      </c>
      <c r="F19" s="1121" t="s">
        <v>257</v>
      </c>
      <c r="G19" s="1228">
        <v>71294171</v>
      </c>
      <c r="H19" s="1244"/>
      <c r="I19" s="129" t="s">
        <v>724</v>
      </c>
      <c r="J19" s="511">
        <v>1</v>
      </c>
      <c r="K19" s="49">
        <v>4000</v>
      </c>
      <c r="L19" s="49">
        <v>4000</v>
      </c>
      <c r="M19" s="1307">
        <v>8500</v>
      </c>
    </row>
    <row r="20" spans="1:13" ht="30" customHeight="1" x14ac:dyDescent="0.25">
      <c r="A20" s="1077" t="s">
        <v>254</v>
      </c>
      <c r="B20" s="1078"/>
      <c r="C20" s="1072" t="s">
        <v>255</v>
      </c>
      <c r="D20" s="1072"/>
      <c r="E20" s="1120" t="s">
        <v>256</v>
      </c>
      <c r="F20" s="1121" t="s">
        <v>257</v>
      </c>
      <c r="G20" s="1228">
        <v>71294171</v>
      </c>
      <c r="H20" s="1245"/>
      <c r="I20" s="129" t="s">
        <v>725</v>
      </c>
      <c r="J20" s="511">
        <v>1</v>
      </c>
      <c r="K20" s="49">
        <v>4500</v>
      </c>
      <c r="L20" s="49">
        <v>4500</v>
      </c>
      <c r="M20" s="1308"/>
    </row>
    <row r="21" spans="1:13" ht="30" customHeight="1" x14ac:dyDescent="0.25">
      <c r="A21" s="1039" t="s">
        <v>722</v>
      </c>
      <c r="B21" s="1040"/>
      <c r="C21" s="1041" t="s">
        <v>258</v>
      </c>
      <c r="D21" s="1042"/>
      <c r="E21" s="116" t="s">
        <v>65</v>
      </c>
      <c r="F21" s="539">
        <v>46001</v>
      </c>
      <c r="G21" s="495">
        <v>72742038</v>
      </c>
      <c r="H21" s="536"/>
      <c r="I21" s="503" t="s">
        <v>723</v>
      </c>
      <c r="J21" s="543">
        <v>1</v>
      </c>
      <c r="K21" s="498">
        <v>7800</v>
      </c>
      <c r="L21" s="498">
        <v>7800</v>
      </c>
      <c r="M21" s="548">
        <v>7800</v>
      </c>
    </row>
    <row r="22" spans="1:13" ht="38.25" customHeight="1" x14ac:dyDescent="0.25">
      <c r="A22" s="1039" t="s">
        <v>726</v>
      </c>
      <c r="B22" s="1040"/>
      <c r="C22" s="1041" t="s">
        <v>727</v>
      </c>
      <c r="D22" s="1042"/>
      <c r="E22" s="116" t="s">
        <v>728</v>
      </c>
      <c r="F22" s="539" t="s">
        <v>729</v>
      </c>
      <c r="G22" s="495">
        <v>72744618</v>
      </c>
      <c r="H22" s="536"/>
      <c r="I22" s="503" t="s">
        <v>730</v>
      </c>
      <c r="J22" s="543">
        <v>1</v>
      </c>
      <c r="K22" s="498">
        <v>14899</v>
      </c>
      <c r="L22" s="498">
        <v>14800</v>
      </c>
      <c r="M22" s="548">
        <v>14800</v>
      </c>
    </row>
    <row r="23" spans="1:13" ht="38.25" customHeight="1" x14ac:dyDescent="0.25">
      <c r="A23" s="1039" t="s">
        <v>744</v>
      </c>
      <c r="B23" s="1040"/>
      <c r="C23" s="1041" t="s">
        <v>74</v>
      </c>
      <c r="D23" s="1042"/>
      <c r="E23" s="116" t="s">
        <v>72</v>
      </c>
      <c r="F23" s="539" t="s">
        <v>73</v>
      </c>
      <c r="G23" s="495">
        <v>70972826</v>
      </c>
      <c r="H23" s="536"/>
      <c r="I23" s="503" t="s">
        <v>745</v>
      </c>
      <c r="J23" s="543">
        <v>1</v>
      </c>
      <c r="K23" s="498">
        <v>29600</v>
      </c>
      <c r="L23" s="498">
        <v>29600</v>
      </c>
      <c r="M23" s="549">
        <v>29600</v>
      </c>
    </row>
    <row r="24" spans="1:13" ht="44.25" customHeight="1" x14ac:dyDescent="0.25">
      <c r="A24" s="1039" t="s">
        <v>746</v>
      </c>
      <c r="B24" s="1040"/>
      <c r="C24" s="1041" t="s">
        <v>747</v>
      </c>
      <c r="D24" s="1042"/>
      <c r="E24" s="116" t="s">
        <v>75</v>
      </c>
      <c r="F24" s="539" t="s">
        <v>749</v>
      </c>
      <c r="G24" s="495" t="s">
        <v>750</v>
      </c>
      <c r="H24" s="536"/>
      <c r="I24" s="503" t="s">
        <v>748</v>
      </c>
      <c r="J24" s="543">
        <v>1</v>
      </c>
      <c r="K24" s="498">
        <v>29600</v>
      </c>
      <c r="L24" s="498">
        <v>29600</v>
      </c>
      <c r="M24" s="548">
        <v>29600</v>
      </c>
    </row>
    <row r="25" spans="1:13" ht="45" customHeight="1" thickBot="1" x14ac:dyDescent="0.3">
      <c r="A25" s="1238" t="s">
        <v>259</v>
      </c>
      <c r="B25" s="1239"/>
      <c r="C25" s="1220" t="s">
        <v>260</v>
      </c>
      <c r="D25" s="1220"/>
      <c r="E25" s="552" t="s">
        <v>65</v>
      </c>
      <c r="F25" s="553" t="s">
        <v>720</v>
      </c>
      <c r="G25" s="40">
        <v>46746862</v>
      </c>
      <c r="H25" s="554"/>
      <c r="I25" s="510" t="s">
        <v>721</v>
      </c>
      <c r="J25" s="611">
        <v>1</v>
      </c>
      <c r="K25" s="612">
        <v>6999</v>
      </c>
      <c r="L25" s="612">
        <v>6900</v>
      </c>
      <c r="M25" s="613">
        <v>6900</v>
      </c>
    </row>
    <row r="26" spans="1:13" ht="29.25" customHeight="1" x14ac:dyDescent="0.25">
      <c r="A26" s="551"/>
      <c r="B26" s="550"/>
      <c r="C26" s="161"/>
      <c r="D26" s="161"/>
      <c r="E26" s="161"/>
      <c r="F26" s="161"/>
      <c r="G26" s="161"/>
      <c r="H26" s="161"/>
      <c r="I26" s="161"/>
      <c r="J26" s="630">
        <f>SUM(J5:J25)</f>
        <v>21</v>
      </c>
      <c r="K26" s="1043" t="s">
        <v>2010</v>
      </c>
      <c r="L26" s="1044"/>
      <c r="M26" s="1045"/>
    </row>
    <row r="27" spans="1:13" ht="2.25" customHeight="1" x14ac:dyDescent="0.25">
      <c r="A27" s="1235"/>
      <c r="B27" s="1235"/>
      <c r="C27" s="1235"/>
      <c r="D27" s="1235"/>
      <c r="E27" s="157"/>
      <c r="F27" s="158"/>
      <c r="G27" s="159"/>
      <c r="H27" s="159"/>
      <c r="I27" s="157"/>
      <c r="J27" s="160"/>
      <c r="K27" s="161"/>
      <c r="L27" s="161"/>
      <c r="M27" s="161"/>
    </row>
    <row r="28" spans="1:13" ht="15" hidden="1" customHeight="1" x14ac:dyDescent="0.25">
      <c r="A28" s="1311" t="s">
        <v>340</v>
      </c>
      <c r="B28" s="1311"/>
      <c r="C28" s="1311"/>
      <c r="D28" s="1311"/>
      <c r="E28" s="1311"/>
      <c r="F28" s="1311"/>
      <c r="G28" s="1311"/>
      <c r="H28" s="1311"/>
      <c r="I28" s="1311"/>
      <c r="J28" s="1311"/>
      <c r="K28" s="1311"/>
      <c r="L28" s="1311"/>
      <c r="M28" s="1311"/>
    </row>
    <row r="29" spans="1:13" ht="30" customHeight="1" thickBot="1" x14ac:dyDescent="0.3">
      <c r="A29" s="1038" t="s">
        <v>512</v>
      </c>
      <c r="B29" s="1038"/>
      <c r="C29" s="1038"/>
      <c r="D29" s="513"/>
      <c r="E29" s="513"/>
      <c r="F29" s="513"/>
      <c r="G29" s="513"/>
      <c r="H29" s="513"/>
      <c r="I29" s="513"/>
      <c r="J29" s="513"/>
      <c r="K29" s="513"/>
      <c r="L29" s="513"/>
      <c r="M29" s="513"/>
    </row>
    <row r="30" spans="1:13" ht="76.5" customHeight="1" thickBot="1" x14ac:dyDescent="0.3">
      <c r="A30" s="1108" t="s">
        <v>311</v>
      </c>
      <c r="B30" s="1109"/>
      <c r="C30" s="915" t="s">
        <v>53</v>
      </c>
      <c r="D30" s="916"/>
      <c r="E30" s="62" t="s">
        <v>312</v>
      </c>
      <c r="F30" s="63" t="s">
        <v>55</v>
      </c>
      <c r="G30" s="64" t="s">
        <v>56</v>
      </c>
      <c r="H30" s="65"/>
      <c r="I30" s="248" t="s">
        <v>58</v>
      </c>
      <c r="J30" s="66" t="s">
        <v>163</v>
      </c>
      <c r="K30" s="67" t="s">
        <v>1404</v>
      </c>
      <c r="L30" s="67" t="s">
        <v>338</v>
      </c>
      <c r="M30" s="68" t="s">
        <v>167</v>
      </c>
    </row>
    <row r="31" spans="1:13" ht="30" customHeight="1" x14ac:dyDescent="0.25">
      <c r="A31" s="1173" t="s">
        <v>865</v>
      </c>
      <c r="B31" s="1174"/>
      <c r="C31" s="1179" t="s">
        <v>866</v>
      </c>
      <c r="D31" s="1179"/>
      <c r="E31" s="1175" t="s">
        <v>867</v>
      </c>
      <c r="F31" s="1176" t="s">
        <v>868</v>
      </c>
      <c r="G31" s="1177">
        <v>71000461</v>
      </c>
      <c r="H31" s="1240"/>
      <c r="I31" s="130" t="s">
        <v>63</v>
      </c>
      <c r="J31" s="637">
        <v>1</v>
      </c>
      <c r="K31" s="69">
        <v>4000</v>
      </c>
      <c r="L31" s="69">
        <v>4000</v>
      </c>
      <c r="M31" s="1110">
        <v>12500</v>
      </c>
    </row>
    <row r="32" spans="1:13" ht="30.75" customHeight="1" x14ac:dyDescent="0.25">
      <c r="A32" s="889" t="s">
        <v>865</v>
      </c>
      <c r="B32" s="890"/>
      <c r="C32" s="1071" t="s">
        <v>866</v>
      </c>
      <c r="D32" s="1071"/>
      <c r="E32" s="1097" t="s">
        <v>867</v>
      </c>
      <c r="F32" s="1056" t="s">
        <v>868</v>
      </c>
      <c r="G32" s="1100">
        <v>71000461</v>
      </c>
      <c r="H32" s="1169"/>
      <c r="I32" s="126" t="s">
        <v>869</v>
      </c>
      <c r="J32" s="638">
        <v>1</v>
      </c>
      <c r="K32" s="70">
        <v>8500</v>
      </c>
      <c r="L32" s="70">
        <v>8500</v>
      </c>
      <c r="M32" s="1111"/>
    </row>
    <row r="33" spans="1:13" ht="45.75" customHeight="1" x14ac:dyDescent="0.25">
      <c r="A33" s="1098" t="s">
        <v>966</v>
      </c>
      <c r="B33" s="1099"/>
      <c r="C33" s="1097" t="s">
        <v>967</v>
      </c>
      <c r="D33" s="1097"/>
      <c r="E33" s="71" t="s">
        <v>968</v>
      </c>
      <c r="F33" s="643" t="s">
        <v>969</v>
      </c>
      <c r="G33" s="644">
        <v>66325111</v>
      </c>
      <c r="H33" s="72"/>
      <c r="I33" s="126" t="s">
        <v>970</v>
      </c>
      <c r="J33" s="638">
        <v>1</v>
      </c>
      <c r="K33" s="70">
        <v>6649</v>
      </c>
      <c r="L33" s="70">
        <v>6600</v>
      </c>
      <c r="M33" s="564">
        <v>6600</v>
      </c>
    </row>
    <row r="34" spans="1:13" ht="45.75" customHeight="1" x14ac:dyDescent="0.25">
      <c r="A34" s="1073" t="s">
        <v>1073</v>
      </c>
      <c r="B34" s="1074"/>
      <c r="C34" s="1075" t="s">
        <v>1074</v>
      </c>
      <c r="D34" s="1076"/>
      <c r="E34" s="563" t="s">
        <v>1075</v>
      </c>
      <c r="F34" s="645">
        <v>26401</v>
      </c>
      <c r="G34" s="646">
        <v>61904180</v>
      </c>
      <c r="H34" s="561"/>
      <c r="I34" s="560" t="s">
        <v>1076</v>
      </c>
      <c r="J34" s="639">
        <v>1</v>
      </c>
      <c r="K34" s="562">
        <v>25000</v>
      </c>
      <c r="L34" s="562">
        <v>25000</v>
      </c>
      <c r="M34" s="565">
        <v>25000</v>
      </c>
    </row>
    <row r="35" spans="1:13" ht="45.75" customHeight="1" x14ac:dyDescent="0.25">
      <c r="A35" s="1073" t="s">
        <v>1081</v>
      </c>
      <c r="B35" s="1074"/>
      <c r="C35" s="1075" t="s">
        <v>1082</v>
      </c>
      <c r="D35" s="1076"/>
      <c r="E35" s="563" t="s">
        <v>1083</v>
      </c>
      <c r="F35" s="645">
        <v>27401</v>
      </c>
      <c r="G35" s="646">
        <v>61894630</v>
      </c>
      <c r="H35" s="561"/>
      <c r="I35" s="560" t="s">
        <v>1084</v>
      </c>
      <c r="J35" s="639">
        <v>1</v>
      </c>
      <c r="K35" s="562">
        <v>10409</v>
      </c>
      <c r="L35" s="562">
        <v>104000</v>
      </c>
      <c r="M35" s="565">
        <v>10400</v>
      </c>
    </row>
    <row r="36" spans="1:13" ht="45.75" customHeight="1" x14ac:dyDescent="0.25">
      <c r="A36" s="1073" t="s">
        <v>1077</v>
      </c>
      <c r="B36" s="1074"/>
      <c r="C36" s="1075" t="s">
        <v>1078</v>
      </c>
      <c r="D36" s="1076"/>
      <c r="E36" s="563" t="s">
        <v>1079</v>
      </c>
      <c r="F36" s="645">
        <v>25801</v>
      </c>
      <c r="G36" s="646">
        <v>70846685</v>
      </c>
      <c r="H36" s="561"/>
      <c r="I36" s="560" t="s">
        <v>1080</v>
      </c>
      <c r="J36" s="639">
        <v>1</v>
      </c>
      <c r="K36" s="562">
        <v>17000</v>
      </c>
      <c r="L36" s="562">
        <v>17000</v>
      </c>
      <c r="M36" s="565">
        <v>17000</v>
      </c>
    </row>
    <row r="37" spans="1:13" ht="24" customHeight="1" x14ac:dyDescent="0.25">
      <c r="A37" s="1088" t="s">
        <v>1085</v>
      </c>
      <c r="B37" s="1089"/>
      <c r="C37" s="1092" t="s">
        <v>1086</v>
      </c>
      <c r="D37" s="1093"/>
      <c r="E37" s="1246" t="s">
        <v>1087</v>
      </c>
      <c r="F37" s="1248">
        <v>25901</v>
      </c>
      <c r="G37" s="1104">
        <v>70843562</v>
      </c>
      <c r="H37" s="561"/>
      <c r="I37" s="560" t="s">
        <v>1088</v>
      </c>
      <c r="J37" s="639">
        <v>1</v>
      </c>
      <c r="K37" s="562">
        <v>6800</v>
      </c>
      <c r="L37" s="562">
        <v>6800</v>
      </c>
      <c r="M37" s="970">
        <v>12500</v>
      </c>
    </row>
    <row r="38" spans="1:13" ht="28.5" customHeight="1" x14ac:dyDescent="0.25">
      <c r="A38" s="1090"/>
      <c r="B38" s="1091"/>
      <c r="C38" s="1094"/>
      <c r="D38" s="1095"/>
      <c r="E38" s="1247"/>
      <c r="F38" s="1249"/>
      <c r="G38" s="1105"/>
      <c r="H38" s="561"/>
      <c r="I38" s="560" t="s">
        <v>1089</v>
      </c>
      <c r="J38" s="639">
        <v>1</v>
      </c>
      <c r="K38" s="562">
        <v>5700</v>
      </c>
      <c r="L38" s="562">
        <v>5700</v>
      </c>
      <c r="M38" s="971"/>
    </row>
    <row r="39" spans="1:13" ht="41.25" customHeight="1" x14ac:dyDescent="0.25">
      <c r="A39" s="889" t="s">
        <v>971</v>
      </c>
      <c r="B39" s="890"/>
      <c r="C39" s="1071" t="s">
        <v>972</v>
      </c>
      <c r="D39" s="1071"/>
      <c r="E39" s="73" t="s">
        <v>973</v>
      </c>
      <c r="F39" s="647" t="s">
        <v>974</v>
      </c>
      <c r="G39" s="647">
        <v>70996890</v>
      </c>
      <c r="H39" s="72"/>
      <c r="I39" s="126" t="s">
        <v>975</v>
      </c>
      <c r="J39" s="638">
        <v>1</v>
      </c>
      <c r="K39" s="70">
        <v>17000</v>
      </c>
      <c r="L39" s="70">
        <v>17000</v>
      </c>
      <c r="M39" s="564">
        <v>17000</v>
      </c>
    </row>
    <row r="40" spans="1:13" ht="58.5" customHeight="1" x14ac:dyDescent="0.25">
      <c r="A40" s="889" t="s">
        <v>976</v>
      </c>
      <c r="B40" s="890"/>
      <c r="C40" s="1071" t="s">
        <v>977</v>
      </c>
      <c r="D40" s="1071"/>
      <c r="E40" s="73" t="s">
        <v>978</v>
      </c>
      <c r="F40" s="647" t="s">
        <v>979</v>
      </c>
      <c r="G40" s="648">
        <v>47511753</v>
      </c>
      <c r="H40" s="72"/>
      <c r="I40" s="126" t="s">
        <v>168</v>
      </c>
      <c r="J40" s="638">
        <v>1</v>
      </c>
      <c r="K40" s="70">
        <v>5400</v>
      </c>
      <c r="L40" s="70">
        <v>5400</v>
      </c>
      <c r="M40" s="564">
        <v>5400</v>
      </c>
    </row>
    <row r="41" spans="1:13" ht="26.25" customHeight="1" x14ac:dyDescent="0.25">
      <c r="A41" s="889" t="s">
        <v>1012</v>
      </c>
      <c r="B41" s="890"/>
      <c r="C41" s="1071" t="s">
        <v>1013</v>
      </c>
      <c r="D41" s="1071"/>
      <c r="E41" s="1071" t="s">
        <v>940</v>
      </c>
      <c r="F41" s="1170" t="s">
        <v>1014</v>
      </c>
      <c r="G41" s="1170">
        <v>70836230</v>
      </c>
      <c r="H41" s="72"/>
      <c r="I41" s="126" t="s">
        <v>1015</v>
      </c>
      <c r="J41" s="638">
        <v>1</v>
      </c>
      <c r="K41" s="70">
        <v>5300</v>
      </c>
      <c r="L41" s="70">
        <v>5300</v>
      </c>
      <c r="M41" s="1113">
        <v>32100</v>
      </c>
    </row>
    <row r="42" spans="1:13" ht="21.75" customHeight="1" x14ac:dyDescent="0.25">
      <c r="A42" s="889" t="s">
        <v>1012</v>
      </c>
      <c r="B42" s="890"/>
      <c r="C42" s="1071" t="s">
        <v>1013</v>
      </c>
      <c r="D42" s="1071"/>
      <c r="E42" s="1071" t="s">
        <v>940</v>
      </c>
      <c r="F42" s="1170" t="s">
        <v>1014</v>
      </c>
      <c r="G42" s="1170">
        <v>70836230</v>
      </c>
      <c r="H42" s="72"/>
      <c r="I42" s="126" t="s">
        <v>1016</v>
      </c>
      <c r="J42" s="638">
        <v>1</v>
      </c>
      <c r="K42" s="70">
        <v>19000</v>
      </c>
      <c r="L42" s="70">
        <v>19000</v>
      </c>
      <c r="M42" s="1113"/>
    </row>
    <row r="43" spans="1:13" ht="28.5" customHeight="1" x14ac:dyDescent="0.25">
      <c r="A43" s="889" t="s">
        <v>1012</v>
      </c>
      <c r="B43" s="890"/>
      <c r="C43" s="1071" t="s">
        <v>1013</v>
      </c>
      <c r="D43" s="1071"/>
      <c r="E43" s="1071" t="s">
        <v>940</v>
      </c>
      <c r="F43" s="1170" t="s">
        <v>1014</v>
      </c>
      <c r="G43" s="1170">
        <v>70836230</v>
      </c>
      <c r="H43" s="72"/>
      <c r="I43" s="126" t="s">
        <v>1017</v>
      </c>
      <c r="J43" s="638">
        <v>1</v>
      </c>
      <c r="K43" s="70">
        <v>7800</v>
      </c>
      <c r="L43" s="70">
        <v>7800</v>
      </c>
      <c r="M43" s="1113"/>
    </row>
    <row r="44" spans="1:13" ht="30" customHeight="1" x14ac:dyDescent="0.25">
      <c r="A44" s="889" t="s">
        <v>963</v>
      </c>
      <c r="B44" s="890"/>
      <c r="C44" s="1071" t="s">
        <v>964</v>
      </c>
      <c r="D44" s="1071"/>
      <c r="E44" s="73" t="s">
        <v>959</v>
      </c>
      <c r="F44" s="647" t="s">
        <v>960</v>
      </c>
      <c r="G44" s="647">
        <v>61904147</v>
      </c>
      <c r="H44" s="72"/>
      <c r="I44" s="126" t="s">
        <v>965</v>
      </c>
      <c r="J44" s="638">
        <v>1</v>
      </c>
      <c r="K44" s="70">
        <v>11400</v>
      </c>
      <c r="L44" s="70">
        <v>11400</v>
      </c>
      <c r="M44" s="564">
        <v>11400</v>
      </c>
    </row>
    <row r="45" spans="1:13" ht="45" customHeight="1" x14ac:dyDescent="0.25">
      <c r="A45" s="889" t="s">
        <v>957</v>
      </c>
      <c r="B45" s="890"/>
      <c r="C45" s="1071" t="s">
        <v>958</v>
      </c>
      <c r="D45" s="1071"/>
      <c r="E45" s="73" t="s">
        <v>959</v>
      </c>
      <c r="F45" s="647" t="s">
        <v>960</v>
      </c>
      <c r="G45" s="647" t="s">
        <v>961</v>
      </c>
      <c r="H45" s="72"/>
      <c r="I45" s="126" t="s">
        <v>962</v>
      </c>
      <c r="J45" s="638">
        <v>1</v>
      </c>
      <c r="K45" s="70">
        <v>33000</v>
      </c>
      <c r="L45" s="70">
        <v>33000</v>
      </c>
      <c r="M45" s="564">
        <v>33000</v>
      </c>
    </row>
    <row r="46" spans="1:13" ht="32.25" customHeight="1" x14ac:dyDescent="0.25">
      <c r="A46" s="889" t="s">
        <v>952</v>
      </c>
      <c r="B46" s="890"/>
      <c r="C46" s="1071" t="s">
        <v>953</v>
      </c>
      <c r="D46" s="1071"/>
      <c r="E46" s="73" t="s">
        <v>954</v>
      </c>
      <c r="F46" s="647" t="s">
        <v>955</v>
      </c>
      <c r="G46" s="647">
        <v>71008365</v>
      </c>
      <c r="H46" s="74"/>
      <c r="I46" s="126" t="s">
        <v>956</v>
      </c>
      <c r="J46" s="638">
        <v>1</v>
      </c>
      <c r="K46" s="70">
        <v>13900</v>
      </c>
      <c r="L46" s="70">
        <v>13900</v>
      </c>
      <c r="M46" s="564">
        <v>13900</v>
      </c>
    </row>
    <row r="47" spans="1:13" ht="41.25" customHeight="1" x14ac:dyDescent="0.25">
      <c r="A47" s="889" t="s">
        <v>949</v>
      </c>
      <c r="B47" s="890"/>
      <c r="C47" s="1071" t="s">
        <v>950</v>
      </c>
      <c r="D47" s="1071"/>
      <c r="E47" s="73" t="s">
        <v>951</v>
      </c>
      <c r="F47" s="647">
        <v>27714</v>
      </c>
      <c r="G47" s="647">
        <v>71000445</v>
      </c>
      <c r="H47" s="72"/>
      <c r="I47" s="126" t="s">
        <v>879</v>
      </c>
      <c r="J47" s="638">
        <v>1</v>
      </c>
      <c r="K47" s="70">
        <v>29000</v>
      </c>
      <c r="L47" s="70">
        <v>29000</v>
      </c>
      <c r="M47" s="564">
        <v>29000</v>
      </c>
    </row>
    <row r="48" spans="1:13" ht="30" customHeight="1" x14ac:dyDescent="0.25">
      <c r="A48" s="1098" t="s">
        <v>945</v>
      </c>
      <c r="B48" s="1099"/>
      <c r="C48" s="1097" t="s">
        <v>946</v>
      </c>
      <c r="D48" s="1097"/>
      <c r="E48" s="1097" t="s">
        <v>947</v>
      </c>
      <c r="F48" s="1056" t="s">
        <v>948</v>
      </c>
      <c r="G48" s="1100">
        <v>47011327</v>
      </c>
      <c r="H48" s="1169"/>
      <c r="I48" s="1171" t="s">
        <v>498</v>
      </c>
      <c r="J48" s="1172">
        <v>2</v>
      </c>
      <c r="K48" s="1178">
        <v>6860</v>
      </c>
      <c r="L48" s="1178">
        <v>13600</v>
      </c>
      <c r="M48" s="1113">
        <v>13600</v>
      </c>
    </row>
    <row r="49" spans="1:13" ht="15" customHeight="1" x14ac:dyDescent="0.25">
      <c r="A49" s="1098" t="s">
        <v>945</v>
      </c>
      <c r="B49" s="1099"/>
      <c r="C49" s="1097" t="s">
        <v>946</v>
      </c>
      <c r="D49" s="1097"/>
      <c r="E49" s="1097" t="s">
        <v>947</v>
      </c>
      <c r="F49" s="1056" t="s">
        <v>948</v>
      </c>
      <c r="G49" s="1100">
        <v>47011327</v>
      </c>
      <c r="H49" s="1169"/>
      <c r="I49" s="1171" t="s">
        <v>498</v>
      </c>
      <c r="J49" s="1172">
        <v>3</v>
      </c>
      <c r="K49" s="1178">
        <v>6860</v>
      </c>
      <c r="L49" s="1178"/>
      <c r="M49" s="1113"/>
    </row>
    <row r="50" spans="1:13" ht="32.25" customHeight="1" x14ac:dyDescent="0.25">
      <c r="A50" s="889" t="s">
        <v>938</v>
      </c>
      <c r="B50" s="890"/>
      <c r="C50" s="1071" t="s">
        <v>939</v>
      </c>
      <c r="D50" s="1071"/>
      <c r="E50" s="73" t="s">
        <v>940</v>
      </c>
      <c r="F50" s="647">
        <v>28401</v>
      </c>
      <c r="G50" s="647">
        <v>70877564</v>
      </c>
      <c r="H50" s="72"/>
      <c r="I50" s="126" t="s">
        <v>660</v>
      </c>
      <c r="J50" s="640">
        <v>1</v>
      </c>
      <c r="K50" s="75">
        <v>29000</v>
      </c>
      <c r="L50" s="75">
        <v>29000</v>
      </c>
      <c r="M50" s="566">
        <v>29000</v>
      </c>
    </row>
    <row r="51" spans="1:13" ht="22.5" customHeight="1" x14ac:dyDescent="0.25">
      <c r="A51" s="889" t="s">
        <v>870</v>
      </c>
      <c r="B51" s="890"/>
      <c r="C51" s="1071" t="s">
        <v>871</v>
      </c>
      <c r="D51" s="1071"/>
      <c r="E51" s="1097" t="s">
        <v>872</v>
      </c>
      <c r="F51" s="1056" t="s">
        <v>873</v>
      </c>
      <c r="G51" s="1100">
        <v>75033046</v>
      </c>
      <c r="H51" s="1169"/>
      <c r="I51" s="126" t="s">
        <v>874</v>
      </c>
      <c r="J51" s="638">
        <v>1</v>
      </c>
      <c r="K51" s="70">
        <v>29000</v>
      </c>
      <c r="L51" s="70">
        <v>29000</v>
      </c>
      <c r="M51" s="1048">
        <v>32000</v>
      </c>
    </row>
    <row r="52" spans="1:13" ht="20.25" customHeight="1" x14ac:dyDescent="0.25">
      <c r="A52" s="889" t="s">
        <v>870</v>
      </c>
      <c r="B52" s="890"/>
      <c r="C52" s="1071" t="s">
        <v>871</v>
      </c>
      <c r="D52" s="1071"/>
      <c r="E52" s="1097" t="s">
        <v>872</v>
      </c>
      <c r="F52" s="1056" t="s">
        <v>873</v>
      </c>
      <c r="G52" s="1100">
        <v>75033046</v>
      </c>
      <c r="H52" s="1169"/>
      <c r="I52" s="126" t="s">
        <v>875</v>
      </c>
      <c r="J52" s="638">
        <v>1</v>
      </c>
      <c r="K52" s="70">
        <v>3000</v>
      </c>
      <c r="L52" s="70">
        <v>3000</v>
      </c>
      <c r="M52" s="1049"/>
    </row>
    <row r="53" spans="1:13" ht="30.75" customHeight="1" x14ac:dyDescent="0.25">
      <c r="A53" s="889" t="s">
        <v>876</v>
      </c>
      <c r="B53" s="890"/>
      <c r="C53" s="1071" t="s">
        <v>877</v>
      </c>
      <c r="D53" s="1071"/>
      <c r="E53" s="73" t="s">
        <v>878</v>
      </c>
      <c r="F53" s="647">
        <v>27714</v>
      </c>
      <c r="G53" s="647">
        <v>65601939</v>
      </c>
      <c r="H53" s="72"/>
      <c r="I53" s="126" t="s">
        <v>879</v>
      </c>
      <c r="J53" s="638">
        <v>1</v>
      </c>
      <c r="K53" s="70">
        <v>29000</v>
      </c>
      <c r="L53" s="70">
        <v>29000</v>
      </c>
      <c r="M53" s="564">
        <v>29000</v>
      </c>
    </row>
    <row r="54" spans="1:13" ht="30" customHeight="1" x14ac:dyDescent="0.25">
      <c r="A54" s="889" t="s">
        <v>880</v>
      </c>
      <c r="B54" s="890"/>
      <c r="C54" s="1071" t="s">
        <v>881</v>
      </c>
      <c r="D54" s="1071"/>
      <c r="E54" s="73" t="s">
        <v>882</v>
      </c>
      <c r="F54" s="647" t="s">
        <v>883</v>
      </c>
      <c r="G54" s="647">
        <v>75031825</v>
      </c>
      <c r="H54" s="72"/>
      <c r="I54" s="126" t="s">
        <v>884</v>
      </c>
      <c r="J54" s="638">
        <v>1</v>
      </c>
      <c r="K54" s="70">
        <v>39900</v>
      </c>
      <c r="L54" s="70">
        <v>39900</v>
      </c>
      <c r="M54" s="564">
        <v>39900</v>
      </c>
    </row>
    <row r="55" spans="1:13" ht="30" customHeight="1" x14ac:dyDescent="0.25">
      <c r="A55" s="1098" t="s">
        <v>932</v>
      </c>
      <c r="B55" s="1099"/>
      <c r="C55" s="1097" t="s">
        <v>933</v>
      </c>
      <c r="D55" s="1097"/>
      <c r="E55" s="1097" t="s">
        <v>934</v>
      </c>
      <c r="F55" s="1056">
        <v>28521</v>
      </c>
      <c r="G55" s="1100" t="s">
        <v>935</v>
      </c>
      <c r="H55" s="1169"/>
      <c r="I55" s="126" t="s">
        <v>936</v>
      </c>
      <c r="J55" s="638">
        <v>1</v>
      </c>
      <c r="K55" s="70">
        <v>14600</v>
      </c>
      <c r="L55" s="70">
        <v>14600</v>
      </c>
      <c r="M55" s="1113">
        <v>21600</v>
      </c>
    </row>
    <row r="56" spans="1:13" ht="15.75" customHeight="1" x14ac:dyDescent="0.25">
      <c r="A56" s="1098" t="s">
        <v>932</v>
      </c>
      <c r="B56" s="1099"/>
      <c r="C56" s="1097" t="s">
        <v>933</v>
      </c>
      <c r="D56" s="1097"/>
      <c r="E56" s="1097" t="s">
        <v>934</v>
      </c>
      <c r="F56" s="1056">
        <v>28521</v>
      </c>
      <c r="G56" s="1100" t="s">
        <v>935</v>
      </c>
      <c r="H56" s="1169"/>
      <c r="I56" s="126" t="s">
        <v>937</v>
      </c>
      <c r="J56" s="638">
        <v>1</v>
      </c>
      <c r="K56" s="70">
        <v>7000</v>
      </c>
      <c r="L56" s="70">
        <v>7000</v>
      </c>
      <c r="M56" s="1113"/>
    </row>
    <row r="57" spans="1:13" ht="20.25" customHeight="1" x14ac:dyDescent="0.25">
      <c r="A57" s="1098" t="s">
        <v>941</v>
      </c>
      <c r="B57" s="1099"/>
      <c r="C57" s="1097" t="s">
        <v>942</v>
      </c>
      <c r="D57" s="1097"/>
      <c r="E57" s="1097" t="s">
        <v>943</v>
      </c>
      <c r="F57" s="1056">
        <v>28504</v>
      </c>
      <c r="G57" s="1100">
        <v>7032911</v>
      </c>
      <c r="H57" s="1169"/>
      <c r="I57" s="126" t="s">
        <v>944</v>
      </c>
      <c r="J57" s="638">
        <v>1</v>
      </c>
      <c r="K57" s="70">
        <v>39900</v>
      </c>
      <c r="L57" s="70">
        <v>39900</v>
      </c>
      <c r="M57" s="1113">
        <v>79800</v>
      </c>
    </row>
    <row r="58" spans="1:13" ht="21" customHeight="1" x14ac:dyDescent="0.25">
      <c r="A58" s="1098" t="s">
        <v>941</v>
      </c>
      <c r="B58" s="1099"/>
      <c r="C58" s="1097" t="s">
        <v>942</v>
      </c>
      <c r="D58" s="1097"/>
      <c r="E58" s="1097" t="s">
        <v>943</v>
      </c>
      <c r="F58" s="1056">
        <v>28504</v>
      </c>
      <c r="G58" s="1100">
        <v>7032911</v>
      </c>
      <c r="H58" s="1169"/>
      <c r="I58" s="126" t="s">
        <v>397</v>
      </c>
      <c r="J58" s="638">
        <v>1</v>
      </c>
      <c r="K58" s="70">
        <v>39900</v>
      </c>
      <c r="L58" s="70">
        <v>39900</v>
      </c>
      <c r="M58" s="1113"/>
    </row>
    <row r="59" spans="1:13" ht="31.5" customHeight="1" x14ac:dyDescent="0.25">
      <c r="A59" s="889" t="s">
        <v>885</v>
      </c>
      <c r="B59" s="890"/>
      <c r="C59" s="1071" t="s">
        <v>886</v>
      </c>
      <c r="D59" s="1071"/>
      <c r="E59" s="73" t="s">
        <v>887</v>
      </c>
      <c r="F59" s="647" t="s">
        <v>888</v>
      </c>
      <c r="G59" s="647">
        <v>47005203</v>
      </c>
      <c r="H59" s="72"/>
      <c r="I59" s="125" t="s">
        <v>889</v>
      </c>
      <c r="J59" s="638">
        <v>1</v>
      </c>
      <c r="K59" s="70">
        <v>29000</v>
      </c>
      <c r="L59" s="70">
        <v>29000</v>
      </c>
      <c r="M59" s="564">
        <v>29000</v>
      </c>
    </row>
    <row r="60" spans="1:13" ht="30" customHeight="1" x14ac:dyDescent="0.25">
      <c r="A60" s="1098" t="s">
        <v>1023</v>
      </c>
      <c r="B60" s="1099"/>
      <c r="C60" s="1097" t="s">
        <v>1024</v>
      </c>
      <c r="D60" s="1097"/>
      <c r="E60" s="1097" t="s">
        <v>1025</v>
      </c>
      <c r="F60" s="1056" t="s">
        <v>1026</v>
      </c>
      <c r="G60" s="1100">
        <v>70837384</v>
      </c>
      <c r="H60" s="1169"/>
      <c r="I60" s="249" t="s">
        <v>1027</v>
      </c>
      <c r="J60" s="638">
        <v>2</v>
      </c>
      <c r="K60" s="70">
        <v>8200</v>
      </c>
      <c r="L60" s="70">
        <v>16400</v>
      </c>
      <c r="M60" s="1113">
        <v>31800</v>
      </c>
    </row>
    <row r="61" spans="1:13" ht="29.25" customHeight="1" x14ac:dyDescent="0.25">
      <c r="A61" s="1098" t="s">
        <v>1023</v>
      </c>
      <c r="B61" s="1099"/>
      <c r="C61" s="1097" t="s">
        <v>1024</v>
      </c>
      <c r="D61" s="1097"/>
      <c r="E61" s="1097" t="s">
        <v>1025</v>
      </c>
      <c r="F61" s="1056" t="s">
        <v>1026</v>
      </c>
      <c r="G61" s="1100">
        <v>70837384</v>
      </c>
      <c r="H61" s="1169"/>
      <c r="I61" s="249" t="s">
        <v>223</v>
      </c>
      <c r="J61" s="638">
        <v>2</v>
      </c>
      <c r="K61" s="70">
        <v>15400</v>
      </c>
      <c r="L61" s="70">
        <v>15400</v>
      </c>
      <c r="M61" s="1113"/>
    </row>
    <row r="62" spans="1:13" ht="30" customHeight="1" x14ac:dyDescent="0.25">
      <c r="A62" s="889" t="s">
        <v>890</v>
      </c>
      <c r="B62" s="890"/>
      <c r="C62" s="1071" t="s">
        <v>891</v>
      </c>
      <c r="D62" s="1071"/>
      <c r="E62" s="73" t="s">
        <v>892</v>
      </c>
      <c r="F62" s="647" t="s">
        <v>893</v>
      </c>
      <c r="G62" s="647">
        <v>47074132</v>
      </c>
      <c r="H62" s="72"/>
      <c r="I62" s="126" t="s">
        <v>894</v>
      </c>
      <c r="J62" s="638">
        <v>1</v>
      </c>
      <c r="K62" s="70">
        <v>6000</v>
      </c>
      <c r="L62" s="70">
        <v>6000</v>
      </c>
      <c r="M62" s="564">
        <v>6000</v>
      </c>
    </row>
    <row r="63" spans="1:13" ht="32.25" customHeight="1" x14ac:dyDescent="0.25">
      <c r="A63" s="889" t="s">
        <v>895</v>
      </c>
      <c r="B63" s="890"/>
      <c r="C63" s="1071" t="s">
        <v>896</v>
      </c>
      <c r="D63" s="1071"/>
      <c r="E63" s="73" t="s">
        <v>897</v>
      </c>
      <c r="F63" s="647">
        <v>26763</v>
      </c>
      <c r="G63" s="647">
        <v>70993467</v>
      </c>
      <c r="H63" s="76"/>
      <c r="I63" s="126" t="s">
        <v>898</v>
      </c>
      <c r="J63" s="641">
        <v>2</v>
      </c>
      <c r="K63" s="77">
        <v>3000</v>
      </c>
      <c r="L63" s="77">
        <v>6000</v>
      </c>
      <c r="M63" s="567">
        <v>6000</v>
      </c>
    </row>
    <row r="64" spans="1:13" ht="30" customHeight="1" x14ac:dyDescent="0.25">
      <c r="A64" s="889" t="s">
        <v>899</v>
      </c>
      <c r="B64" s="890"/>
      <c r="C64" s="1096" t="s">
        <v>900</v>
      </c>
      <c r="D64" s="1096"/>
      <c r="E64" s="78" t="s">
        <v>901</v>
      </c>
      <c r="F64" s="649">
        <v>27345</v>
      </c>
      <c r="G64" s="649">
        <v>70989567</v>
      </c>
      <c r="H64" s="72"/>
      <c r="I64" s="126" t="s">
        <v>902</v>
      </c>
      <c r="J64" s="638">
        <v>2</v>
      </c>
      <c r="K64" s="70">
        <v>7500</v>
      </c>
      <c r="L64" s="70">
        <v>15000</v>
      </c>
      <c r="M64" s="564">
        <v>15000</v>
      </c>
    </row>
    <row r="65" spans="1:13" ht="30" customHeight="1" x14ac:dyDescent="0.25">
      <c r="A65" s="889" t="s">
        <v>903</v>
      </c>
      <c r="B65" s="890"/>
      <c r="C65" s="1071" t="s">
        <v>904</v>
      </c>
      <c r="D65" s="1071"/>
      <c r="E65" s="73" t="s">
        <v>905</v>
      </c>
      <c r="F65" s="647">
        <v>27201</v>
      </c>
      <c r="G65" s="647">
        <v>61894516</v>
      </c>
      <c r="H65" s="72"/>
      <c r="I65" s="126" t="s">
        <v>906</v>
      </c>
      <c r="J65" s="638">
        <v>2</v>
      </c>
      <c r="K65" s="70">
        <v>30000</v>
      </c>
      <c r="L65" s="70">
        <v>30000</v>
      </c>
      <c r="M65" s="564">
        <v>30000</v>
      </c>
    </row>
    <row r="66" spans="1:13" ht="30.75" customHeight="1" x14ac:dyDescent="0.25">
      <c r="A66" s="889" t="s">
        <v>907</v>
      </c>
      <c r="B66" s="890"/>
      <c r="C66" s="1071" t="s">
        <v>908</v>
      </c>
      <c r="D66" s="1071"/>
      <c r="E66" s="73" t="s">
        <v>909</v>
      </c>
      <c r="F66" s="647" t="s">
        <v>910</v>
      </c>
      <c r="G66" s="647">
        <v>70941467</v>
      </c>
      <c r="H66" s="72"/>
      <c r="I66" s="126" t="s">
        <v>911</v>
      </c>
      <c r="J66" s="638">
        <v>1</v>
      </c>
      <c r="K66" s="70">
        <v>13400</v>
      </c>
      <c r="L66" s="70">
        <v>13400</v>
      </c>
      <c r="M66" s="564">
        <v>13400</v>
      </c>
    </row>
    <row r="67" spans="1:13" ht="33" customHeight="1" x14ac:dyDescent="0.25">
      <c r="A67" s="889" t="s">
        <v>912</v>
      </c>
      <c r="B67" s="890"/>
      <c r="C67" s="1071" t="s">
        <v>913</v>
      </c>
      <c r="D67" s="1071"/>
      <c r="E67" s="73" t="s">
        <v>914</v>
      </c>
      <c r="F67" s="647" t="s">
        <v>915</v>
      </c>
      <c r="G67" s="647">
        <v>75031469</v>
      </c>
      <c r="H67" s="72"/>
      <c r="I67" s="126" t="s">
        <v>889</v>
      </c>
      <c r="J67" s="638">
        <v>1</v>
      </c>
      <c r="K67" s="70">
        <v>29000</v>
      </c>
      <c r="L67" s="70">
        <v>29000</v>
      </c>
      <c r="M67" s="564">
        <v>29000</v>
      </c>
    </row>
    <row r="68" spans="1:13" ht="31.5" customHeight="1" x14ac:dyDescent="0.25">
      <c r="A68" s="1101" t="s">
        <v>916</v>
      </c>
      <c r="B68" s="1102"/>
      <c r="C68" s="1103" t="s">
        <v>917</v>
      </c>
      <c r="D68" s="1103"/>
      <c r="E68" s="79" t="s">
        <v>918</v>
      </c>
      <c r="F68" s="579" t="s">
        <v>919</v>
      </c>
      <c r="G68" s="579" t="s">
        <v>920</v>
      </c>
      <c r="H68" s="72"/>
      <c r="I68" s="127" t="s">
        <v>921</v>
      </c>
      <c r="J68" s="638">
        <v>2</v>
      </c>
      <c r="K68" s="70">
        <v>4200</v>
      </c>
      <c r="L68" s="70">
        <v>8400</v>
      </c>
      <c r="M68" s="564">
        <v>8400</v>
      </c>
    </row>
    <row r="69" spans="1:13" ht="24.75" customHeight="1" x14ac:dyDescent="0.25">
      <c r="A69" s="991" t="s">
        <v>922</v>
      </c>
      <c r="B69" s="978"/>
      <c r="C69" s="1050" t="s">
        <v>923</v>
      </c>
      <c r="D69" s="1051"/>
      <c r="E69" s="999" t="s">
        <v>924</v>
      </c>
      <c r="F69" s="1002">
        <v>27801</v>
      </c>
      <c r="G69" s="1002">
        <v>71009922</v>
      </c>
      <c r="H69" s="72"/>
      <c r="I69" s="126" t="s">
        <v>925</v>
      </c>
      <c r="J69" s="638">
        <v>1</v>
      </c>
      <c r="K69" s="70">
        <v>12670</v>
      </c>
      <c r="L69" s="70">
        <v>12600</v>
      </c>
      <c r="M69" s="970">
        <v>25200</v>
      </c>
    </row>
    <row r="70" spans="1:13" ht="23.25" customHeight="1" x14ac:dyDescent="0.25">
      <c r="A70" s="865"/>
      <c r="B70" s="926"/>
      <c r="C70" s="1052"/>
      <c r="D70" s="1053"/>
      <c r="E70" s="1001"/>
      <c r="F70" s="1004"/>
      <c r="G70" s="1004"/>
      <c r="H70" s="72"/>
      <c r="I70" s="126" t="s">
        <v>925</v>
      </c>
      <c r="J70" s="638">
        <v>1</v>
      </c>
      <c r="K70" s="70">
        <v>12670</v>
      </c>
      <c r="L70" s="70">
        <v>12600</v>
      </c>
      <c r="M70" s="971"/>
    </row>
    <row r="71" spans="1:13" ht="27" customHeight="1" x14ac:dyDescent="0.25">
      <c r="A71" s="1101" t="s">
        <v>926</v>
      </c>
      <c r="B71" s="1102"/>
      <c r="C71" s="1103" t="s">
        <v>927</v>
      </c>
      <c r="D71" s="1103"/>
      <c r="E71" s="1103" t="s">
        <v>928</v>
      </c>
      <c r="F71" s="1112" t="s">
        <v>929</v>
      </c>
      <c r="G71" s="1112">
        <v>71010319</v>
      </c>
      <c r="H71" s="72"/>
      <c r="I71" s="127" t="s">
        <v>930</v>
      </c>
      <c r="J71" s="638">
        <v>1</v>
      </c>
      <c r="K71" s="70">
        <v>29000</v>
      </c>
      <c r="L71" s="70">
        <v>29000</v>
      </c>
      <c r="M71" s="1113">
        <v>35000</v>
      </c>
    </row>
    <row r="72" spans="1:13" ht="27" customHeight="1" x14ac:dyDescent="0.25">
      <c r="A72" s="1101" t="s">
        <v>926</v>
      </c>
      <c r="B72" s="1102"/>
      <c r="C72" s="1103" t="s">
        <v>927</v>
      </c>
      <c r="D72" s="1103"/>
      <c r="E72" s="1103" t="s">
        <v>928</v>
      </c>
      <c r="F72" s="1112" t="s">
        <v>929</v>
      </c>
      <c r="G72" s="1112">
        <v>71010319</v>
      </c>
      <c r="H72" s="72"/>
      <c r="I72" s="127" t="s">
        <v>931</v>
      </c>
      <c r="J72" s="638">
        <v>1</v>
      </c>
      <c r="K72" s="70">
        <v>6000</v>
      </c>
      <c r="L72" s="70">
        <v>6000</v>
      </c>
      <c r="M72" s="1113"/>
    </row>
    <row r="73" spans="1:13" ht="27" customHeight="1" x14ac:dyDescent="0.25">
      <c r="A73" s="889" t="s">
        <v>980</v>
      </c>
      <c r="B73" s="890"/>
      <c r="C73" s="1071" t="s">
        <v>981</v>
      </c>
      <c r="D73" s="1071"/>
      <c r="E73" s="73" t="s">
        <v>978</v>
      </c>
      <c r="F73" s="647" t="s">
        <v>979</v>
      </c>
      <c r="G73" s="647">
        <v>70841446</v>
      </c>
      <c r="H73" s="72"/>
      <c r="I73" s="126" t="s">
        <v>982</v>
      </c>
      <c r="J73" s="638">
        <v>1</v>
      </c>
      <c r="K73" s="70">
        <v>8200</v>
      </c>
      <c r="L73" s="70">
        <v>8200</v>
      </c>
      <c r="M73" s="564">
        <v>8200</v>
      </c>
    </row>
    <row r="74" spans="1:13" ht="27" customHeight="1" x14ac:dyDescent="0.25">
      <c r="A74" s="889" t="s">
        <v>983</v>
      </c>
      <c r="B74" s="890"/>
      <c r="C74" s="1071" t="s">
        <v>984</v>
      </c>
      <c r="D74" s="1071"/>
      <c r="E74" s="73" t="s">
        <v>985</v>
      </c>
      <c r="F74" s="647" t="s">
        <v>986</v>
      </c>
      <c r="G74" s="647">
        <v>61388939</v>
      </c>
      <c r="H74" s="72"/>
      <c r="I74" s="126" t="s">
        <v>987</v>
      </c>
      <c r="J74" s="638">
        <v>1</v>
      </c>
      <c r="K74" s="70">
        <v>11000</v>
      </c>
      <c r="L74" s="70">
        <v>11000</v>
      </c>
      <c r="M74" s="564">
        <v>11000</v>
      </c>
    </row>
    <row r="75" spans="1:13" ht="43.5" customHeight="1" x14ac:dyDescent="0.25">
      <c r="A75" s="1068" t="s">
        <v>988</v>
      </c>
      <c r="B75" s="1069"/>
      <c r="C75" s="1070" t="s">
        <v>989</v>
      </c>
      <c r="D75" s="1070"/>
      <c r="E75" s="80" t="s">
        <v>990</v>
      </c>
      <c r="F75" s="650" t="s">
        <v>991</v>
      </c>
      <c r="G75" s="650">
        <v>70845026</v>
      </c>
      <c r="H75" s="72"/>
      <c r="I75" s="132" t="s">
        <v>992</v>
      </c>
      <c r="J75" s="638">
        <v>1</v>
      </c>
      <c r="K75" s="70">
        <v>3500</v>
      </c>
      <c r="L75" s="70">
        <v>3500</v>
      </c>
      <c r="M75" s="564">
        <v>3500</v>
      </c>
    </row>
    <row r="76" spans="1:13" ht="43.5" customHeight="1" x14ac:dyDescent="0.25">
      <c r="A76" s="889" t="s">
        <v>993</v>
      </c>
      <c r="B76" s="890"/>
      <c r="C76" s="1071" t="s">
        <v>994</v>
      </c>
      <c r="D76" s="1071"/>
      <c r="E76" s="73" t="s">
        <v>995</v>
      </c>
      <c r="F76" s="647">
        <v>28201</v>
      </c>
      <c r="G76" s="647">
        <v>70829489</v>
      </c>
      <c r="H76" s="72"/>
      <c r="I76" s="126" t="s">
        <v>996</v>
      </c>
      <c r="J76" s="638">
        <v>1</v>
      </c>
      <c r="K76" s="70">
        <v>18000</v>
      </c>
      <c r="L76" s="70">
        <v>18000</v>
      </c>
      <c r="M76" s="564">
        <v>18000</v>
      </c>
    </row>
    <row r="77" spans="1:13" ht="27" customHeight="1" x14ac:dyDescent="0.25">
      <c r="A77" s="889" t="s">
        <v>997</v>
      </c>
      <c r="B77" s="890"/>
      <c r="C77" s="1071" t="s">
        <v>998</v>
      </c>
      <c r="D77" s="1071"/>
      <c r="E77" s="73" t="s">
        <v>999</v>
      </c>
      <c r="F77" s="647">
        <v>26753</v>
      </c>
      <c r="G77" s="647">
        <v>70107076</v>
      </c>
      <c r="H77" s="72"/>
      <c r="I77" s="126" t="s">
        <v>1000</v>
      </c>
      <c r="J77" s="638">
        <v>2</v>
      </c>
      <c r="K77" s="70">
        <v>15650</v>
      </c>
      <c r="L77" s="70">
        <v>31300</v>
      </c>
      <c r="M77" s="564">
        <v>31300</v>
      </c>
    </row>
    <row r="78" spans="1:13" ht="27" customHeight="1" x14ac:dyDescent="0.25">
      <c r="A78" s="889" t="s">
        <v>1001</v>
      </c>
      <c r="B78" s="890"/>
      <c r="C78" s="1071" t="s">
        <v>1002</v>
      </c>
      <c r="D78" s="1071"/>
      <c r="E78" s="73" t="s">
        <v>1003</v>
      </c>
      <c r="F78" s="647">
        <v>28911</v>
      </c>
      <c r="G78" s="647">
        <v>70836248</v>
      </c>
      <c r="H78" s="72"/>
      <c r="I78" s="125" t="s">
        <v>1004</v>
      </c>
      <c r="J78" s="638">
        <v>2</v>
      </c>
      <c r="K78" s="70">
        <v>10000</v>
      </c>
      <c r="L78" s="70">
        <v>20000</v>
      </c>
      <c r="M78" s="564">
        <v>20000</v>
      </c>
    </row>
    <row r="79" spans="1:13" ht="27" customHeight="1" x14ac:dyDescent="0.25">
      <c r="A79" s="889" t="s">
        <v>1005</v>
      </c>
      <c r="B79" s="890"/>
      <c r="C79" s="1071" t="s">
        <v>1006</v>
      </c>
      <c r="D79" s="1071"/>
      <c r="E79" s="73" t="s">
        <v>1007</v>
      </c>
      <c r="F79" s="647">
        <v>28161</v>
      </c>
      <c r="G79" s="647">
        <v>70836256</v>
      </c>
      <c r="H79" s="72"/>
      <c r="I79" s="126" t="s">
        <v>64</v>
      </c>
      <c r="J79" s="638">
        <v>2</v>
      </c>
      <c r="K79" s="70">
        <v>5000</v>
      </c>
      <c r="L79" s="70">
        <v>10000</v>
      </c>
      <c r="M79" s="564">
        <v>10000</v>
      </c>
    </row>
    <row r="80" spans="1:13" ht="45" customHeight="1" x14ac:dyDescent="0.25">
      <c r="A80" s="889" t="s">
        <v>1008</v>
      </c>
      <c r="B80" s="890"/>
      <c r="C80" s="1071" t="s">
        <v>1009</v>
      </c>
      <c r="D80" s="1071"/>
      <c r="E80" s="73" t="s">
        <v>1010</v>
      </c>
      <c r="F80" s="647" t="s">
        <v>919</v>
      </c>
      <c r="G80" s="647">
        <v>70831378</v>
      </c>
      <c r="H80" s="72"/>
      <c r="I80" s="126" t="s">
        <v>1011</v>
      </c>
      <c r="J80" s="638">
        <v>1</v>
      </c>
      <c r="K80" s="70">
        <v>8500</v>
      </c>
      <c r="L80" s="70">
        <v>8500</v>
      </c>
      <c r="M80" s="564">
        <v>8500</v>
      </c>
    </row>
    <row r="81" spans="1:13" ht="45" customHeight="1" x14ac:dyDescent="0.25">
      <c r="A81" s="987" t="s">
        <v>1047</v>
      </c>
      <c r="B81" s="988"/>
      <c r="C81" s="989" t="s">
        <v>1048</v>
      </c>
      <c r="D81" s="990"/>
      <c r="E81" s="560" t="s">
        <v>1049</v>
      </c>
      <c r="F81" s="651" t="s">
        <v>1050</v>
      </c>
      <c r="G81" s="651">
        <v>70835730</v>
      </c>
      <c r="H81" s="561"/>
      <c r="I81" s="560" t="s">
        <v>24</v>
      </c>
      <c r="J81" s="639">
        <v>1</v>
      </c>
      <c r="K81" s="562">
        <v>15000</v>
      </c>
      <c r="L81" s="562">
        <v>15000</v>
      </c>
      <c r="M81" s="565">
        <v>15000</v>
      </c>
    </row>
    <row r="82" spans="1:13" ht="45" customHeight="1" x14ac:dyDescent="0.25">
      <c r="A82" s="987" t="s">
        <v>1051</v>
      </c>
      <c r="B82" s="988"/>
      <c r="C82" s="989" t="s">
        <v>1052</v>
      </c>
      <c r="D82" s="990"/>
      <c r="E82" s="560" t="s">
        <v>1053</v>
      </c>
      <c r="F82" s="651">
        <v>28802</v>
      </c>
      <c r="G82" s="651">
        <v>62444191</v>
      </c>
      <c r="H82" s="561"/>
      <c r="I82" s="560" t="s">
        <v>1054</v>
      </c>
      <c r="J82" s="639">
        <v>1</v>
      </c>
      <c r="K82" s="562">
        <v>25000</v>
      </c>
      <c r="L82" s="562">
        <v>25000</v>
      </c>
      <c r="M82" s="565">
        <v>25000</v>
      </c>
    </row>
    <row r="83" spans="1:13" ht="25.5" customHeight="1" x14ac:dyDescent="0.25">
      <c r="A83" s="991" t="s">
        <v>1055</v>
      </c>
      <c r="B83" s="978"/>
      <c r="C83" s="1050" t="s">
        <v>1056</v>
      </c>
      <c r="D83" s="1051"/>
      <c r="E83" s="999" t="s">
        <v>1057</v>
      </c>
      <c r="F83" s="1002" t="s">
        <v>1058</v>
      </c>
      <c r="G83" s="1002">
        <v>70837091</v>
      </c>
      <c r="H83" s="561"/>
      <c r="I83" s="560" t="s">
        <v>1059</v>
      </c>
      <c r="J83" s="639">
        <v>2</v>
      </c>
      <c r="K83" s="562">
        <v>39400</v>
      </c>
      <c r="L83" s="562">
        <v>78800</v>
      </c>
      <c r="M83" s="970">
        <v>158500</v>
      </c>
    </row>
    <row r="84" spans="1:13" ht="24.75" customHeight="1" x14ac:dyDescent="0.25">
      <c r="A84" s="863"/>
      <c r="B84" s="864"/>
      <c r="C84" s="1054"/>
      <c r="D84" s="1055"/>
      <c r="E84" s="1000"/>
      <c r="F84" s="1003"/>
      <c r="G84" s="1003"/>
      <c r="H84" s="561"/>
      <c r="I84" s="560" t="s">
        <v>1060</v>
      </c>
      <c r="J84" s="639">
        <v>1</v>
      </c>
      <c r="K84" s="562">
        <v>39800</v>
      </c>
      <c r="L84" s="562">
        <v>39800</v>
      </c>
      <c r="M84" s="1116"/>
    </row>
    <row r="85" spans="1:13" ht="22.5" customHeight="1" x14ac:dyDescent="0.25">
      <c r="A85" s="865"/>
      <c r="B85" s="926"/>
      <c r="C85" s="1052"/>
      <c r="D85" s="1053"/>
      <c r="E85" s="1001"/>
      <c r="F85" s="1004"/>
      <c r="G85" s="1004"/>
      <c r="H85" s="561"/>
      <c r="I85" s="560" t="s">
        <v>397</v>
      </c>
      <c r="J85" s="639">
        <v>1</v>
      </c>
      <c r="K85" s="562">
        <v>39900</v>
      </c>
      <c r="L85" s="562">
        <v>39900</v>
      </c>
      <c r="M85" s="971"/>
    </row>
    <row r="86" spans="1:13" ht="30.75" customHeight="1" x14ac:dyDescent="0.25">
      <c r="A86" s="991" t="s">
        <v>1061</v>
      </c>
      <c r="B86" s="1085"/>
      <c r="C86" s="1079" t="s">
        <v>1062</v>
      </c>
      <c r="D86" s="1080"/>
      <c r="E86" s="999" t="s">
        <v>1063</v>
      </c>
      <c r="F86" s="1002" t="s">
        <v>1064</v>
      </c>
      <c r="G86" s="1002">
        <v>873489</v>
      </c>
      <c r="H86" s="561"/>
      <c r="I86" s="560" t="s">
        <v>1065</v>
      </c>
      <c r="J86" s="639">
        <v>1</v>
      </c>
      <c r="K86" s="562">
        <v>11000</v>
      </c>
      <c r="L86" s="562">
        <v>11000</v>
      </c>
      <c r="M86" s="970">
        <v>42300</v>
      </c>
    </row>
    <row r="87" spans="1:13" ht="21" customHeight="1" x14ac:dyDescent="0.25">
      <c r="A87" s="863"/>
      <c r="B87" s="1086"/>
      <c r="C87" s="1081" t="s">
        <v>1062</v>
      </c>
      <c r="D87" s="1082"/>
      <c r="E87" s="1000"/>
      <c r="F87" s="1003"/>
      <c r="G87" s="1003"/>
      <c r="H87" s="561"/>
      <c r="I87" s="560" t="s">
        <v>1066</v>
      </c>
      <c r="J87" s="639">
        <v>4</v>
      </c>
      <c r="K87" s="562">
        <v>4000</v>
      </c>
      <c r="L87" s="562">
        <v>16000</v>
      </c>
      <c r="M87" s="1116"/>
    </row>
    <row r="88" spans="1:13" ht="30" customHeight="1" x14ac:dyDescent="0.25">
      <c r="A88" s="865"/>
      <c r="B88" s="1087"/>
      <c r="C88" s="1083" t="s">
        <v>1062</v>
      </c>
      <c r="D88" s="1084"/>
      <c r="E88" s="1001"/>
      <c r="F88" s="1004"/>
      <c r="G88" s="1004"/>
      <c r="H88" s="561"/>
      <c r="I88" s="560" t="s">
        <v>1067</v>
      </c>
      <c r="J88" s="639">
        <v>1</v>
      </c>
      <c r="K88" s="562">
        <v>15300</v>
      </c>
      <c r="L88" s="562">
        <v>15300</v>
      </c>
      <c r="M88" s="971"/>
    </row>
    <row r="89" spans="1:13" ht="45" customHeight="1" x14ac:dyDescent="0.25">
      <c r="A89" s="987" t="s">
        <v>1068</v>
      </c>
      <c r="B89" s="988"/>
      <c r="C89" s="989" t="s">
        <v>1069</v>
      </c>
      <c r="D89" s="990"/>
      <c r="E89" s="560" t="s">
        <v>1070</v>
      </c>
      <c r="F89" s="651" t="s">
        <v>1071</v>
      </c>
      <c r="G89" s="651">
        <v>47019727</v>
      </c>
      <c r="H89" s="561"/>
      <c r="I89" s="560" t="s">
        <v>1072</v>
      </c>
      <c r="J89" s="639">
        <v>1</v>
      </c>
      <c r="K89" s="562">
        <v>40000</v>
      </c>
      <c r="L89" s="562">
        <v>40000</v>
      </c>
      <c r="M89" s="565">
        <v>40000</v>
      </c>
    </row>
    <row r="90" spans="1:13" ht="54.75" customHeight="1" x14ac:dyDescent="0.25">
      <c r="A90" s="889" t="s">
        <v>1018</v>
      </c>
      <c r="B90" s="890"/>
      <c r="C90" s="1096" t="s">
        <v>1019</v>
      </c>
      <c r="D90" s="1096"/>
      <c r="E90" s="78" t="s">
        <v>1020</v>
      </c>
      <c r="F90" s="649" t="s">
        <v>1021</v>
      </c>
      <c r="G90" s="649">
        <v>70835748</v>
      </c>
      <c r="H90" s="72"/>
      <c r="I90" s="125" t="s">
        <v>1022</v>
      </c>
      <c r="J90" s="638">
        <v>1</v>
      </c>
      <c r="K90" s="70">
        <v>10000</v>
      </c>
      <c r="L90" s="70">
        <v>10000</v>
      </c>
      <c r="M90" s="564">
        <v>10000</v>
      </c>
    </row>
    <row r="91" spans="1:13" ht="30.75" customHeight="1" x14ac:dyDescent="0.25">
      <c r="A91" s="991" t="s">
        <v>1028</v>
      </c>
      <c r="B91" s="978"/>
      <c r="C91" s="1050" t="s">
        <v>1029</v>
      </c>
      <c r="D91" s="1051"/>
      <c r="E91" s="999" t="s">
        <v>1030</v>
      </c>
      <c r="F91" s="1002" t="s">
        <v>1031</v>
      </c>
      <c r="G91" s="1002">
        <v>473944</v>
      </c>
      <c r="H91" s="72"/>
      <c r="I91" s="126" t="s">
        <v>1032</v>
      </c>
      <c r="J91" s="638">
        <v>2</v>
      </c>
      <c r="K91" s="70">
        <v>8000</v>
      </c>
      <c r="L91" s="70">
        <v>16000</v>
      </c>
      <c r="M91" s="970">
        <v>24000</v>
      </c>
    </row>
    <row r="92" spans="1:13" ht="30.75" customHeight="1" x14ac:dyDescent="0.25">
      <c r="A92" s="865"/>
      <c r="B92" s="926"/>
      <c r="C92" s="1052"/>
      <c r="D92" s="1053"/>
      <c r="E92" s="1001"/>
      <c r="F92" s="1004"/>
      <c r="G92" s="1004"/>
      <c r="H92" s="72"/>
      <c r="I92" s="125" t="s">
        <v>1033</v>
      </c>
      <c r="J92" s="638">
        <v>3</v>
      </c>
      <c r="K92" s="70">
        <v>4000</v>
      </c>
      <c r="L92" s="70">
        <v>8000</v>
      </c>
      <c r="M92" s="971"/>
    </row>
    <row r="93" spans="1:13" ht="30.75" customHeight="1" x14ac:dyDescent="0.25">
      <c r="A93" s="889" t="s">
        <v>1034</v>
      </c>
      <c r="B93" s="890"/>
      <c r="C93" s="1071" t="s">
        <v>1035</v>
      </c>
      <c r="D93" s="1071"/>
      <c r="E93" s="73" t="s">
        <v>1030</v>
      </c>
      <c r="F93" s="647">
        <v>29301</v>
      </c>
      <c r="G93" s="647">
        <v>70837279</v>
      </c>
      <c r="H93" s="72"/>
      <c r="I93" s="126" t="s">
        <v>1036</v>
      </c>
      <c r="J93" s="638">
        <v>1</v>
      </c>
      <c r="K93" s="70">
        <v>10000</v>
      </c>
      <c r="L93" s="70">
        <v>10000</v>
      </c>
      <c r="M93" s="564">
        <v>10000</v>
      </c>
    </row>
    <row r="94" spans="1:13" ht="30.75" customHeight="1" x14ac:dyDescent="0.25">
      <c r="A94" s="889" t="s">
        <v>1037</v>
      </c>
      <c r="B94" s="890"/>
      <c r="C94" s="1096" t="s">
        <v>1038</v>
      </c>
      <c r="D94" s="1096"/>
      <c r="E94" s="78" t="s">
        <v>1039</v>
      </c>
      <c r="F94" s="649" t="s">
        <v>1040</v>
      </c>
      <c r="G94" s="649">
        <v>70836221</v>
      </c>
      <c r="H94" s="72"/>
      <c r="I94" s="125" t="s">
        <v>1041</v>
      </c>
      <c r="J94" s="638">
        <v>1</v>
      </c>
      <c r="K94" s="70">
        <v>20000</v>
      </c>
      <c r="L94" s="70">
        <v>20000</v>
      </c>
      <c r="M94" s="564">
        <v>20000</v>
      </c>
    </row>
    <row r="95" spans="1:13" ht="15" customHeight="1" x14ac:dyDescent="0.25">
      <c r="A95" s="1098" t="s">
        <v>1042</v>
      </c>
      <c r="B95" s="1099"/>
      <c r="C95" s="1097" t="s">
        <v>1043</v>
      </c>
      <c r="D95" s="1097"/>
      <c r="E95" s="1097" t="s">
        <v>1030</v>
      </c>
      <c r="F95" s="1056" t="s">
        <v>1044</v>
      </c>
      <c r="G95" s="1100">
        <v>70107114</v>
      </c>
      <c r="H95" s="1169"/>
      <c r="I95" s="126" t="s">
        <v>1045</v>
      </c>
      <c r="J95" s="638">
        <v>1</v>
      </c>
      <c r="K95" s="70">
        <v>14500</v>
      </c>
      <c r="L95" s="70">
        <v>14500</v>
      </c>
      <c r="M95" s="1113">
        <v>23600</v>
      </c>
    </row>
    <row r="96" spans="1:13" ht="46.5" customHeight="1" thickBot="1" x14ac:dyDescent="0.3">
      <c r="A96" s="1255" t="s">
        <v>1042</v>
      </c>
      <c r="B96" s="1256"/>
      <c r="C96" s="1252" t="s">
        <v>1043</v>
      </c>
      <c r="D96" s="1252"/>
      <c r="E96" s="1252" t="s">
        <v>1030</v>
      </c>
      <c r="F96" s="1253" t="s">
        <v>1044</v>
      </c>
      <c r="G96" s="1254">
        <v>70107114</v>
      </c>
      <c r="H96" s="1224"/>
      <c r="I96" s="250" t="s">
        <v>1046</v>
      </c>
      <c r="J96" s="642">
        <v>1</v>
      </c>
      <c r="K96" s="614">
        <v>9100</v>
      </c>
      <c r="L96" s="614">
        <v>9100</v>
      </c>
      <c r="M96" s="1180"/>
    </row>
    <row r="97" spans="1:13" ht="33" customHeight="1" thickBot="1" x14ac:dyDescent="0.3">
      <c r="A97" s="1005" t="s">
        <v>518</v>
      </c>
      <c r="B97" s="1005"/>
      <c r="C97" s="514"/>
      <c r="D97" s="514"/>
      <c r="E97" s="514"/>
      <c r="F97" s="514"/>
      <c r="G97" s="514"/>
      <c r="H97" s="514"/>
      <c r="I97" s="514"/>
      <c r="J97" s="630">
        <f>SUM(J31:J96)</f>
        <v>85</v>
      </c>
      <c r="K97" s="972" t="s">
        <v>2011</v>
      </c>
      <c r="L97" s="973" t="s">
        <v>1090</v>
      </c>
      <c r="M97" s="974" t="s">
        <v>1090</v>
      </c>
    </row>
    <row r="98" spans="1:13" ht="15.75" hidden="1" customHeight="1" x14ac:dyDescent="0.25">
      <c r="A98" s="1312" t="s">
        <v>341</v>
      </c>
      <c r="B98" s="1312"/>
      <c r="C98" s="1312"/>
      <c r="D98" s="1312"/>
      <c r="E98" s="1312"/>
      <c r="F98" s="1312"/>
      <c r="G98" s="1312"/>
      <c r="H98" s="1312"/>
      <c r="I98" s="1312"/>
      <c r="J98" s="1312"/>
      <c r="K98" s="1312"/>
      <c r="L98" s="1312"/>
      <c r="M98" s="1312"/>
    </row>
    <row r="99" spans="1:13" ht="13.5" hidden="1" customHeight="1" thickBot="1" x14ac:dyDescent="0.3">
      <c r="A99" s="1312"/>
      <c r="B99" s="1312"/>
      <c r="C99" s="1312"/>
      <c r="D99" s="1312"/>
      <c r="E99" s="1312"/>
      <c r="F99" s="1312"/>
      <c r="G99" s="1312"/>
      <c r="H99" s="1312"/>
      <c r="I99" s="1312"/>
      <c r="J99" s="1312"/>
      <c r="K99" s="1312"/>
      <c r="L99" s="1312"/>
      <c r="M99" s="1312"/>
    </row>
    <row r="100" spans="1:13" ht="15.75" hidden="1" customHeight="1" thickBot="1" x14ac:dyDescent="0.3">
      <c r="L100" s="41"/>
      <c r="M100" s="56"/>
    </row>
    <row r="101" spans="1:13" ht="15" hidden="1" customHeight="1" thickBot="1" x14ac:dyDescent="0.3">
      <c r="C101" s="162"/>
      <c r="D101" s="162"/>
      <c r="E101" s="21"/>
      <c r="F101" s="21"/>
      <c r="G101" s="21"/>
      <c r="H101" s="21"/>
      <c r="I101" s="162"/>
      <c r="J101" s="21"/>
      <c r="K101" s="21"/>
      <c r="L101" s="21"/>
      <c r="M101" s="21"/>
    </row>
    <row r="102" spans="1:13" ht="70.5" customHeight="1" thickBot="1" x14ac:dyDescent="0.3">
      <c r="A102" s="1250" t="s">
        <v>311</v>
      </c>
      <c r="B102" s="1251"/>
      <c r="C102" s="915" t="s">
        <v>53</v>
      </c>
      <c r="D102" s="916"/>
      <c r="E102" s="62" t="s">
        <v>312</v>
      </c>
      <c r="F102" s="63" t="s">
        <v>55</v>
      </c>
      <c r="G102" s="64" t="s">
        <v>56</v>
      </c>
      <c r="H102" s="65"/>
      <c r="I102" s="248" t="s">
        <v>58</v>
      </c>
      <c r="J102" s="66" t="s">
        <v>163</v>
      </c>
      <c r="K102" s="67" t="s">
        <v>1404</v>
      </c>
      <c r="L102" s="67" t="s">
        <v>338</v>
      </c>
      <c r="M102" s="68" t="s">
        <v>167</v>
      </c>
    </row>
    <row r="103" spans="1:13" ht="44.25" customHeight="1" x14ac:dyDescent="0.25">
      <c r="A103" s="1059" t="s">
        <v>1160</v>
      </c>
      <c r="B103" s="1060"/>
      <c r="C103" s="1058" t="s">
        <v>1161</v>
      </c>
      <c r="D103" s="1058"/>
      <c r="E103" s="163" t="s">
        <v>1162</v>
      </c>
      <c r="F103" s="652" t="s">
        <v>1390</v>
      </c>
      <c r="G103" s="652">
        <v>63024616</v>
      </c>
      <c r="H103" s="164"/>
      <c r="I103" s="156" t="s">
        <v>1163</v>
      </c>
      <c r="J103" s="783">
        <v>2</v>
      </c>
      <c r="K103" s="165">
        <v>5000</v>
      </c>
      <c r="L103" s="509">
        <v>10000</v>
      </c>
      <c r="M103" s="166">
        <v>10000</v>
      </c>
    </row>
    <row r="104" spans="1:13" ht="39.75" customHeight="1" x14ac:dyDescent="0.25">
      <c r="A104" s="1057" t="s">
        <v>1164</v>
      </c>
      <c r="B104" s="966"/>
      <c r="C104" s="921" t="s">
        <v>1165</v>
      </c>
      <c r="D104" s="921"/>
      <c r="E104" s="108" t="s">
        <v>81</v>
      </c>
      <c r="F104" s="591">
        <v>71000</v>
      </c>
      <c r="G104" s="247">
        <v>71172050</v>
      </c>
      <c r="H104" s="23"/>
      <c r="I104" s="129" t="s">
        <v>1166</v>
      </c>
      <c r="J104" s="739">
        <v>1</v>
      </c>
      <c r="K104" s="111">
        <v>3000</v>
      </c>
      <c r="L104" s="111">
        <v>3000</v>
      </c>
      <c r="M104" s="106">
        <v>3000</v>
      </c>
    </row>
    <row r="105" spans="1:13" ht="26.25" customHeight="1" x14ac:dyDescent="0.25">
      <c r="A105" s="1216" t="s">
        <v>1167</v>
      </c>
      <c r="B105" s="1217"/>
      <c r="C105" s="1072" t="s">
        <v>1168</v>
      </c>
      <c r="D105" s="1072"/>
      <c r="E105" s="1072" t="s">
        <v>1169</v>
      </c>
      <c r="F105" s="1121" t="s">
        <v>1170</v>
      </c>
      <c r="G105" s="1118">
        <v>70632090</v>
      </c>
      <c r="H105" s="1072"/>
      <c r="I105" s="129" t="s">
        <v>1172</v>
      </c>
      <c r="J105" s="739">
        <v>1</v>
      </c>
      <c r="K105" s="111">
        <v>3600</v>
      </c>
      <c r="L105" s="111">
        <v>3600</v>
      </c>
      <c r="M105" s="1280">
        <v>32600</v>
      </c>
    </row>
    <row r="106" spans="1:13" ht="23.25" customHeight="1" x14ac:dyDescent="0.25">
      <c r="A106" s="1216" t="s">
        <v>1167</v>
      </c>
      <c r="B106" s="1217"/>
      <c r="C106" s="1072" t="s">
        <v>1168</v>
      </c>
      <c r="D106" s="1072"/>
      <c r="E106" s="1072" t="s">
        <v>1169</v>
      </c>
      <c r="F106" s="1121" t="s">
        <v>1170</v>
      </c>
      <c r="G106" s="1118">
        <v>70632090</v>
      </c>
      <c r="H106" s="1072"/>
      <c r="I106" s="129" t="s">
        <v>1171</v>
      </c>
      <c r="J106" s="739">
        <v>1</v>
      </c>
      <c r="K106" s="111">
        <v>29000</v>
      </c>
      <c r="L106" s="111">
        <v>29000</v>
      </c>
      <c r="M106" s="1280"/>
    </row>
    <row r="107" spans="1:13" ht="47.25" customHeight="1" x14ac:dyDescent="0.25">
      <c r="A107" s="1216" t="s">
        <v>1173</v>
      </c>
      <c r="B107" s="1217"/>
      <c r="C107" s="1072" t="s">
        <v>1174</v>
      </c>
      <c r="D107" s="1072"/>
      <c r="E107" s="596" t="s">
        <v>1175</v>
      </c>
      <c r="F107" s="591" t="s">
        <v>1176</v>
      </c>
      <c r="G107" s="583">
        <v>64628159</v>
      </c>
      <c r="H107" s="596"/>
      <c r="I107" s="596" t="s">
        <v>1177</v>
      </c>
      <c r="J107" s="739">
        <v>2</v>
      </c>
      <c r="K107" s="584">
        <v>7250</v>
      </c>
      <c r="L107" s="584">
        <v>14400</v>
      </c>
      <c r="M107" s="602">
        <v>14400</v>
      </c>
    </row>
    <row r="108" spans="1:13" ht="30" customHeight="1" x14ac:dyDescent="0.25">
      <c r="A108" s="1257" t="s">
        <v>1178</v>
      </c>
      <c r="B108" s="800"/>
      <c r="C108" s="921" t="s">
        <v>1179</v>
      </c>
      <c r="D108" s="921"/>
      <c r="E108" s="107" t="s">
        <v>82</v>
      </c>
      <c r="F108" s="247" t="s">
        <v>1180</v>
      </c>
      <c r="G108" s="247">
        <v>47813211</v>
      </c>
      <c r="H108" s="23"/>
      <c r="I108" s="129" t="s">
        <v>1181</v>
      </c>
      <c r="J108" s="739">
        <v>1</v>
      </c>
      <c r="K108" s="111">
        <v>39100</v>
      </c>
      <c r="L108" s="111">
        <v>39100</v>
      </c>
      <c r="M108" s="106">
        <v>39100</v>
      </c>
    </row>
    <row r="109" spans="1:13" ht="28.5" customHeight="1" x14ac:dyDescent="0.25">
      <c r="A109" s="1258" t="s">
        <v>1182</v>
      </c>
      <c r="B109" s="1168"/>
      <c r="C109" s="1196" t="s">
        <v>1183</v>
      </c>
      <c r="D109" s="1196"/>
      <c r="E109" s="113" t="s">
        <v>1184</v>
      </c>
      <c r="F109" s="591" t="s">
        <v>1185</v>
      </c>
      <c r="G109" s="247">
        <v>70640718</v>
      </c>
      <c r="H109" s="23"/>
      <c r="I109" s="133" t="s">
        <v>1186</v>
      </c>
      <c r="J109" s="739">
        <v>1</v>
      </c>
      <c r="K109" s="111">
        <v>5455</v>
      </c>
      <c r="L109" s="111">
        <v>5400</v>
      </c>
      <c r="M109" s="106">
        <v>5400</v>
      </c>
    </row>
    <row r="110" spans="1:13" ht="45" customHeight="1" x14ac:dyDescent="0.25">
      <c r="A110" s="1257" t="s">
        <v>1231</v>
      </c>
      <c r="B110" s="800"/>
      <c r="C110" s="921" t="s">
        <v>1232</v>
      </c>
      <c r="D110" s="921"/>
      <c r="E110" s="107" t="s">
        <v>1233</v>
      </c>
      <c r="F110" s="247" t="s">
        <v>1391</v>
      </c>
      <c r="G110" s="247">
        <v>70958289</v>
      </c>
      <c r="H110" s="23"/>
      <c r="I110" s="133" t="s">
        <v>1234</v>
      </c>
      <c r="J110" s="739">
        <v>1</v>
      </c>
      <c r="K110" s="111">
        <v>20000</v>
      </c>
      <c r="L110" s="111">
        <v>20000</v>
      </c>
      <c r="M110" s="106">
        <v>20000</v>
      </c>
    </row>
    <row r="111" spans="1:13" ht="40.5" customHeight="1" x14ac:dyDescent="0.25">
      <c r="A111" s="1216" t="s">
        <v>1187</v>
      </c>
      <c r="B111" s="1217"/>
      <c r="C111" s="1072" t="s">
        <v>1188</v>
      </c>
      <c r="D111" s="1072"/>
      <c r="E111" s="1072" t="s">
        <v>82</v>
      </c>
      <c r="F111" s="1121">
        <v>74601</v>
      </c>
      <c r="G111" s="1118">
        <v>47813491</v>
      </c>
      <c r="H111" s="1072"/>
      <c r="I111" s="129" t="s">
        <v>1189</v>
      </c>
      <c r="J111" s="739">
        <v>1</v>
      </c>
      <c r="K111" s="111">
        <v>5500</v>
      </c>
      <c r="L111" s="111">
        <v>5500</v>
      </c>
      <c r="M111" s="1280">
        <v>13900</v>
      </c>
    </row>
    <row r="112" spans="1:13" ht="30" customHeight="1" x14ac:dyDescent="0.25">
      <c r="A112" s="1216" t="s">
        <v>1187</v>
      </c>
      <c r="B112" s="1217"/>
      <c r="C112" s="1072" t="s">
        <v>1188</v>
      </c>
      <c r="D112" s="1072"/>
      <c r="E112" s="1072" t="s">
        <v>82</v>
      </c>
      <c r="F112" s="1121">
        <v>74601</v>
      </c>
      <c r="G112" s="1118">
        <v>47813491</v>
      </c>
      <c r="H112" s="1072"/>
      <c r="I112" s="129" t="s">
        <v>1190</v>
      </c>
      <c r="J112" s="739">
        <v>2</v>
      </c>
      <c r="K112" s="111">
        <v>4200</v>
      </c>
      <c r="L112" s="111">
        <v>8400</v>
      </c>
      <c r="M112" s="1280"/>
    </row>
    <row r="113" spans="1:13" ht="24.75" customHeight="1" x14ac:dyDescent="0.25">
      <c r="A113" s="1216" t="s">
        <v>1196</v>
      </c>
      <c r="B113" s="1217"/>
      <c r="C113" s="1072" t="s">
        <v>1197</v>
      </c>
      <c r="D113" s="1072"/>
      <c r="E113" s="742" t="s">
        <v>81</v>
      </c>
      <c r="F113" s="740" t="s">
        <v>1198</v>
      </c>
      <c r="G113" s="739">
        <v>64628205</v>
      </c>
      <c r="H113" s="742"/>
      <c r="I113" s="129" t="s">
        <v>1199</v>
      </c>
      <c r="J113" s="739">
        <v>1</v>
      </c>
      <c r="K113" s="111">
        <v>8000</v>
      </c>
      <c r="L113" s="111">
        <v>8000</v>
      </c>
      <c r="M113" s="744">
        <v>8000</v>
      </c>
    </row>
    <row r="114" spans="1:13" ht="30" customHeight="1" x14ac:dyDescent="0.25">
      <c r="A114" s="1257" t="s">
        <v>1200</v>
      </c>
      <c r="B114" s="800"/>
      <c r="C114" s="921" t="s">
        <v>1201</v>
      </c>
      <c r="D114" s="921"/>
      <c r="E114" s="107" t="s">
        <v>82</v>
      </c>
      <c r="F114" s="247" t="s">
        <v>1180</v>
      </c>
      <c r="G114" s="247">
        <v>47813482</v>
      </c>
      <c r="H114" s="23"/>
      <c r="I114" s="129" t="s">
        <v>1202</v>
      </c>
      <c r="J114" s="739">
        <v>1</v>
      </c>
      <c r="K114" s="111">
        <v>37000</v>
      </c>
      <c r="L114" s="111">
        <v>37000</v>
      </c>
      <c r="M114" s="106">
        <v>37000</v>
      </c>
    </row>
    <row r="115" spans="1:13" ht="34.5" customHeight="1" x14ac:dyDescent="0.25">
      <c r="A115" s="1216" t="s">
        <v>1203</v>
      </c>
      <c r="B115" s="1217"/>
      <c r="C115" s="1072" t="s">
        <v>1204</v>
      </c>
      <c r="D115" s="1072"/>
      <c r="E115" s="1072" t="s">
        <v>81</v>
      </c>
      <c r="F115" s="1121">
        <v>70800</v>
      </c>
      <c r="G115" s="1118">
        <v>64628141</v>
      </c>
      <c r="H115" s="1072"/>
      <c r="I115" s="133" t="s">
        <v>1205</v>
      </c>
      <c r="J115" s="739">
        <v>1</v>
      </c>
      <c r="K115" s="111">
        <v>5000</v>
      </c>
      <c r="L115" s="111">
        <v>5000</v>
      </c>
      <c r="M115" s="1280">
        <v>10000</v>
      </c>
    </row>
    <row r="116" spans="1:13" ht="32.25" customHeight="1" x14ac:dyDescent="0.25">
      <c r="A116" s="1216" t="s">
        <v>1203</v>
      </c>
      <c r="B116" s="1217"/>
      <c r="C116" s="1072" t="s">
        <v>1204</v>
      </c>
      <c r="D116" s="1072"/>
      <c r="E116" s="1072" t="s">
        <v>81</v>
      </c>
      <c r="F116" s="1121">
        <v>70800</v>
      </c>
      <c r="G116" s="1118">
        <v>64628141</v>
      </c>
      <c r="H116" s="1072"/>
      <c r="I116" s="251" t="s">
        <v>1206</v>
      </c>
      <c r="J116" s="739">
        <v>1</v>
      </c>
      <c r="K116" s="111">
        <v>5000</v>
      </c>
      <c r="L116" s="111">
        <v>5000</v>
      </c>
      <c r="M116" s="1280"/>
    </row>
    <row r="117" spans="1:13" ht="37.5" customHeight="1" x14ac:dyDescent="0.25">
      <c r="A117" s="1257" t="s">
        <v>1235</v>
      </c>
      <c r="B117" s="800"/>
      <c r="C117" s="921" t="s">
        <v>1236</v>
      </c>
      <c r="D117" s="921"/>
      <c r="E117" s="107" t="s">
        <v>81</v>
      </c>
      <c r="F117" s="247" t="s">
        <v>1237</v>
      </c>
      <c r="G117" s="247">
        <v>75029839</v>
      </c>
      <c r="H117" s="23"/>
      <c r="I117" s="129" t="s">
        <v>766</v>
      </c>
      <c r="J117" s="739">
        <v>2</v>
      </c>
      <c r="K117" s="111">
        <v>4500</v>
      </c>
      <c r="L117" s="111">
        <v>9000</v>
      </c>
      <c r="M117" s="106">
        <v>9000</v>
      </c>
    </row>
    <row r="118" spans="1:13" ht="35.25" customHeight="1" x14ac:dyDescent="0.25">
      <c r="A118" s="1257" t="s">
        <v>1191</v>
      </c>
      <c r="B118" s="800"/>
      <c r="C118" s="921" t="s">
        <v>1192</v>
      </c>
      <c r="D118" s="921"/>
      <c r="E118" s="107" t="s">
        <v>1193</v>
      </c>
      <c r="F118" s="247" t="s">
        <v>1194</v>
      </c>
      <c r="G118" s="247">
        <v>47813199</v>
      </c>
      <c r="H118" s="23"/>
      <c r="I118" s="133" t="s">
        <v>1195</v>
      </c>
      <c r="J118" s="739">
        <v>1</v>
      </c>
      <c r="K118" s="111">
        <v>21400</v>
      </c>
      <c r="L118" s="111">
        <v>21000</v>
      </c>
      <c r="M118" s="106">
        <v>21000</v>
      </c>
    </row>
    <row r="119" spans="1:13" ht="26.25" customHeight="1" x14ac:dyDescent="0.25">
      <c r="A119" s="1257" t="s">
        <v>1217</v>
      </c>
      <c r="B119" s="800"/>
      <c r="C119" s="921" t="s">
        <v>1218</v>
      </c>
      <c r="D119" s="921"/>
      <c r="E119" s="921" t="s">
        <v>81</v>
      </c>
      <c r="F119" s="1259" t="s">
        <v>1176</v>
      </c>
      <c r="G119" s="1259">
        <v>13644319</v>
      </c>
      <c r="H119" s="23"/>
      <c r="I119" s="129" t="s">
        <v>1219</v>
      </c>
      <c r="J119" s="739">
        <v>1</v>
      </c>
      <c r="K119" s="111">
        <v>9700</v>
      </c>
      <c r="L119" s="111">
        <v>9700</v>
      </c>
      <c r="M119" s="1280">
        <v>108700</v>
      </c>
    </row>
    <row r="120" spans="1:13" ht="22.5" customHeight="1" x14ac:dyDescent="0.25">
      <c r="A120" s="1257" t="s">
        <v>1217</v>
      </c>
      <c r="B120" s="800"/>
      <c r="C120" s="921" t="s">
        <v>1218</v>
      </c>
      <c r="D120" s="921"/>
      <c r="E120" s="921" t="s">
        <v>81</v>
      </c>
      <c r="F120" s="1259" t="s">
        <v>1176</v>
      </c>
      <c r="G120" s="1259">
        <v>13644319</v>
      </c>
      <c r="H120" s="23"/>
      <c r="I120" s="129" t="s">
        <v>1220</v>
      </c>
      <c r="J120" s="739">
        <v>2</v>
      </c>
      <c r="K120" s="111">
        <v>14500</v>
      </c>
      <c r="L120" s="111">
        <v>29000</v>
      </c>
      <c r="M120" s="1280"/>
    </row>
    <row r="121" spans="1:13" ht="21" customHeight="1" x14ac:dyDescent="0.25">
      <c r="A121" s="1257" t="s">
        <v>1217</v>
      </c>
      <c r="B121" s="800"/>
      <c r="C121" s="921" t="s">
        <v>1218</v>
      </c>
      <c r="D121" s="921"/>
      <c r="E121" s="921" t="s">
        <v>81</v>
      </c>
      <c r="F121" s="1259" t="s">
        <v>1176</v>
      </c>
      <c r="G121" s="1259">
        <v>13644319</v>
      </c>
      <c r="H121" s="23"/>
      <c r="I121" s="129" t="s">
        <v>1221</v>
      </c>
      <c r="J121" s="739">
        <v>2</v>
      </c>
      <c r="K121" s="111">
        <v>35000</v>
      </c>
      <c r="L121" s="111">
        <v>70000</v>
      </c>
      <c r="M121" s="1280"/>
    </row>
    <row r="122" spans="1:13" ht="26.25" customHeight="1" x14ac:dyDescent="0.25">
      <c r="A122" s="1216" t="s">
        <v>1280</v>
      </c>
      <c r="B122" s="1217"/>
      <c r="C122" s="1072" t="s">
        <v>1281</v>
      </c>
      <c r="D122" s="1072"/>
      <c r="E122" s="1072" t="s">
        <v>1282</v>
      </c>
      <c r="F122" s="1121">
        <v>74258</v>
      </c>
      <c r="G122" s="1118">
        <v>70983356</v>
      </c>
      <c r="H122" s="1072"/>
      <c r="I122" s="129" t="s">
        <v>1283</v>
      </c>
      <c r="J122" s="739">
        <v>1</v>
      </c>
      <c r="K122" s="111">
        <v>39950</v>
      </c>
      <c r="L122" s="111">
        <v>39900</v>
      </c>
      <c r="M122" s="1280">
        <v>109400</v>
      </c>
    </row>
    <row r="123" spans="1:13" ht="19.5" customHeight="1" x14ac:dyDescent="0.25">
      <c r="A123" s="1216" t="s">
        <v>1280</v>
      </c>
      <c r="B123" s="1217"/>
      <c r="C123" s="1072" t="s">
        <v>1281</v>
      </c>
      <c r="D123" s="1072"/>
      <c r="E123" s="1072" t="s">
        <v>1282</v>
      </c>
      <c r="F123" s="1121">
        <v>74258</v>
      </c>
      <c r="G123" s="1118">
        <v>70983356</v>
      </c>
      <c r="H123" s="1072"/>
      <c r="I123" s="129" t="s">
        <v>1284</v>
      </c>
      <c r="J123" s="739">
        <v>1</v>
      </c>
      <c r="K123" s="111">
        <v>39900</v>
      </c>
      <c r="L123" s="111">
        <v>39900</v>
      </c>
      <c r="M123" s="1280"/>
    </row>
    <row r="124" spans="1:13" ht="23.25" customHeight="1" x14ac:dyDescent="0.25">
      <c r="A124" s="1216" t="s">
        <v>1280</v>
      </c>
      <c r="B124" s="1217"/>
      <c r="C124" s="1072" t="s">
        <v>1281</v>
      </c>
      <c r="D124" s="1072"/>
      <c r="E124" s="1072" t="s">
        <v>1282</v>
      </c>
      <c r="F124" s="1121">
        <v>74258</v>
      </c>
      <c r="G124" s="1118">
        <v>70983356</v>
      </c>
      <c r="H124" s="1072"/>
      <c r="I124" s="129" t="s">
        <v>1285</v>
      </c>
      <c r="J124" s="739">
        <v>1</v>
      </c>
      <c r="K124" s="111">
        <v>29600</v>
      </c>
      <c r="L124" s="111">
        <v>29600</v>
      </c>
      <c r="M124" s="1280"/>
    </row>
    <row r="125" spans="1:13" ht="20.25" customHeight="1" x14ac:dyDescent="0.25">
      <c r="A125" s="1216" t="s">
        <v>1226</v>
      </c>
      <c r="B125" s="1217"/>
      <c r="C125" s="1072" t="s">
        <v>1227</v>
      </c>
      <c r="D125" s="1072"/>
      <c r="E125" s="1072" t="s">
        <v>1214</v>
      </c>
      <c r="F125" s="1121" t="s">
        <v>1228</v>
      </c>
      <c r="G125" s="1228">
        <v>75003732</v>
      </c>
      <c r="H125" s="23"/>
      <c r="I125" s="129" t="s">
        <v>1229</v>
      </c>
      <c r="J125" s="739">
        <v>1</v>
      </c>
      <c r="K125" s="111">
        <v>14800</v>
      </c>
      <c r="L125" s="111">
        <v>14800</v>
      </c>
      <c r="M125" s="1280">
        <v>33600</v>
      </c>
    </row>
    <row r="126" spans="1:13" ht="33" customHeight="1" x14ac:dyDescent="0.25">
      <c r="A126" s="1216" t="s">
        <v>1226</v>
      </c>
      <c r="B126" s="1217"/>
      <c r="C126" s="1072" t="s">
        <v>1227</v>
      </c>
      <c r="D126" s="1072"/>
      <c r="E126" s="1072" t="s">
        <v>1214</v>
      </c>
      <c r="F126" s="1121" t="s">
        <v>1228</v>
      </c>
      <c r="G126" s="1228">
        <v>75003732</v>
      </c>
      <c r="H126" s="23"/>
      <c r="I126" s="129" t="s">
        <v>1230</v>
      </c>
      <c r="J126" s="739">
        <v>1</v>
      </c>
      <c r="K126" s="111">
        <v>18800</v>
      </c>
      <c r="L126" s="111">
        <v>18800</v>
      </c>
      <c r="M126" s="1280"/>
    </row>
    <row r="127" spans="1:13" ht="36.75" customHeight="1" x14ac:dyDescent="0.25">
      <c r="A127" s="1257" t="s">
        <v>1222</v>
      </c>
      <c r="B127" s="800"/>
      <c r="C127" s="921" t="s">
        <v>1223</v>
      </c>
      <c r="D127" s="921"/>
      <c r="E127" s="1072" t="s">
        <v>82</v>
      </c>
      <c r="F127" s="1121">
        <v>74601</v>
      </c>
      <c r="G127" s="1118">
        <v>47813474</v>
      </c>
      <c r="H127" s="1072"/>
      <c r="I127" s="129" t="s">
        <v>1224</v>
      </c>
      <c r="J127" s="739">
        <v>1</v>
      </c>
      <c r="K127" s="111">
        <v>36000</v>
      </c>
      <c r="L127" s="111">
        <v>36000</v>
      </c>
      <c r="M127" s="1280">
        <v>47900</v>
      </c>
    </row>
    <row r="128" spans="1:13" ht="33" customHeight="1" x14ac:dyDescent="0.25">
      <c r="A128" s="1257" t="s">
        <v>1222</v>
      </c>
      <c r="B128" s="800"/>
      <c r="C128" s="921" t="s">
        <v>1223</v>
      </c>
      <c r="D128" s="921"/>
      <c r="E128" s="1072" t="s">
        <v>82</v>
      </c>
      <c r="F128" s="1121">
        <v>74601</v>
      </c>
      <c r="G128" s="1118">
        <v>47813474</v>
      </c>
      <c r="H128" s="1072"/>
      <c r="I128" s="129" t="s">
        <v>1225</v>
      </c>
      <c r="J128" s="739">
        <v>1</v>
      </c>
      <c r="K128" s="111">
        <v>11900</v>
      </c>
      <c r="L128" s="111">
        <v>11900</v>
      </c>
      <c r="M128" s="1280"/>
    </row>
    <row r="129" spans="1:13" ht="30" customHeight="1" x14ac:dyDescent="0.25">
      <c r="A129" s="1257" t="s">
        <v>1238</v>
      </c>
      <c r="B129" s="800"/>
      <c r="C129" s="921" t="s">
        <v>1239</v>
      </c>
      <c r="D129" s="921"/>
      <c r="E129" s="107" t="s">
        <v>111</v>
      </c>
      <c r="F129" s="655">
        <v>79401</v>
      </c>
      <c r="G129" s="247">
        <v>45234621</v>
      </c>
      <c r="H129" s="23"/>
      <c r="I129" s="133" t="s">
        <v>1240</v>
      </c>
      <c r="J129" s="739">
        <v>1</v>
      </c>
      <c r="K129" s="111">
        <v>5600</v>
      </c>
      <c r="L129" s="111">
        <v>5600</v>
      </c>
      <c r="M129" s="106">
        <v>5600</v>
      </c>
    </row>
    <row r="130" spans="1:13" ht="45.75" customHeight="1" x14ac:dyDescent="0.25">
      <c r="A130" s="1257" t="s">
        <v>1241</v>
      </c>
      <c r="B130" s="800"/>
      <c r="C130" s="921" t="s">
        <v>1242</v>
      </c>
      <c r="D130" s="921"/>
      <c r="E130" s="107" t="s">
        <v>82</v>
      </c>
      <c r="F130" s="247" t="s">
        <v>1243</v>
      </c>
      <c r="G130" s="247">
        <v>71000160</v>
      </c>
      <c r="H130" s="23"/>
      <c r="I130" s="129" t="s">
        <v>1244</v>
      </c>
      <c r="J130" s="739">
        <v>1</v>
      </c>
      <c r="K130" s="111">
        <v>27900</v>
      </c>
      <c r="L130" s="111">
        <v>27900</v>
      </c>
      <c r="M130" s="106">
        <v>27900</v>
      </c>
    </row>
    <row r="131" spans="1:13" ht="45.75" customHeight="1" x14ac:dyDescent="0.25">
      <c r="A131" s="817" t="s">
        <v>1342</v>
      </c>
      <c r="B131" s="1010"/>
      <c r="C131" s="837" t="s">
        <v>1343</v>
      </c>
      <c r="D131" s="1023"/>
      <c r="E131" s="605" t="s">
        <v>1344</v>
      </c>
      <c r="F131" s="653">
        <v>74251</v>
      </c>
      <c r="G131" s="653">
        <v>75027500</v>
      </c>
      <c r="H131" s="607"/>
      <c r="I131" s="605" t="s">
        <v>1345</v>
      </c>
      <c r="J131" s="784">
        <v>2</v>
      </c>
      <c r="K131" s="608">
        <v>7400</v>
      </c>
      <c r="L131" s="608">
        <v>14700</v>
      </c>
      <c r="M131" s="609">
        <v>14700</v>
      </c>
    </row>
    <row r="132" spans="1:13" ht="45.75" customHeight="1" x14ac:dyDescent="0.25">
      <c r="A132" s="817" t="s">
        <v>1332</v>
      </c>
      <c r="B132" s="1010"/>
      <c r="C132" s="837" t="s">
        <v>1333</v>
      </c>
      <c r="D132" s="1023"/>
      <c r="E132" s="605" t="s">
        <v>1334</v>
      </c>
      <c r="F132" s="653" t="s">
        <v>1335</v>
      </c>
      <c r="G132" s="653">
        <v>75026678</v>
      </c>
      <c r="H132" s="607"/>
      <c r="I132" s="605" t="s">
        <v>1336</v>
      </c>
      <c r="J132" s="784">
        <v>2</v>
      </c>
      <c r="K132" s="608">
        <v>4990</v>
      </c>
      <c r="L132" s="608">
        <v>9800</v>
      </c>
      <c r="M132" s="609">
        <v>9800</v>
      </c>
    </row>
    <row r="133" spans="1:13" ht="45.75" customHeight="1" x14ac:dyDescent="0.25">
      <c r="A133" s="1257" t="s">
        <v>1245</v>
      </c>
      <c r="B133" s="800"/>
      <c r="C133" s="921" t="s">
        <v>1246</v>
      </c>
      <c r="D133" s="921"/>
      <c r="E133" s="107" t="s">
        <v>1247</v>
      </c>
      <c r="F133" s="247" t="s">
        <v>1389</v>
      </c>
      <c r="G133" s="247">
        <v>71005081</v>
      </c>
      <c r="H133" s="23"/>
      <c r="I133" s="129" t="s">
        <v>1248</v>
      </c>
      <c r="J133" s="739">
        <v>1</v>
      </c>
      <c r="K133" s="111">
        <v>9800</v>
      </c>
      <c r="L133" s="111">
        <v>9800</v>
      </c>
      <c r="M133" s="106">
        <v>9800</v>
      </c>
    </row>
    <row r="134" spans="1:13" ht="45.75" customHeight="1" x14ac:dyDescent="0.25">
      <c r="A134" s="817" t="s">
        <v>1276</v>
      </c>
      <c r="B134" s="1010"/>
      <c r="C134" s="837" t="s">
        <v>1277</v>
      </c>
      <c r="D134" s="1023"/>
      <c r="E134" s="605" t="s">
        <v>82</v>
      </c>
      <c r="F134" s="653" t="s">
        <v>1278</v>
      </c>
      <c r="G134" s="653">
        <v>70999279</v>
      </c>
      <c r="H134" s="607"/>
      <c r="I134" s="605" t="s">
        <v>1279</v>
      </c>
      <c r="J134" s="784">
        <v>1</v>
      </c>
      <c r="K134" s="608">
        <v>13600</v>
      </c>
      <c r="L134" s="608">
        <v>13600</v>
      </c>
      <c r="M134" s="609">
        <v>13600</v>
      </c>
    </row>
    <row r="135" spans="1:13" ht="45.75" customHeight="1" x14ac:dyDescent="0.25">
      <c r="A135" s="817" t="s">
        <v>1271</v>
      </c>
      <c r="B135" s="1010"/>
      <c r="C135" s="837" t="s">
        <v>1272</v>
      </c>
      <c r="D135" s="1023"/>
      <c r="E135" s="605" t="s">
        <v>1273</v>
      </c>
      <c r="F135" s="653" t="s">
        <v>1274</v>
      </c>
      <c r="G135" s="653">
        <v>60046104</v>
      </c>
      <c r="H135" s="607"/>
      <c r="I135" s="605" t="s">
        <v>1275</v>
      </c>
      <c r="J135" s="784">
        <v>1</v>
      </c>
      <c r="K135" s="608">
        <v>29000</v>
      </c>
      <c r="L135" s="608">
        <v>29000</v>
      </c>
      <c r="M135" s="609">
        <v>29000</v>
      </c>
    </row>
    <row r="136" spans="1:13" ht="45.75" customHeight="1" x14ac:dyDescent="0.25">
      <c r="A136" s="817" t="s">
        <v>1266</v>
      </c>
      <c r="B136" s="1010"/>
      <c r="C136" s="837" t="s">
        <v>1267</v>
      </c>
      <c r="D136" s="1023"/>
      <c r="E136" s="605" t="s">
        <v>1268</v>
      </c>
      <c r="F136" s="653" t="s">
        <v>1269</v>
      </c>
      <c r="G136" s="653">
        <v>75026961</v>
      </c>
      <c r="H136" s="607"/>
      <c r="I136" s="605" t="s">
        <v>1270</v>
      </c>
      <c r="J136" s="784">
        <v>1</v>
      </c>
      <c r="K136" s="608">
        <v>8552</v>
      </c>
      <c r="L136" s="608">
        <v>8000</v>
      </c>
      <c r="M136" s="609">
        <v>8000</v>
      </c>
    </row>
    <row r="137" spans="1:13" ht="45.75" customHeight="1" x14ac:dyDescent="0.25">
      <c r="A137" s="817" t="s">
        <v>1286</v>
      </c>
      <c r="B137" s="1010"/>
      <c r="C137" s="837" t="s">
        <v>1287</v>
      </c>
      <c r="D137" s="1023"/>
      <c r="E137" s="605" t="s">
        <v>1288</v>
      </c>
      <c r="F137" s="653">
        <v>73401</v>
      </c>
      <c r="G137" s="653">
        <v>48004529</v>
      </c>
      <c r="H137" s="607"/>
      <c r="I137" s="605" t="s">
        <v>1289</v>
      </c>
      <c r="J137" s="784">
        <v>1</v>
      </c>
      <c r="K137" s="608">
        <v>40000</v>
      </c>
      <c r="L137" s="608">
        <v>40000</v>
      </c>
      <c r="M137" s="609">
        <v>40000</v>
      </c>
    </row>
    <row r="138" spans="1:13" ht="39" customHeight="1" x14ac:dyDescent="0.25">
      <c r="A138" s="817" t="s">
        <v>1290</v>
      </c>
      <c r="B138" s="1010"/>
      <c r="C138" s="837" t="s">
        <v>1291</v>
      </c>
      <c r="D138" s="1023"/>
      <c r="E138" s="605" t="s">
        <v>82</v>
      </c>
      <c r="F138" s="653">
        <v>74601</v>
      </c>
      <c r="G138" s="653">
        <v>70999180</v>
      </c>
      <c r="H138" s="607"/>
      <c r="I138" s="605" t="s">
        <v>1292</v>
      </c>
      <c r="J138" s="784">
        <v>1</v>
      </c>
      <c r="K138" s="608">
        <v>6000</v>
      </c>
      <c r="L138" s="608">
        <v>6000</v>
      </c>
      <c r="M138" s="609">
        <v>6000</v>
      </c>
    </row>
    <row r="139" spans="1:13" ht="36.75" customHeight="1" x14ac:dyDescent="0.25">
      <c r="A139" s="817" t="s">
        <v>1293</v>
      </c>
      <c r="B139" s="1010"/>
      <c r="C139" s="837" t="s">
        <v>1294</v>
      </c>
      <c r="D139" s="1023"/>
      <c r="E139" s="605" t="s">
        <v>1295</v>
      </c>
      <c r="F139" s="653" t="s">
        <v>1296</v>
      </c>
      <c r="G139" s="653" t="s">
        <v>1297</v>
      </c>
      <c r="H139" s="607"/>
      <c r="I139" s="605" t="s">
        <v>1298</v>
      </c>
      <c r="J139" s="784">
        <v>1</v>
      </c>
      <c r="K139" s="608">
        <v>20700</v>
      </c>
      <c r="L139" s="608">
        <v>20700</v>
      </c>
      <c r="M139" s="609">
        <v>20700</v>
      </c>
    </row>
    <row r="140" spans="1:13" ht="45.75" customHeight="1" x14ac:dyDescent="0.25">
      <c r="A140" s="817" t="s">
        <v>1299</v>
      </c>
      <c r="B140" s="1010"/>
      <c r="C140" s="837" t="s">
        <v>1300</v>
      </c>
      <c r="D140" s="1023"/>
      <c r="E140" s="605" t="s">
        <v>1268</v>
      </c>
      <c r="F140" s="653" t="s">
        <v>1269</v>
      </c>
      <c r="G140" s="653" t="s">
        <v>1301</v>
      </c>
      <c r="H140" s="607"/>
      <c r="I140" s="605" t="s">
        <v>1302</v>
      </c>
      <c r="J140" s="784">
        <v>1</v>
      </c>
      <c r="K140" s="608">
        <v>15200</v>
      </c>
      <c r="L140" s="608">
        <v>15200</v>
      </c>
      <c r="M140" s="609">
        <v>15200</v>
      </c>
    </row>
    <row r="141" spans="1:13" ht="45.75" customHeight="1" x14ac:dyDescent="0.25">
      <c r="A141" s="817" t="s">
        <v>1303</v>
      </c>
      <c r="B141" s="1010"/>
      <c r="C141" s="837" t="s">
        <v>1304</v>
      </c>
      <c r="D141" s="1023"/>
      <c r="E141" s="605" t="s">
        <v>82</v>
      </c>
      <c r="F141" s="653">
        <v>74601</v>
      </c>
      <c r="G141" s="653">
        <v>70999244</v>
      </c>
      <c r="H141" s="607"/>
      <c r="I141" s="605" t="s">
        <v>1305</v>
      </c>
      <c r="J141" s="784">
        <v>1</v>
      </c>
      <c r="K141" s="608">
        <v>13300</v>
      </c>
      <c r="L141" s="608">
        <v>13300</v>
      </c>
      <c r="M141" s="609">
        <v>13300</v>
      </c>
    </row>
    <row r="142" spans="1:13" ht="45.75" customHeight="1" x14ac:dyDescent="0.25">
      <c r="A142" s="817" t="s">
        <v>1309</v>
      </c>
      <c r="B142" s="1010"/>
      <c r="C142" s="837" t="s">
        <v>1310</v>
      </c>
      <c r="D142" s="1023"/>
      <c r="E142" s="605" t="s">
        <v>1311</v>
      </c>
      <c r="F142" s="653">
        <v>74201</v>
      </c>
      <c r="G142" s="653">
        <v>75027712</v>
      </c>
      <c r="H142" s="607"/>
      <c r="I142" s="605" t="s">
        <v>1312</v>
      </c>
      <c r="J142" s="784">
        <v>1</v>
      </c>
      <c r="K142" s="608">
        <v>9600</v>
      </c>
      <c r="L142" s="608">
        <v>9600</v>
      </c>
      <c r="M142" s="609">
        <v>9600</v>
      </c>
    </row>
    <row r="143" spans="1:13" ht="39" customHeight="1" x14ac:dyDescent="0.25">
      <c r="A143" s="819" t="s">
        <v>1321</v>
      </c>
      <c r="B143" s="820"/>
      <c r="C143" s="823" t="s">
        <v>1322</v>
      </c>
      <c r="D143" s="824"/>
      <c r="E143" s="610" t="s">
        <v>1323</v>
      </c>
      <c r="F143" s="654">
        <v>74245</v>
      </c>
      <c r="G143" s="654">
        <v>45215359</v>
      </c>
      <c r="H143" s="607"/>
      <c r="I143" s="605" t="s">
        <v>1324</v>
      </c>
      <c r="J143" s="784">
        <v>1</v>
      </c>
      <c r="K143" s="608">
        <v>9000</v>
      </c>
      <c r="L143" s="608">
        <v>9000</v>
      </c>
      <c r="M143" s="617">
        <v>9000</v>
      </c>
    </row>
    <row r="144" spans="1:13" ht="45.75" customHeight="1" x14ac:dyDescent="0.25">
      <c r="A144" s="817" t="s">
        <v>1306</v>
      </c>
      <c r="B144" s="1010"/>
      <c r="C144" s="837" t="s">
        <v>1307</v>
      </c>
      <c r="D144" s="1023"/>
      <c r="E144" s="605" t="s">
        <v>113</v>
      </c>
      <c r="F144" s="653">
        <v>73701</v>
      </c>
      <c r="G144" s="653">
        <v>48004693</v>
      </c>
      <c r="H144" s="607"/>
      <c r="I144" s="605" t="s">
        <v>1308</v>
      </c>
      <c r="J144" s="784">
        <v>1</v>
      </c>
      <c r="K144" s="608">
        <v>9990</v>
      </c>
      <c r="L144" s="608">
        <v>9900</v>
      </c>
      <c r="M144" s="609">
        <v>9900</v>
      </c>
    </row>
    <row r="145" spans="1:16" ht="45.75" customHeight="1" x14ac:dyDescent="0.25">
      <c r="A145" s="817" t="s">
        <v>1313</v>
      </c>
      <c r="B145" s="1010"/>
      <c r="C145" s="837" t="s">
        <v>1314</v>
      </c>
      <c r="D145" s="1023"/>
      <c r="E145" s="605" t="s">
        <v>1315</v>
      </c>
      <c r="F145" s="653" t="s">
        <v>1316</v>
      </c>
      <c r="G145" s="653">
        <v>70982830</v>
      </c>
      <c r="H145" s="607"/>
      <c r="I145" s="605" t="s">
        <v>190</v>
      </c>
      <c r="J145" s="784">
        <v>1</v>
      </c>
      <c r="K145" s="608">
        <v>12000</v>
      </c>
      <c r="L145" s="608">
        <v>12000</v>
      </c>
      <c r="M145" s="609">
        <v>12000</v>
      </c>
    </row>
    <row r="146" spans="1:16" ht="45.75" customHeight="1" x14ac:dyDescent="0.25">
      <c r="A146" s="817" t="s">
        <v>1317</v>
      </c>
      <c r="B146" s="1010"/>
      <c r="C146" s="837" t="s">
        <v>1318</v>
      </c>
      <c r="D146" s="1023"/>
      <c r="E146" s="605" t="s">
        <v>1319</v>
      </c>
      <c r="F146" s="653" t="s">
        <v>1320</v>
      </c>
      <c r="G146" s="653">
        <v>70942129</v>
      </c>
      <c r="H146" s="607"/>
      <c r="I146" s="605" t="s">
        <v>1275</v>
      </c>
      <c r="J146" s="784">
        <v>1</v>
      </c>
      <c r="K146" s="608">
        <v>25000</v>
      </c>
      <c r="L146" s="608">
        <v>25000</v>
      </c>
      <c r="M146" s="609">
        <v>25000</v>
      </c>
    </row>
    <row r="147" spans="1:16" ht="25.5" customHeight="1" x14ac:dyDescent="0.25">
      <c r="A147" s="819" t="s">
        <v>1337</v>
      </c>
      <c r="B147" s="820"/>
      <c r="C147" s="823" t="s">
        <v>1338</v>
      </c>
      <c r="D147" s="824"/>
      <c r="E147" s="1006" t="s">
        <v>1268</v>
      </c>
      <c r="F147" s="1008" t="s">
        <v>1269</v>
      </c>
      <c r="G147" s="1008" t="s">
        <v>1339</v>
      </c>
      <c r="H147" s="607"/>
      <c r="I147" s="605" t="s">
        <v>1340</v>
      </c>
      <c r="J147" s="784">
        <v>2</v>
      </c>
      <c r="K147" s="608">
        <v>6000</v>
      </c>
      <c r="L147" s="608">
        <v>12000</v>
      </c>
      <c r="M147" s="609">
        <v>12000</v>
      </c>
    </row>
    <row r="148" spans="1:16" ht="21.75" customHeight="1" x14ac:dyDescent="0.25">
      <c r="A148" s="821"/>
      <c r="B148" s="822"/>
      <c r="C148" s="825"/>
      <c r="D148" s="826"/>
      <c r="E148" s="1007"/>
      <c r="F148" s="1009"/>
      <c r="G148" s="1009"/>
      <c r="H148" s="607"/>
      <c r="I148" s="605" t="s">
        <v>1341</v>
      </c>
      <c r="J148" s="784">
        <v>1</v>
      </c>
      <c r="K148" s="608">
        <v>16300</v>
      </c>
      <c r="L148" s="608">
        <v>16300</v>
      </c>
      <c r="M148" s="609">
        <v>16300</v>
      </c>
    </row>
    <row r="149" spans="1:16" ht="45.75" customHeight="1" x14ac:dyDescent="0.25">
      <c r="A149" s="817" t="s">
        <v>1329</v>
      </c>
      <c r="B149" s="1010"/>
      <c r="C149" s="837" t="s">
        <v>1330</v>
      </c>
      <c r="D149" s="1023"/>
      <c r="E149" s="605" t="s">
        <v>81</v>
      </c>
      <c r="F149" s="653" t="s">
        <v>1237</v>
      </c>
      <c r="G149" s="653">
        <v>70631735</v>
      </c>
      <c r="H149" s="607"/>
      <c r="I149" s="605" t="s">
        <v>1331</v>
      </c>
      <c r="J149" s="784">
        <v>1</v>
      </c>
      <c r="K149" s="608">
        <v>24900</v>
      </c>
      <c r="L149" s="608">
        <v>24900</v>
      </c>
      <c r="M149" s="609">
        <v>24900</v>
      </c>
    </row>
    <row r="150" spans="1:16" ht="45.75" customHeight="1" x14ac:dyDescent="0.25">
      <c r="A150" s="817" t="s">
        <v>1262</v>
      </c>
      <c r="B150" s="1010"/>
      <c r="C150" s="837" t="s">
        <v>1263</v>
      </c>
      <c r="D150" s="1023"/>
      <c r="E150" s="605" t="s">
        <v>1264</v>
      </c>
      <c r="F150" s="653" t="s">
        <v>1388</v>
      </c>
      <c r="G150" s="653">
        <v>61955612</v>
      </c>
      <c r="H150" s="607"/>
      <c r="I150" s="605" t="s">
        <v>1265</v>
      </c>
      <c r="J150" s="784">
        <v>2</v>
      </c>
      <c r="K150" s="608">
        <v>4000</v>
      </c>
      <c r="L150" s="608">
        <v>8000</v>
      </c>
      <c r="M150" s="609">
        <v>8000</v>
      </c>
    </row>
    <row r="151" spans="1:16" ht="45.75" customHeight="1" x14ac:dyDescent="0.25">
      <c r="A151" s="817" t="s">
        <v>1259</v>
      </c>
      <c r="B151" s="1010"/>
      <c r="C151" s="837" t="s">
        <v>1260</v>
      </c>
      <c r="D151" s="1023"/>
      <c r="E151" s="605" t="s">
        <v>1261</v>
      </c>
      <c r="F151" s="653" t="s">
        <v>1387</v>
      </c>
      <c r="G151" s="653">
        <v>70985391</v>
      </c>
      <c r="H151" s="607"/>
      <c r="I151" s="605" t="s">
        <v>748</v>
      </c>
      <c r="J151" s="784">
        <v>1</v>
      </c>
      <c r="K151" s="608">
        <v>29600</v>
      </c>
      <c r="L151" s="608">
        <v>29600</v>
      </c>
      <c r="M151" s="609">
        <v>29600</v>
      </c>
    </row>
    <row r="152" spans="1:16" ht="45.75" customHeight="1" x14ac:dyDescent="0.25">
      <c r="A152" s="817" t="s">
        <v>1254</v>
      </c>
      <c r="B152" s="1010"/>
      <c r="C152" s="837" t="s">
        <v>1255</v>
      </c>
      <c r="D152" s="1023"/>
      <c r="E152" s="605" t="s">
        <v>1256</v>
      </c>
      <c r="F152" s="653" t="s">
        <v>1257</v>
      </c>
      <c r="G152" s="653">
        <v>69987181</v>
      </c>
      <c r="H152" s="607"/>
      <c r="I152" s="605" t="s">
        <v>1258</v>
      </c>
      <c r="J152" s="784">
        <v>1</v>
      </c>
      <c r="K152" s="608">
        <v>5600</v>
      </c>
      <c r="L152" s="608">
        <v>5600</v>
      </c>
      <c r="M152" s="609">
        <v>5600</v>
      </c>
    </row>
    <row r="153" spans="1:16" ht="19.5" customHeight="1" x14ac:dyDescent="0.25">
      <c r="A153" s="1257" t="s">
        <v>1325</v>
      </c>
      <c r="B153" s="800"/>
      <c r="C153" s="921" t="s">
        <v>1326</v>
      </c>
      <c r="D153" s="921"/>
      <c r="E153" s="921" t="s">
        <v>1327</v>
      </c>
      <c r="F153" s="1261" t="s">
        <v>1386</v>
      </c>
      <c r="G153" s="1259">
        <v>61988731</v>
      </c>
      <c r="H153" s="23"/>
      <c r="I153" s="129" t="s">
        <v>1328</v>
      </c>
      <c r="J153" s="739">
        <v>1</v>
      </c>
      <c r="K153" s="111">
        <v>8100</v>
      </c>
      <c r="L153" s="111">
        <v>8100</v>
      </c>
      <c r="M153" s="1280">
        <v>26600</v>
      </c>
    </row>
    <row r="154" spans="1:16" ht="45.75" customHeight="1" x14ac:dyDescent="0.25">
      <c r="A154" s="1257" t="s">
        <v>1325</v>
      </c>
      <c r="B154" s="800"/>
      <c r="C154" s="921" t="s">
        <v>1326</v>
      </c>
      <c r="D154" s="921"/>
      <c r="E154" s="921" t="s">
        <v>1327</v>
      </c>
      <c r="F154" s="1259">
        <v>73581</v>
      </c>
      <c r="G154" s="1259">
        <v>61988731</v>
      </c>
      <c r="H154" s="23"/>
      <c r="I154" s="129" t="s">
        <v>273</v>
      </c>
      <c r="J154" s="739">
        <v>1</v>
      </c>
      <c r="K154" s="111">
        <v>18500</v>
      </c>
      <c r="L154" s="111">
        <v>18500</v>
      </c>
      <c r="M154" s="1280"/>
    </row>
    <row r="155" spans="1:16" ht="23.25" customHeight="1" x14ac:dyDescent="0.25">
      <c r="A155" s="819" t="s">
        <v>1207</v>
      </c>
      <c r="B155" s="820"/>
      <c r="C155" s="823" t="s">
        <v>1208</v>
      </c>
      <c r="D155" s="824"/>
      <c r="E155" s="831" t="s">
        <v>1209</v>
      </c>
      <c r="F155" s="992" t="s">
        <v>1176</v>
      </c>
      <c r="G155" s="992">
        <v>64628124</v>
      </c>
      <c r="H155" s="607">
        <v>64628124</v>
      </c>
      <c r="I155" s="605" t="s">
        <v>1210</v>
      </c>
      <c r="J155" s="784">
        <v>2</v>
      </c>
      <c r="K155" s="608">
        <v>6100</v>
      </c>
      <c r="L155" s="608">
        <v>12200</v>
      </c>
      <c r="M155" s="994">
        <v>25600</v>
      </c>
    </row>
    <row r="156" spans="1:16" ht="23.25" customHeight="1" x14ac:dyDescent="0.25">
      <c r="A156" s="821"/>
      <c r="B156" s="822"/>
      <c r="C156" s="825"/>
      <c r="D156" s="826"/>
      <c r="E156" s="832"/>
      <c r="F156" s="993"/>
      <c r="G156" s="993">
        <v>64628124</v>
      </c>
      <c r="H156" s="607"/>
      <c r="I156" s="605" t="s">
        <v>1211</v>
      </c>
      <c r="J156" s="784">
        <v>1</v>
      </c>
      <c r="K156" s="608">
        <v>13400</v>
      </c>
      <c r="L156" s="608">
        <v>13400</v>
      </c>
      <c r="M156" s="995"/>
    </row>
    <row r="157" spans="1:16" ht="30" customHeight="1" x14ac:dyDescent="0.25">
      <c r="A157" s="1257" t="s">
        <v>1212</v>
      </c>
      <c r="B157" s="800"/>
      <c r="C157" s="921" t="s">
        <v>1213</v>
      </c>
      <c r="D157" s="921"/>
      <c r="E157" s="107" t="s">
        <v>1214</v>
      </c>
      <c r="F157" s="247" t="s">
        <v>1215</v>
      </c>
      <c r="G157" s="247">
        <v>601594</v>
      </c>
      <c r="H157" s="23"/>
      <c r="I157" s="133" t="s">
        <v>1216</v>
      </c>
      <c r="J157" s="739">
        <v>1</v>
      </c>
      <c r="K157" s="111">
        <v>5000</v>
      </c>
      <c r="L157" s="111">
        <v>5000</v>
      </c>
      <c r="M157" s="106">
        <v>5000</v>
      </c>
    </row>
    <row r="158" spans="1:16" ht="16.5" customHeight="1" x14ac:dyDescent="0.25">
      <c r="A158" s="1216" t="s">
        <v>1249</v>
      </c>
      <c r="B158" s="1217"/>
      <c r="C158" s="1072" t="s">
        <v>1250</v>
      </c>
      <c r="D158" s="1072"/>
      <c r="E158" s="1072" t="s">
        <v>1251</v>
      </c>
      <c r="F158" s="1121">
        <v>74213</v>
      </c>
      <c r="G158" s="1118">
        <v>60609371</v>
      </c>
      <c r="H158" s="1072"/>
      <c r="I158" s="707" t="s">
        <v>1252</v>
      </c>
      <c r="J158" s="739">
        <v>1</v>
      </c>
      <c r="K158" s="704">
        <v>4900</v>
      </c>
      <c r="L158" s="704">
        <v>4900</v>
      </c>
      <c r="M158" s="1280">
        <v>8500</v>
      </c>
    </row>
    <row r="159" spans="1:16" ht="28.5" customHeight="1" thickBot="1" x14ac:dyDescent="0.3">
      <c r="A159" s="1218" t="s">
        <v>1249</v>
      </c>
      <c r="B159" s="1219"/>
      <c r="C159" s="1220" t="s">
        <v>1250</v>
      </c>
      <c r="D159" s="1220"/>
      <c r="E159" s="1220" t="s">
        <v>1251</v>
      </c>
      <c r="F159" s="1262">
        <v>74213</v>
      </c>
      <c r="G159" s="1260">
        <v>60609371</v>
      </c>
      <c r="H159" s="1220"/>
      <c r="I159" s="252" t="s">
        <v>1253</v>
      </c>
      <c r="J159" s="743">
        <v>1</v>
      </c>
      <c r="K159" s="88">
        <v>3600</v>
      </c>
      <c r="L159" s="88">
        <v>3600</v>
      </c>
      <c r="M159" s="1284"/>
      <c r="P159" s="1"/>
    </row>
    <row r="160" spans="1:16" ht="31.5" customHeight="1" thickBot="1" x14ac:dyDescent="0.3">
      <c r="A160" s="996"/>
      <c r="B160" s="997"/>
      <c r="C160" s="998"/>
      <c r="D160" s="997"/>
      <c r="E160" s="585"/>
      <c r="F160" s="585"/>
      <c r="G160" s="585"/>
      <c r="H160" s="585"/>
      <c r="I160" s="585"/>
      <c r="J160" s="785">
        <v>68</v>
      </c>
      <c r="K160" s="892" t="s">
        <v>1090</v>
      </c>
      <c r="L160" s="893"/>
      <c r="M160" s="796">
        <f>SUM(M103:M159)</f>
        <v>964200</v>
      </c>
    </row>
    <row r="161" spans="1:13" ht="15.75" thickTop="1" x14ac:dyDescent="0.25">
      <c r="A161" s="975"/>
      <c r="B161" s="975"/>
      <c r="L161" s="41"/>
      <c r="M161" s="56"/>
    </row>
    <row r="162" spans="1:13" ht="31.5" customHeight="1" thickBot="1" x14ac:dyDescent="0.3">
      <c r="A162" s="976" t="s">
        <v>513</v>
      </c>
      <c r="B162" s="976"/>
    </row>
    <row r="163" spans="1:13" ht="45" hidden="1" customHeight="1" thickTop="1" thickBot="1" x14ac:dyDescent="0.3">
      <c r="A163" s="1313" t="s">
        <v>342</v>
      </c>
      <c r="B163" s="1314"/>
      <c r="C163" s="1314"/>
      <c r="D163" s="1314"/>
      <c r="E163" s="1314"/>
      <c r="F163" s="1314"/>
      <c r="G163" s="1314"/>
      <c r="H163" s="1314"/>
      <c r="I163" s="1314"/>
      <c r="J163" s="1314"/>
      <c r="K163" s="1314"/>
      <c r="L163" s="1314"/>
      <c r="M163" s="1315"/>
    </row>
    <row r="164" spans="1:13" ht="86.25" customHeight="1" thickTop="1" thickBot="1" x14ac:dyDescent="0.3">
      <c r="A164" s="1065" t="s">
        <v>311</v>
      </c>
      <c r="B164" s="1066"/>
      <c r="C164" s="1067" t="s">
        <v>53</v>
      </c>
      <c r="D164" s="1067"/>
      <c r="E164" s="172" t="s">
        <v>312</v>
      </c>
      <c r="F164" s="173" t="s">
        <v>55</v>
      </c>
      <c r="G164" s="174" t="s">
        <v>56</v>
      </c>
      <c r="H164" s="175"/>
      <c r="I164" s="253" t="s">
        <v>58</v>
      </c>
      <c r="J164" s="176" t="s">
        <v>163</v>
      </c>
      <c r="K164" s="177" t="s">
        <v>1404</v>
      </c>
      <c r="L164" s="177" t="s">
        <v>338</v>
      </c>
      <c r="M164" s="178" t="s">
        <v>167</v>
      </c>
    </row>
    <row r="165" spans="1:13" ht="42.75" customHeight="1" x14ac:dyDescent="0.25">
      <c r="A165" s="1291" t="s">
        <v>1091</v>
      </c>
      <c r="B165" s="1292"/>
      <c r="C165" s="953" t="s">
        <v>1092</v>
      </c>
      <c r="D165" s="953"/>
      <c r="E165" s="168" t="s">
        <v>34</v>
      </c>
      <c r="F165" s="169" t="s">
        <v>155</v>
      </c>
      <c r="G165" s="169">
        <v>48161179</v>
      </c>
      <c r="H165" s="170"/>
      <c r="I165" s="167" t="s">
        <v>1093</v>
      </c>
      <c r="J165" s="631">
        <v>1</v>
      </c>
      <c r="K165" s="171">
        <v>28000</v>
      </c>
      <c r="L165" s="171">
        <v>28000</v>
      </c>
      <c r="M165" s="179">
        <v>28000</v>
      </c>
    </row>
    <row r="166" spans="1:13" ht="45" customHeight="1" x14ac:dyDescent="0.25">
      <c r="A166" s="1221" t="s">
        <v>1094</v>
      </c>
      <c r="B166" s="890"/>
      <c r="C166" s="891" t="s">
        <v>1095</v>
      </c>
      <c r="D166" s="891"/>
      <c r="E166" s="109" t="s">
        <v>1096</v>
      </c>
      <c r="F166" s="103" t="s">
        <v>293</v>
      </c>
      <c r="G166" s="103">
        <v>60103329</v>
      </c>
      <c r="H166" s="114"/>
      <c r="I166" s="131" t="s">
        <v>1097</v>
      </c>
      <c r="J166" s="632">
        <v>1</v>
      </c>
      <c r="K166" s="110">
        <v>45764</v>
      </c>
      <c r="L166" s="110">
        <v>39900</v>
      </c>
      <c r="M166" s="180">
        <v>39900</v>
      </c>
    </row>
    <row r="167" spans="1:13" ht="45.75" customHeight="1" x14ac:dyDescent="0.25">
      <c r="A167" s="1221" t="s">
        <v>1098</v>
      </c>
      <c r="B167" s="890"/>
      <c r="C167" s="891" t="s">
        <v>1099</v>
      </c>
      <c r="D167" s="891"/>
      <c r="E167" s="109" t="s">
        <v>1100</v>
      </c>
      <c r="F167" s="103" t="s">
        <v>1101</v>
      </c>
      <c r="G167" s="103">
        <v>70188955</v>
      </c>
      <c r="H167" s="114"/>
      <c r="I167" s="131" t="s">
        <v>1102</v>
      </c>
      <c r="J167" s="632">
        <v>1</v>
      </c>
      <c r="K167" s="110">
        <v>22000</v>
      </c>
      <c r="L167" s="110">
        <v>22000</v>
      </c>
      <c r="M167" s="180">
        <v>22000</v>
      </c>
    </row>
    <row r="168" spans="1:13" ht="45" customHeight="1" x14ac:dyDescent="0.25">
      <c r="A168" s="1221" t="s">
        <v>1103</v>
      </c>
      <c r="B168" s="890"/>
      <c r="C168" s="891" t="s">
        <v>1104</v>
      </c>
      <c r="D168" s="891"/>
      <c r="E168" s="109" t="s">
        <v>1105</v>
      </c>
      <c r="F168" s="103" t="s">
        <v>1106</v>
      </c>
      <c r="G168" s="103">
        <v>75018770</v>
      </c>
      <c r="H168" s="114"/>
      <c r="I168" s="139" t="s">
        <v>1107</v>
      </c>
      <c r="J168" s="632">
        <v>1</v>
      </c>
      <c r="K168" s="110">
        <v>39900</v>
      </c>
      <c r="L168" s="110">
        <v>39900</v>
      </c>
      <c r="M168" s="180">
        <v>39900</v>
      </c>
    </row>
    <row r="169" spans="1:13" ht="60" customHeight="1" x14ac:dyDescent="0.25">
      <c r="A169" s="1221" t="s">
        <v>1108</v>
      </c>
      <c r="B169" s="890"/>
      <c r="C169" s="891" t="s">
        <v>1109</v>
      </c>
      <c r="D169" s="891"/>
      <c r="E169" s="109" t="s">
        <v>1110</v>
      </c>
      <c r="F169" s="103" t="s">
        <v>1111</v>
      </c>
      <c r="G169" s="103">
        <v>70942510</v>
      </c>
      <c r="H169" s="114"/>
      <c r="I169" s="131" t="s">
        <v>1112</v>
      </c>
      <c r="J169" s="632">
        <v>1</v>
      </c>
      <c r="K169" s="110">
        <v>18000</v>
      </c>
      <c r="L169" s="110">
        <v>18000</v>
      </c>
      <c r="M169" s="180">
        <v>18000</v>
      </c>
    </row>
    <row r="170" spans="1:13" ht="44.25" customHeight="1" x14ac:dyDescent="0.25">
      <c r="A170" s="1221" t="s">
        <v>1113</v>
      </c>
      <c r="B170" s="890"/>
      <c r="C170" s="891" t="s">
        <v>1114</v>
      </c>
      <c r="D170" s="891"/>
      <c r="E170" s="109" t="s">
        <v>1115</v>
      </c>
      <c r="F170" s="103" t="s">
        <v>1116</v>
      </c>
      <c r="G170" s="103">
        <v>71006290</v>
      </c>
      <c r="H170" s="114"/>
      <c r="I170" s="139" t="s">
        <v>1117</v>
      </c>
      <c r="J170" s="632">
        <v>1</v>
      </c>
      <c r="K170" s="110">
        <v>5990</v>
      </c>
      <c r="L170" s="110">
        <v>5900</v>
      </c>
      <c r="M170" s="180">
        <v>5900</v>
      </c>
    </row>
    <row r="171" spans="1:13" ht="30.75" customHeight="1" x14ac:dyDescent="0.25">
      <c r="A171" s="1221" t="s">
        <v>1118</v>
      </c>
      <c r="B171" s="890"/>
      <c r="C171" s="891" t="s">
        <v>1119</v>
      </c>
      <c r="D171" s="891"/>
      <c r="E171" s="109" t="s">
        <v>1120</v>
      </c>
      <c r="F171" s="103" t="s">
        <v>294</v>
      </c>
      <c r="G171" s="103">
        <v>70981281</v>
      </c>
      <c r="H171" s="114"/>
      <c r="I171" s="131" t="s">
        <v>1121</v>
      </c>
      <c r="J171" s="632">
        <v>1</v>
      </c>
      <c r="K171" s="110">
        <v>20400</v>
      </c>
      <c r="L171" s="110">
        <v>20400</v>
      </c>
      <c r="M171" s="180">
        <v>20400</v>
      </c>
    </row>
    <row r="172" spans="1:13" ht="60" customHeight="1" x14ac:dyDescent="0.25">
      <c r="A172" s="1221" t="s">
        <v>1122</v>
      </c>
      <c r="B172" s="890"/>
      <c r="C172" s="891" t="s">
        <v>1123</v>
      </c>
      <c r="D172" s="891"/>
      <c r="E172" s="109" t="s">
        <v>1124</v>
      </c>
      <c r="F172" s="103" t="s">
        <v>1125</v>
      </c>
      <c r="G172" s="103">
        <v>72048905</v>
      </c>
      <c r="H172" s="114"/>
      <c r="I172" s="131" t="s">
        <v>1126</v>
      </c>
      <c r="J172" s="632">
        <v>1</v>
      </c>
      <c r="K172" s="110">
        <v>19990</v>
      </c>
      <c r="L172" s="110">
        <v>19900</v>
      </c>
      <c r="M172" s="180">
        <v>19900</v>
      </c>
    </row>
    <row r="173" spans="1:13" ht="23.25" customHeight="1" x14ac:dyDescent="0.25">
      <c r="A173" s="977" t="s">
        <v>1127</v>
      </c>
      <c r="B173" s="978"/>
      <c r="C173" s="980" t="s">
        <v>1128</v>
      </c>
      <c r="D173" s="981"/>
      <c r="E173" s="982" t="s">
        <v>292</v>
      </c>
      <c r="F173" s="912" t="s">
        <v>0</v>
      </c>
      <c r="G173" s="912">
        <v>708382183</v>
      </c>
      <c r="H173" s="114"/>
      <c r="I173" s="139" t="s">
        <v>1129</v>
      </c>
      <c r="J173" s="632">
        <v>2</v>
      </c>
      <c r="K173" s="110">
        <v>11300</v>
      </c>
      <c r="L173" s="110">
        <v>22600</v>
      </c>
      <c r="M173" s="985">
        <v>30900</v>
      </c>
    </row>
    <row r="174" spans="1:13" ht="23.25" customHeight="1" x14ac:dyDescent="0.25">
      <c r="A174" s="979"/>
      <c r="B174" s="926"/>
      <c r="C174" s="956"/>
      <c r="D174" s="957"/>
      <c r="E174" s="983"/>
      <c r="F174" s="984"/>
      <c r="G174" s="984"/>
      <c r="H174" s="114"/>
      <c r="I174" s="131" t="s">
        <v>1130</v>
      </c>
      <c r="J174" s="632">
        <v>1</v>
      </c>
      <c r="K174" s="81">
        <v>8300</v>
      </c>
      <c r="L174" s="81">
        <v>8300</v>
      </c>
      <c r="M174" s="986"/>
    </row>
    <row r="175" spans="1:13" ht="42.75" customHeight="1" x14ac:dyDescent="0.25">
      <c r="A175" s="1221" t="s">
        <v>1131</v>
      </c>
      <c r="B175" s="890"/>
      <c r="C175" s="891" t="s">
        <v>1</v>
      </c>
      <c r="D175" s="891"/>
      <c r="E175" s="109" t="s">
        <v>34</v>
      </c>
      <c r="F175" s="103" t="s">
        <v>2</v>
      </c>
      <c r="G175" s="103">
        <v>60158981</v>
      </c>
      <c r="H175" s="114"/>
      <c r="I175" s="131" t="s">
        <v>1132</v>
      </c>
      <c r="J175" s="632">
        <v>1</v>
      </c>
      <c r="K175" s="110">
        <v>9700</v>
      </c>
      <c r="L175" s="110">
        <v>9700</v>
      </c>
      <c r="M175" s="180">
        <v>9700</v>
      </c>
    </row>
    <row r="176" spans="1:13" ht="30" customHeight="1" x14ac:dyDescent="0.25">
      <c r="A176" s="1221" t="s">
        <v>1133</v>
      </c>
      <c r="B176" s="890"/>
      <c r="C176" s="891" t="s">
        <v>1134</v>
      </c>
      <c r="D176" s="891"/>
      <c r="E176" s="109" t="s">
        <v>1135</v>
      </c>
      <c r="F176" s="103" t="s">
        <v>1136</v>
      </c>
      <c r="G176" s="103">
        <v>70838275</v>
      </c>
      <c r="H176" s="114"/>
      <c r="I176" s="131" t="s">
        <v>1137</v>
      </c>
      <c r="J176" s="633">
        <v>1</v>
      </c>
      <c r="K176" s="82">
        <v>29000</v>
      </c>
      <c r="L176" s="82">
        <v>29000</v>
      </c>
      <c r="M176" s="182">
        <v>29000</v>
      </c>
    </row>
    <row r="177" spans="1:16" ht="23.25" customHeight="1" x14ac:dyDescent="0.25">
      <c r="A177" s="1288" t="s">
        <v>1138</v>
      </c>
      <c r="B177" s="1289"/>
      <c r="C177" s="1264" t="s">
        <v>3</v>
      </c>
      <c r="D177" s="1264"/>
      <c r="E177" s="1264" t="s">
        <v>1159</v>
      </c>
      <c r="F177" s="1265" t="s">
        <v>1140</v>
      </c>
      <c r="G177" s="1277">
        <v>62033034</v>
      </c>
      <c r="H177" s="1290"/>
      <c r="I177" s="891" t="s">
        <v>1141</v>
      </c>
      <c r="J177" s="1285">
        <v>1</v>
      </c>
      <c r="K177" s="1286">
        <v>29000</v>
      </c>
      <c r="L177" s="1286">
        <v>29000</v>
      </c>
      <c r="M177" s="1287">
        <v>29000</v>
      </c>
    </row>
    <row r="178" spans="1:16" ht="23.25" customHeight="1" x14ac:dyDescent="0.25">
      <c r="A178" s="1288" t="s">
        <v>1138</v>
      </c>
      <c r="B178" s="1289"/>
      <c r="C178" s="1264" t="s">
        <v>3</v>
      </c>
      <c r="D178" s="1264"/>
      <c r="E178" s="1264" t="s">
        <v>1139</v>
      </c>
      <c r="F178" s="1265" t="s">
        <v>1140</v>
      </c>
      <c r="G178" s="1277">
        <v>62033034</v>
      </c>
      <c r="H178" s="1290"/>
      <c r="I178" s="891" t="s">
        <v>1141</v>
      </c>
      <c r="J178" s="1285">
        <v>1</v>
      </c>
      <c r="K178" s="1286">
        <v>29000</v>
      </c>
      <c r="L178" s="1286">
        <v>29000</v>
      </c>
      <c r="M178" s="1287"/>
    </row>
    <row r="179" spans="1:16" ht="44.25" customHeight="1" x14ac:dyDescent="0.25">
      <c r="A179" s="1221" t="s">
        <v>1142</v>
      </c>
      <c r="B179" s="890"/>
      <c r="C179" s="891" t="s">
        <v>1143</v>
      </c>
      <c r="D179" s="891"/>
      <c r="E179" s="109" t="s">
        <v>1115</v>
      </c>
      <c r="F179" s="103" t="s">
        <v>1116</v>
      </c>
      <c r="G179" s="103">
        <v>70851867</v>
      </c>
      <c r="H179" s="114"/>
      <c r="I179" s="131" t="s">
        <v>1144</v>
      </c>
      <c r="J179" s="632">
        <v>1</v>
      </c>
      <c r="K179" s="81">
        <v>32000</v>
      </c>
      <c r="L179" s="81">
        <v>32000</v>
      </c>
      <c r="M179" s="181">
        <v>32000</v>
      </c>
    </row>
    <row r="180" spans="1:16" ht="44.25" customHeight="1" x14ac:dyDescent="0.25">
      <c r="A180" s="1221" t="s">
        <v>1145</v>
      </c>
      <c r="B180" s="890"/>
      <c r="C180" s="891" t="s">
        <v>291</v>
      </c>
      <c r="D180" s="891"/>
      <c r="E180" s="109" t="s">
        <v>1146</v>
      </c>
      <c r="F180" s="103" t="s">
        <v>4</v>
      </c>
      <c r="G180" s="103">
        <v>70838267</v>
      </c>
      <c r="H180" s="114"/>
      <c r="I180" s="131" t="s">
        <v>1147</v>
      </c>
      <c r="J180" s="632">
        <v>1</v>
      </c>
      <c r="K180" s="110">
        <v>16000</v>
      </c>
      <c r="L180" s="110">
        <v>16000</v>
      </c>
      <c r="M180" s="180">
        <v>16000</v>
      </c>
    </row>
    <row r="181" spans="1:16" ht="44.25" customHeight="1" x14ac:dyDescent="0.25">
      <c r="A181" s="1221" t="s">
        <v>1148</v>
      </c>
      <c r="B181" s="890"/>
      <c r="C181" s="891" t="s">
        <v>1149</v>
      </c>
      <c r="D181" s="891"/>
      <c r="E181" s="109" t="s">
        <v>1120</v>
      </c>
      <c r="F181" s="103" t="s">
        <v>294</v>
      </c>
      <c r="G181" s="103">
        <v>70845361</v>
      </c>
      <c r="H181" s="114"/>
      <c r="I181" s="131" t="s">
        <v>1150</v>
      </c>
      <c r="J181" s="632">
        <v>1</v>
      </c>
      <c r="K181" s="110">
        <v>39500</v>
      </c>
      <c r="L181" s="110">
        <v>39500</v>
      </c>
      <c r="M181" s="180">
        <v>39500</v>
      </c>
    </row>
    <row r="182" spans="1:16" ht="44.25" customHeight="1" x14ac:dyDescent="0.25">
      <c r="A182" s="1221" t="s">
        <v>1151</v>
      </c>
      <c r="B182" s="890"/>
      <c r="C182" s="891" t="s">
        <v>1152</v>
      </c>
      <c r="D182" s="891"/>
      <c r="E182" s="109" t="s">
        <v>1153</v>
      </c>
      <c r="F182" s="103" t="s">
        <v>1154</v>
      </c>
      <c r="G182" s="103">
        <v>709864401</v>
      </c>
      <c r="H182" s="114"/>
      <c r="I182" s="131" t="s">
        <v>1155</v>
      </c>
      <c r="J182" s="632">
        <v>1</v>
      </c>
      <c r="K182" s="110">
        <v>6000</v>
      </c>
      <c r="L182" s="110">
        <v>6000</v>
      </c>
      <c r="M182" s="180">
        <v>6000</v>
      </c>
    </row>
    <row r="183" spans="1:16" ht="16.5" customHeight="1" x14ac:dyDescent="0.25">
      <c r="A183" s="977" t="s">
        <v>1156</v>
      </c>
      <c r="B183" s="978"/>
      <c r="C183" s="980" t="s">
        <v>1157</v>
      </c>
      <c r="D183" s="981"/>
      <c r="E183" s="982" t="s">
        <v>1105</v>
      </c>
      <c r="F183" s="912" t="s">
        <v>1106</v>
      </c>
      <c r="G183" s="912">
        <v>70992428</v>
      </c>
      <c r="H183" s="569"/>
      <c r="I183" s="570" t="s">
        <v>1155</v>
      </c>
      <c r="J183" s="634">
        <v>1</v>
      </c>
      <c r="K183" s="571">
        <v>6000</v>
      </c>
      <c r="L183" s="571">
        <v>6000</v>
      </c>
      <c r="M183" s="985">
        <v>11000</v>
      </c>
    </row>
    <row r="184" spans="1:16" ht="27" customHeight="1" thickBot="1" x14ac:dyDescent="0.3">
      <c r="A184" s="1269"/>
      <c r="B184" s="1270"/>
      <c r="C184" s="1294"/>
      <c r="D184" s="1295"/>
      <c r="E184" s="1296"/>
      <c r="F184" s="913"/>
      <c r="G184" s="913"/>
      <c r="H184" s="572"/>
      <c r="I184" s="573" t="s">
        <v>1158</v>
      </c>
      <c r="J184" s="635">
        <v>1</v>
      </c>
      <c r="K184" s="574">
        <v>5000</v>
      </c>
      <c r="L184" s="574">
        <v>5000</v>
      </c>
      <c r="M184" s="1293"/>
    </row>
    <row r="185" spans="1:16" ht="25.5" customHeight="1" thickBot="1" x14ac:dyDescent="0.3">
      <c r="A185" s="504"/>
      <c r="B185" s="505"/>
      <c r="C185" s="505"/>
      <c r="D185" s="505"/>
      <c r="E185" s="505"/>
      <c r="F185" s="505"/>
      <c r="G185" s="505"/>
      <c r="H185" s="505"/>
      <c r="I185" s="505"/>
      <c r="J185" s="636">
        <f>SUM(J165:J184)</f>
        <v>21</v>
      </c>
      <c r="K185" s="568" t="s">
        <v>1090</v>
      </c>
      <c r="L185" s="568"/>
      <c r="M185" s="786">
        <v>39710000</v>
      </c>
    </row>
    <row r="186" spans="1:16" s="17" customFormat="1" ht="24" customHeight="1" thickTop="1" thickBot="1" x14ac:dyDescent="0.3">
      <c r="A186" s="1271" t="s">
        <v>534</v>
      </c>
      <c r="B186" s="1271"/>
      <c r="C186" s="118"/>
      <c r="D186" s="118"/>
      <c r="E186"/>
      <c r="F186"/>
      <c r="G186"/>
      <c r="H186"/>
      <c r="I186" s="118"/>
      <c r="J186"/>
      <c r="K186" s="895"/>
      <c r="L186" s="895"/>
      <c r="N186" s="2"/>
    </row>
    <row r="187" spans="1:16" s="17" customFormat="1" ht="55.5" hidden="1" customHeight="1" thickBot="1" x14ac:dyDescent="0.3">
      <c r="A187" s="1316" t="s">
        <v>343</v>
      </c>
      <c r="B187" s="1317"/>
      <c r="C187" s="1317"/>
      <c r="D187" s="1317"/>
      <c r="E187" s="1317"/>
      <c r="F187" s="1317"/>
      <c r="G187" s="1317"/>
      <c r="H187" s="1317"/>
      <c r="I187" s="1317"/>
      <c r="J187" s="1317"/>
      <c r="K187" s="1317"/>
      <c r="L187" s="1317"/>
      <c r="M187" s="1317"/>
      <c r="N187" s="2"/>
    </row>
    <row r="188" spans="1:16" ht="72.75" customHeight="1" thickBot="1" x14ac:dyDescent="0.3">
      <c r="A188" s="1108" t="s">
        <v>311</v>
      </c>
      <c r="B188" s="1109"/>
      <c r="C188" s="915" t="s">
        <v>53</v>
      </c>
      <c r="D188" s="916"/>
      <c r="E188" s="62" t="s">
        <v>312</v>
      </c>
      <c r="F188" s="63" t="s">
        <v>55</v>
      </c>
      <c r="G188" s="64" t="s">
        <v>56</v>
      </c>
      <c r="H188" s="65"/>
      <c r="I188" s="248" t="s">
        <v>58</v>
      </c>
      <c r="J188" s="66" t="s">
        <v>163</v>
      </c>
      <c r="K188" s="67" t="s">
        <v>1404</v>
      </c>
      <c r="L188" s="67" t="s">
        <v>338</v>
      </c>
      <c r="M188" s="68" t="s">
        <v>167</v>
      </c>
      <c r="P188" s="1"/>
    </row>
    <row r="189" spans="1:16" ht="44.25" customHeight="1" x14ac:dyDescent="0.25">
      <c r="A189" s="1266" t="s">
        <v>266</v>
      </c>
      <c r="B189" s="1267"/>
      <c r="C189" s="1268" t="s">
        <v>267</v>
      </c>
      <c r="D189" s="1268"/>
      <c r="E189" s="83" t="s">
        <v>49</v>
      </c>
      <c r="F189" s="86" t="s">
        <v>50</v>
      </c>
      <c r="G189" s="86">
        <v>60610476</v>
      </c>
      <c r="H189" s="38"/>
      <c r="I189" s="85" t="s">
        <v>1348</v>
      </c>
      <c r="J189" s="39">
        <v>1</v>
      </c>
      <c r="K189" s="87">
        <v>6900</v>
      </c>
      <c r="L189" s="87">
        <v>6900</v>
      </c>
      <c r="M189" s="625">
        <v>6900</v>
      </c>
    </row>
    <row r="190" spans="1:16" ht="45.75" customHeight="1" x14ac:dyDescent="0.25">
      <c r="A190" s="799" t="s">
        <v>1349</v>
      </c>
      <c r="B190" s="800"/>
      <c r="C190" s="921" t="s">
        <v>271</v>
      </c>
      <c r="D190" s="921"/>
      <c r="E190" s="60" t="s">
        <v>263</v>
      </c>
      <c r="F190" s="59" t="s">
        <v>264</v>
      </c>
      <c r="G190" s="59">
        <v>70842523</v>
      </c>
      <c r="H190" s="29"/>
      <c r="I190" s="133" t="s">
        <v>1350</v>
      </c>
      <c r="J190" s="28">
        <v>1</v>
      </c>
      <c r="K190" s="49">
        <v>23800</v>
      </c>
      <c r="L190" s="49">
        <v>23800</v>
      </c>
      <c r="M190" s="626">
        <v>23800</v>
      </c>
    </row>
    <row r="191" spans="1:16" ht="45.75" customHeight="1" x14ac:dyDescent="0.25">
      <c r="A191" s="799" t="s">
        <v>1351</v>
      </c>
      <c r="B191" s="800"/>
      <c r="C191" s="921" t="s">
        <v>1352</v>
      </c>
      <c r="D191" s="921"/>
      <c r="E191" s="60" t="s">
        <v>139</v>
      </c>
      <c r="F191" s="59" t="s">
        <v>1353</v>
      </c>
      <c r="G191" s="59">
        <v>70970777</v>
      </c>
      <c r="H191" s="29"/>
      <c r="I191" s="133" t="s">
        <v>1354</v>
      </c>
      <c r="J191" s="28">
        <v>1</v>
      </c>
      <c r="K191" s="49">
        <v>29900</v>
      </c>
      <c r="L191" s="49">
        <v>29900</v>
      </c>
      <c r="M191" s="626">
        <v>29900</v>
      </c>
    </row>
    <row r="192" spans="1:16" ht="30.75" customHeight="1" x14ac:dyDescent="0.25">
      <c r="A192" s="799" t="s">
        <v>1355</v>
      </c>
      <c r="B192" s="800"/>
      <c r="C192" s="921" t="s">
        <v>1356</v>
      </c>
      <c r="D192" s="921"/>
      <c r="E192" s="60" t="s">
        <v>1357</v>
      </c>
      <c r="F192" s="59" t="s">
        <v>1358</v>
      </c>
      <c r="G192" s="59">
        <v>70937605</v>
      </c>
      <c r="H192" s="29"/>
      <c r="I192" s="129" t="s">
        <v>1359</v>
      </c>
      <c r="J192" s="28">
        <v>1</v>
      </c>
      <c r="K192" s="49">
        <v>27900</v>
      </c>
      <c r="L192" s="49">
        <v>27900</v>
      </c>
      <c r="M192" s="626">
        <v>27900</v>
      </c>
    </row>
    <row r="193" spans="1:16" ht="30" customHeight="1" x14ac:dyDescent="0.25">
      <c r="A193" s="799" t="s">
        <v>1360</v>
      </c>
      <c r="B193" s="800"/>
      <c r="C193" s="1196" t="s">
        <v>265</v>
      </c>
      <c r="D193" s="1196"/>
      <c r="E193" s="51" t="s">
        <v>263</v>
      </c>
      <c r="F193" s="12" t="s">
        <v>264</v>
      </c>
      <c r="G193" s="12">
        <v>75006812</v>
      </c>
      <c r="H193" s="29"/>
      <c r="I193" s="137" t="s">
        <v>59</v>
      </c>
      <c r="J193" s="28">
        <v>1</v>
      </c>
      <c r="K193" s="49">
        <v>12600</v>
      </c>
      <c r="L193" s="49">
        <v>12600</v>
      </c>
      <c r="M193" s="626">
        <v>12600</v>
      </c>
    </row>
    <row r="194" spans="1:16" ht="31.5" customHeight="1" x14ac:dyDescent="0.25">
      <c r="A194" s="965" t="s">
        <v>1361</v>
      </c>
      <c r="B194" s="966"/>
      <c r="C194" s="921" t="s">
        <v>1362</v>
      </c>
      <c r="D194" s="921"/>
      <c r="E194" s="1072" t="s">
        <v>44</v>
      </c>
      <c r="F194" s="1223" t="s">
        <v>48</v>
      </c>
      <c r="G194" s="1263">
        <v>70880029</v>
      </c>
      <c r="H194" s="29"/>
      <c r="I194" s="129" t="s">
        <v>1363</v>
      </c>
      <c r="J194" s="28">
        <v>2</v>
      </c>
      <c r="K194" s="49">
        <v>3200</v>
      </c>
      <c r="L194" s="49">
        <v>6400</v>
      </c>
      <c r="M194" s="1297">
        <v>12400</v>
      </c>
    </row>
    <row r="195" spans="1:16" ht="18" customHeight="1" x14ac:dyDescent="0.25">
      <c r="A195" s="965" t="s">
        <v>1361</v>
      </c>
      <c r="B195" s="966"/>
      <c r="C195" s="921" t="s">
        <v>1362</v>
      </c>
      <c r="D195" s="921"/>
      <c r="E195" s="1072" t="s">
        <v>44</v>
      </c>
      <c r="F195" s="1223" t="s">
        <v>48</v>
      </c>
      <c r="G195" s="1263">
        <v>70880029</v>
      </c>
      <c r="H195" s="29"/>
      <c r="I195" s="129" t="s">
        <v>1364</v>
      </c>
      <c r="J195" s="28">
        <v>1</v>
      </c>
      <c r="K195" s="49">
        <v>6000</v>
      </c>
      <c r="L195" s="49">
        <v>6000</v>
      </c>
      <c r="M195" s="1297"/>
    </row>
    <row r="196" spans="1:16" ht="28.5" customHeight="1" x14ac:dyDescent="0.25">
      <c r="A196" s="799" t="s">
        <v>1370</v>
      </c>
      <c r="B196" s="800"/>
      <c r="C196" s="921" t="s">
        <v>1371</v>
      </c>
      <c r="D196" s="921"/>
      <c r="E196" s="60" t="s">
        <v>1357</v>
      </c>
      <c r="F196" s="59" t="s">
        <v>1358</v>
      </c>
      <c r="G196" s="59">
        <v>70937613</v>
      </c>
      <c r="H196" s="29"/>
      <c r="I196" s="129" t="s">
        <v>1372</v>
      </c>
      <c r="J196" s="33">
        <v>1</v>
      </c>
      <c r="K196" s="49">
        <v>15000</v>
      </c>
      <c r="L196" s="49">
        <v>15000</v>
      </c>
      <c r="M196" s="626">
        <v>15000</v>
      </c>
    </row>
    <row r="197" spans="1:16" ht="18.75" customHeight="1" x14ac:dyDescent="0.25">
      <c r="A197" s="799" t="s">
        <v>46</v>
      </c>
      <c r="B197" s="800"/>
      <c r="C197" s="921" t="s">
        <v>47</v>
      </c>
      <c r="D197" s="921"/>
      <c r="E197" s="1072" t="s">
        <v>44</v>
      </c>
      <c r="F197" s="1223" t="s">
        <v>48</v>
      </c>
      <c r="G197" s="1263">
        <v>49777645</v>
      </c>
      <c r="H197" s="1118"/>
      <c r="I197" s="129" t="s">
        <v>1346</v>
      </c>
      <c r="J197" s="28">
        <v>1</v>
      </c>
      <c r="K197" s="49">
        <v>7600</v>
      </c>
      <c r="L197" s="49">
        <v>7600</v>
      </c>
      <c r="M197" s="1297">
        <v>15500</v>
      </c>
    </row>
    <row r="198" spans="1:16" ht="30.75" customHeight="1" x14ac:dyDescent="0.25">
      <c r="A198" s="799" t="s">
        <v>46</v>
      </c>
      <c r="B198" s="800"/>
      <c r="C198" s="921" t="s">
        <v>47</v>
      </c>
      <c r="D198" s="921"/>
      <c r="E198" s="1072" t="s">
        <v>44</v>
      </c>
      <c r="F198" s="1223" t="s">
        <v>48</v>
      </c>
      <c r="G198" s="1263">
        <v>49777645</v>
      </c>
      <c r="H198" s="1118"/>
      <c r="I198" s="129" t="s">
        <v>1347</v>
      </c>
      <c r="J198" s="28">
        <v>1</v>
      </c>
      <c r="K198" s="49">
        <v>7900</v>
      </c>
      <c r="L198" s="49">
        <v>7900</v>
      </c>
      <c r="M198" s="1297"/>
    </row>
    <row r="199" spans="1:16" ht="30.75" customHeight="1" x14ac:dyDescent="0.25">
      <c r="A199" s="799" t="s">
        <v>1365</v>
      </c>
      <c r="B199" s="800"/>
      <c r="C199" s="921" t="s">
        <v>1366</v>
      </c>
      <c r="D199" s="921"/>
      <c r="E199" s="596" t="s">
        <v>1367</v>
      </c>
      <c r="F199" s="577" t="s">
        <v>1368</v>
      </c>
      <c r="G199" s="597">
        <v>75006707</v>
      </c>
      <c r="H199" s="29"/>
      <c r="I199" s="129" t="s">
        <v>1369</v>
      </c>
      <c r="J199" s="28">
        <v>1</v>
      </c>
      <c r="K199" s="49">
        <v>3200</v>
      </c>
      <c r="L199" s="49">
        <v>3200</v>
      </c>
      <c r="M199" s="626">
        <v>3200</v>
      </c>
    </row>
    <row r="200" spans="1:16" ht="32.25" customHeight="1" x14ac:dyDescent="0.25">
      <c r="A200" s="1272" t="s">
        <v>1373</v>
      </c>
      <c r="B200" s="1273"/>
      <c r="C200" s="1275" t="s">
        <v>1374</v>
      </c>
      <c r="D200" s="1276"/>
      <c r="E200" s="620" t="s">
        <v>263</v>
      </c>
      <c r="F200" s="621" t="s">
        <v>264</v>
      </c>
      <c r="G200" s="622">
        <v>70842565</v>
      </c>
      <c r="H200" s="618"/>
      <c r="I200" s="578" t="s">
        <v>1375</v>
      </c>
      <c r="J200" s="583">
        <v>1</v>
      </c>
      <c r="K200" s="584">
        <v>33000</v>
      </c>
      <c r="L200" s="584">
        <v>33000</v>
      </c>
      <c r="M200" s="627">
        <v>33000</v>
      </c>
    </row>
    <row r="201" spans="1:16" ht="32.25" customHeight="1" x14ac:dyDescent="0.25">
      <c r="A201" s="1274" t="s">
        <v>1384</v>
      </c>
      <c r="B201" s="1273"/>
      <c r="C201" s="1275" t="s">
        <v>268</v>
      </c>
      <c r="D201" s="1276"/>
      <c r="E201" s="615" t="s">
        <v>269</v>
      </c>
      <c r="F201" s="623" t="s">
        <v>270</v>
      </c>
      <c r="G201" s="624">
        <v>70992754</v>
      </c>
      <c r="H201" s="619"/>
      <c r="I201" s="578" t="s">
        <v>1385</v>
      </c>
      <c r="J201" s="583">
        <v>1</v>
      </c>
      <c r="K201" s="584">
        <v>19000</v>
      </c>
      <c r="L201" s="584">
        <v>19000</v>
      </c>
      <c r="M201" s="628">
        <v>19000</v>
      </c>
    </row>
    <row r="202" spans="1:16" ht="30.75" customHeight="1" x14ac:dyDescent="0.25">
      <c r="A202" s="799" t="s">
        <v>1376</v>
      </c>
      <c r="B202" s="800"/>
      <c r="C202" s="921" t="s">
        <v>1377</v>
      </c>
      <c r="D202" s="921"/>
      <c r="E202" s="60" t="s">
        <v>49</v>
      </c>
      <c r="F202" s="59" t="s">
        <v>50</v>
      </c>
      <c r="G202" s="59">
        <v>70839042</v>
      </c>
      <c r="H202" s="29"/>
      <c r="I202" s="133" t="s">
        <v>1378</v>
      </c>
      <c r="J202" s="28">
        <v>3</v>
      </c>
      <c r="K202" s="49">
        <v>4900</v>
      </c>
      <c r="L202" s="49">
        <v>14700</v>
      </c>
      <c r="M202" s="626">
        <v>14700</v>
      </c>
    </row>
    <row r="203" spans="1:16" ht="39" customHeight="1" thickBot="1" x14ac:dyDescent="0.3">
      <c r="A203" s="1281" t="s">
        <v>1379</v>
      </c>
      <c r="B203" s="1282"/>
      <c r="C203" s="1283" t="s">
        <v>1380</v>
      </c>
      <c r="D203" s="1283"/>
      <c r="E203" s="84" t="s">
        <v>1381</v>
      </c>
      <c r="F203" s="117" t="s">
        <v>1382</v>
      </c>
      <c r="G203" s="34">
        <v>73740641</v>
      </c>
      <c r="H203" s="40"/>
      <c r="I203" s="183" t="s">
        <v>1383</v>
      </c>
      <c r="J203" s="706">
        <v>1</v>
      </c>
      <c r="K203" s="88">
        <v>12400</v>
      </c>
      <c r="L203" s="88">
        <v>12400</v>
      </c>
      <c r="M203" s="629">
        <v>12400</v>
      </c>
    </row>
    <row r="204" spans="1:16" ht="15.75" customHeight="1" thickBot="1" x14ac:dyDescent="0.3">
      <c r="A204" s="697"/>
      <c r="B204" s="698"/>
      <c r="C204" s="698"/>
      <c r="D204" s="698"/>
      <c r="E204" s="698"/>
      <c r="F204" s="698"/>
      <c r="G204" s="698"/>
      <c r="H204" s="698"/>
      <c r="I204" s="698"/>
      <c r="J204" s="708">
        <f>SUM(J189:J203)</f>
        <v>18</v>
      </c>
      <c r="K204" s="914" t="s">
        <v>1090</v>
      </c>
      <c r="L204" s="914"/>
      <c r="M204" s="787">
        <f>SUM(M189:M203)</f>
        <v>226300</v>
      </c>
      <c r="P204" s="95"/>
    </row>
    <row r="205" spans="1:16" ht="18" customHeight="1" x14ac:dyDescent="0.25">
      <c r="A205" s="35"/>
      <c r="B205" s="35"/>
      <c r="C205" s="254"/>
      <c r="D205" s="254"/>
      <c r="E205" s="36"/>
      <c r="F205" s="36"/>
      <c r="G205" s="36"/>
      <c r="H205" s="36"/>
      <c r="I205" s="254"/>
      <c r="J205" s="696"/>
      <c r="K205" s="37"/>
      <c r="L205" s="37"/>
      <c r="M205" s="57"/>
    </row>
    <row r="206" spans="1:16" ht="30" customHeight="1" thickBot="1" x14ac:dyDescent="0.3">
      <c r="A206" s="894" t="s">
        <v>1797</v>
      </c>
      <c r="B206" s="894"/>
      <c r="P206" s="95"/>
    </row>
    <row r="207" spans="1:16" ht="82.5" customHeight="1" thickBot="1" x14ac:dyDescent="0.3">
      <c r="A207" s="1108" t="s">
        <v>311</v>
      </c>
      <c r="B207" s="1109"/>
      <c r="C207" s="915" t="s">
        <v>53</v>
      </c>
      <c r="D207" s="916"/>
      <c r="E207" s="62" t="s">
        <v>312</v>
      </c>
      <c r="F207" s="63" t="s">
        <v>55</v>
      </c>
      <c r="G207" s="64" t="s">
        <v>56</v>
      </c>
      <c r="H207" s="65"/>
      <c r="I207" s="248" t="s">
        <v>58</v>
      </c>
      <c r="J207" s="66" t="s">
        <v>163</v>
      </c>
      <c r="K207" s="67" t="s">
        <v>1404</v>
      </c>
      <c r="L207" s="67" t="s">
        <v>310</v>
      </c>
      <c r="M207" s="68" t="s">
        <v>167</v>
      </c>
    </row>
    <row r="208" spans="1:16" ht="30" customHeight="1" x14ac:dyDescent="0.25">
      <c r="A208" s="1214" t="s">
        <v>1798</v>
      </c>
      <c r="B208" s="1215"/>
      <c r="C208" s="920" t="s">
        <v>1799</v>
      </c>
      <c r="D208" s="920"/>
      <c r="E208" s="187" t="s">
        <v>169</v>
      </c>
      <c r="F208" s="188" t="s">
        <v>313</v>
      </c>
      <c r="G208" s="188">
        <v>62073249</v>
      </c>
      <c r="H208" s="189"/>
      <c r="I208" s="187" t="s">
        <v>1800</v>
      </c>
      <c r="J208" s="713">
        <v>1</v>
      </c>
      <c r="K208" s="190">
        <v>10900</v>
      </c>
      <c r="L208" s="190">
        <v>10900</v>
      </c>
      <c r="M208" s="709">
        <v>10900</v>
      </c>
    </row>
    <row r="209" spans="1:13" ht="39" customHeight="1" x14ac:dyDescent="0.25">
      <c r="A209" s="889" t="s">
        <v>1801</v>
      </c>
      <c r="B209" s="890"/>
      <c r="C209" s="891" t="s">
        <v>1802</v>
      </c>
      <c r="D209" s="891"/>
      <c r="E209" s="102" t="s">
        <v>29</v>
      </c>
      <c r="F209" s="103" t="s">
        <v>1803</v>
      </c>
      <c r="G209" s="103">
        <v>64328562</v>
      </c>
      <c r="H209" s="104"/>
      <c r="I209" s="131" t="s">
        <v>1804</v>
      </c>
      <c r="J209" s="714">
        <v>1</v>
      </c>
      <c r="K209" s="89">
        <v>29000</v>
      </c>
      <c r="L209" s="89">
        <v>29000</v>
      </c>
      <c r="M209" s="710">
        <v>29000</v>
      </c>
    </row>
    <row r="210" spans="1:13" ht="24.75" customHeight="1" x14ac:dyDescent="0.25">
      <c r="A210" s="1098" t="s">
        <v>1805</v>
      </c>
      <c r="B210" s="1099"/>
      <c r="C210" s="1278" t="s">
        <v>1806</v>
      </c>
      <c r="D210" s="1278"/>
      <c r="E210" s="700" t="s">
        <v>29</v>
      </c>
      <c r="F210" s="701" t="s">
        <v>349</v>
      </c>
      <c r="G210" s="702">
        <v>62157655</v>
      </c>
      <c r="H210" s="699"/>
      <c r="I210" s="131" t="s">
        <v>1729</v>
      </c>
      <c r="J210" s="714">
        <v>1</v>
      </c>
      <c r="K210" s="89">
        <v>21000</v>
      </c>
      <c r="L210" s="89">
        <v>21000</v>
      </c>
      <c r="M210" s="711">
        <v>21000</v>
      </c>
    </row>
    <row r="211" spans="1:13" ht="25.5" customHeight="1" x14ac:dyDescent="0.25">
      <c r="A211" s="861" t="s">
        <v>1807</v>
      </c>
      <c r="B211" s="862"/>
      <c r="C211" s="867" t="s">
        <v>1808</v>
      </c>
      <c r="D211" s="868"/>
      <c r="E211" s="873" t="s">
        <v>29</v>
      </c>
      <c r="F211" s="876" t="s">
        <v>345</v>
      </c>
      <c r="G211" s="879">
        <v>60555998</v>
      </c>
      <c r="H211" s="104"/>
      <c r="I211" s="131" t="s">
        <v>1809</v>
      </c>
      <c r="J211" s="714">
        <v>2</v>
      </c>
      <c r="K211" s="89">
        <v>15360</v>
      </c>
      <c r="L211" s="89">
        <v>15300</v>
      </c>
      <c r="M211" s="858">
        <v>41900</v>
      </c>
    </row>
    <row r="212" spans="1:13" ht="33" customHeight="1" x14ac:dyDescent="0.25">
      <c r="A212" s="863" t="s">
        <v>1807</v>
      </c>
      <c r="B212" s="864"/>
      <c r="C212" s="869" t="s">
        <v>1808</v>
      </c>
      <c r="D212" s="870"/>
      <c r="E212" s="874" t="s">
        <v>29</v>
      </c>
      <c r="F212" s="877" t="s">
        <v>345</v>
      </c>
      <c r="G212" s="880">
        <v>60555998</v>
      </c>
      <c r="H212" s="104"/>
      <c r="I212" s="131" t="s">
        <v>1810</v>
      </c>
      <c r="J212" s="714">
        <v>1</v>
      </c>
      <c r="K212" s="89">
        <v>13100</v>
      </c>
      <c r="L212" s="89">
        <v>13100</v>
      </c>
      <c r="M212" s="859"/>
    </row>
    <row r="213" spans="1:13" ht="29.25" customHeight="1" x14ac:dyDescent="0.25">
      <c r="A213" s="865"/>
      <c r="B213" s="866"/>
      <c r="C213" s="871"/>
      <c r="D213" s="872"/>
      <c r="E213" s="875"/>
      <c r="F213" s="878"/>
      <c r="G213" s="881"/>
      <c r="H213" s="104"/>
      <c r="I213" s="141" t="s">
        <v>1811</v>
      </c>
      <c r="J213" s="714">
        <v>1</v>
      </c>
      <c r="K213" s="89">
        <v>13500</v>
      </c>
      <c r="L213" s="89">
        <v>13500</v>
      </c>
      <c r="M213" s="860"/>
    </row>
    <row r="214" spans="1:13" ht="37.5" customHeight="1" x14ac:dyDescent="0.25">
      <c r="A214" s="1098" t="s">
        <v>1812</v>
      </c>
      <c r="B214" s="1099"/>
      <c r="C214" s="1278" t="s">
        <v>1813</v>
      </c>
      <c r="D214" s="1278"/>
      <c r="E214" s="600" t="s">
        <v>29</v>
      </c>
      <c r="F214" s="598" t="s">
        <v>351</v>
      </c>
      <c r="G214" s="599">
        <v>62157396</v>
      </c>
      <c r="H214" s="600"/>
      <c r="I214" s="131" t="s">
        <v>1814</v>
      </c>
      <c r="J214" s="714">
        <v>1</v>
      </c>
      <c r="K214" s="89">
        <v>38000</v>
      </c>
      <c r="L214" s="89">
        <v>38000</v>
      </c>
      <c r="M214" s="710">
        <v>38000</v>
      </c>
    </row>
    <row r="215" spans="1:13" ht="35.25" customHeight="1" x14ac:dyDescent="0.25">
      <c r="A215" s="889" t="s">
        <v>1815</v>
      </c>
      <c r="B215" s="890"/>
      <c r="C215" s="891" t="s">
        <v>1816</v>
      </c>
      <c r="D215" s="891"/>
      <c r="E215" s="102" t="s">
        <v>29</v>
      </c>
      <c r="F215" s="103" t="s">
        <v>363</v>
      </c>
      <c r="G215" s="103">
        <v>401293</v>
      </c>
      <c r="H215" s="104"/>
      <c r="I215" s="131" t="s">
        <v>1817</v>
      </c>
      <c r="J215" s="714">
        <v>1</v>
      </c>
      <c r="K215" s="89">
        <v>4200</v>
      </c>
      <c r="L215" s="89">
        <v>4200</v>
      </c>
      <c r="M215" s="710">
        <v>4200</v>
      </c>
    </row>
    <row r="216" spans="1:13" ht="29.25" customHeight="1" x14ac:dyDescent="0.25">
      <c r="A216" s="889" t="s">
        <v>1824</v>
      </c>
      <c r="B216" s="890"/>
      <c r="C216" s="891" t="s">
        <v>1825</v>
      </c>
      <c r="D216" s="891"/>
      <c r="E216" s="1222" t="s">
        <v>1826</v>
      </c>
      <c r="F216" s="1265" t="s">
        <v>1827</v>
      </c>
      <c r="G216" s="1277">
        <v>70838763</v>
      </c>
      <c r="H216" s="104"/>
      <c r="I216" s="131" t="s">
        <v>1828</v>
      </c>
      <c r="J216" s="714">
        <v>1</v>
      </c>
      <c r="K216" s="89">
        <v>4800</v>
      </c>
      <c r="L216" s="89">
        <v>4800</v>
      </c>
      <c r="M216" s="1134">
        <v>9200</v>
      </c>
    </row>
    <row r="217" spans="1:13" x14ac:dyDescent="0.25">
      <c r="A217" s="889" t="s">
        <v>1824</v>
      </c>
      <c r="B217" s="890"/>
      <c r="C217" s="891" t="s">
        <v>1825</v>
      </c>
      <c r="D217" s="891"/>
      <c r="E217" s="1222" t="s">
        <v>1826</v>
      </c>
      <c r="F217" s="1265" t="s">
        <v>1827</v>
      </c>
      <c r="G217" s="1277">
        <v>70838763</v>
      </c>
      <c r="H217" s="104"/>
      <c r="I217" s="131" t="s">
        <v>1829</v>
      </c>
      <c r="J217" s="714">
        <v>1</v>
      </c>
      <c r="K217" s="89">
        <v>4400</v>
      </c>
      <c r="L217" s="89">
        <v>4400</v>
      </c>
      <c r="M217" s="1134"/>
    </row>
    <row r="218" spans="1:13" ht="28.5" customHeight="1" x14ac:dyDescent="0.25">
      <c r="A218" s="889" t="s">
        <v>1818</v>
      </c>
      <c r="B218" s="890"/>
      <c r="C218" s="891" t="s">
        <v>1819</v>
      </c>
      <c r="D218" s="891"/>
      <c r="E218" s="102" t="s">
        <v>29</v>
      </c>
      <c r="F218" s="103" t="s">
        <v>351</v>
      </c>
      <c r="G218" s="103">
        <v>567191</v>
      </c>
      <c r="H218" s="104"/>
      <c r="I218" s="131" t="s">
        <v>1820</v>
      </c>
      <c r="J218" s="714">
        <v>4</v>
      </c>
      <c r="K218" s="89">
        <v>5500</v>
      </c>
      <c r="L218" s="89">
        <v>22000</v>
      </c>
      <c r="M218" s="710">
        <v>22000</v>
      </c>
    </row>
    <row r="219" spans="1:13" ht="20.25" customHeight="1" x14ac:dyDescent="0.25">
      <c r="A219" s="889" t="s">
        <v>1834</v>
      </c>
      <c r="B219" s="890"/>
      <c r="C219" s="891" t="s">
        <v>1835</v>
      </c>
      <c r="D219" s="891"/>
      <c r="E219" s="891" t="s">
        <v>173</v>
      </c>
      <c r="F219" s="888" t="s">
        <v>346</v>
      </c>
      <c r="G219" s="1277">
        <v>70284849</v>
      </c>
      <c r="H219" s="104"/>
      <c r="I219" s="131" t="s">
        <v>1836</v>
      </c>
      <c r="J219" s="714">
        <v>1</v>
      </c>
      <c r="K219" s="89">
        <v>10700</v>
      </c>
      <c r="L219" s="89">
        <v>10700</v>
      </c>
      <c r="M219" s="1134">
        <v>16100</v>
      </c>
    </row>
    <row r="220" spans="1:13" ht="20.25" customHeight="1" x14ac:dyDescent="0.25">
      <c r="A220" s="889" t="s">
        <v>1834</v>
      </c>
      <c r="B220" s="890"/>
      <c r="C220" s="891" t="s">
        <v>1835</v>
      </c>
      <c r="D220" s="891"/>
      <c r="E220" s="891" t="s">
        <v>173</v>
      </c>
      <c r="F220" s="888" t="s">
        <v>346</v>
      </c>
      <c r="G220" s="1277">
        <v>70284849</v>
      </c>
      <c r="H220" s="104"/>
      <c r="I220" s="131" t="s">
        <v>1837</v>
      </c>
      <c r="J220" s="714">
        <v>1</v>
      </c>
      <c r="K220" s="89">
        <v>5400</v>
      </c>
      <c r="L220" s="89">
        <v>5400</v>
      </c>
      <c r="M220" s="1134"/>
    </row>
    <row r="221" spans="1:13" ht="21.75" customHeight="1" x14ac:dyDescent="0.25">
      <c r="A221" s="1098" t="s">
        <v>1830</v>
      </c>
      <c r="B221" s="1099"/>
      <c r="C221" s="891" t="s">
        <v>1831</v>
      </c>
      <c r="D221" s="891"/>
      <c r="E221" s="1278" t="s">
        <v>172</v>
      </c>
      <c r="F221" s="1265" t="s">
        <v>1832</v>
      </c>
      <c r="G221" s="1279">
        <v>60680377</v>
      </c>
      <c r="H221" s="1278"/>
      <c r="I221" s="891" t="s">
        <v>1833</v>
      </c>
      <c r="J221" s="1309">
        <v>1</v>
      </c>
      <c r="K221" s="1310">
        <v>40000</v>
      </c>
      <c r="L221" s="1310">
        <v>40000</v>
      </c>
      <c r="M221" s="1134">
        <v>40000</v>
      </c>
    </row>
    <row r="222" spans="1:13" ht="10.5" customHeight="1" x14ac:dyDescent="0.25">
      <c r="A222" s="1098" t="s">
        <v>1830</v>
      </c>
      <c r="B222" s="1099"/>
      <c r="C222" s="891" t="s">
        <v>1831</v>
      </c>
      <c r="D222" s="891"/>
      <c r="E222" s="1278" t="s">
        <v>172</v>
      </c>
      <c r="F222" s="1265" t="s">
        <v>1832</v>
      </c>
      <c r="G222" s="1279">
        <v>60680377</v>
      </c>
      <c r="H222" s="1278"/>
      <c r="I222" s="891" t="s">
        <v>1833</v>
      </c>
      <c r="J222" s="1309">
        <v>1</v>
      </c>
      <c r="K222" s="1310">
        <v>40000</v>
      </c>
      <c r="L222" s="1310">
        <v>40000</v>
      </c>
      <c r="M222" s="1134"/>
    </row>
    <row r="223" spans="1:13" ht="31.5" customHeight="1" x14ac:dyDescent="0.25">
      <c r="A223" s="889" t="s">
        <v>1838</v>
      </c>
      <c r="B223" s="890"/>
      <c r="C223" s="891" t="s">
        <v>1839</v>
      </c>
      <c r="D223" s="891"/>
      <c r="E223" s="102" t="s">
        <v>174</v>
      </c>
      <c r="F223" s="103" t="s">
        <v>347</v>
      </c>
      <c r="G223" s="103">
        <v>69651914</v>
      </c>
      <c r="H223" s="104"/>
      <c r="I223" s="131" t="s">
        <v>1840</v>
      </c>
      <c r="J223" s="714">
        <v>1</v>
      </c>
      <c r="K223" s="89">
        <v>25000</v>
      </c>
      <c r="L223" s="89">
        <v>25000</v>
      </c>
      <c r="M223" s="710">
        <v>25000</v>
      </c>
    </row>
    <row r="224" spans="1:13" ht="49.5" customHeight="1" x14ac:dyDescent="0.25">
      <c r="A224" s="889" t="s">
        <v>1845</v>
      </c>
      <c r="B224" s="890"/>
      <c r="C224" s="891" t="s">
        <v>1846</v>
      </c>
      <c r="D224" s="891"/>
      <c r="E224" s="102" t="s">
        <v>31</v>
      </c>
      <c r="F224" s="103" t="s">
        <v>1847</v>
      </c>
      <c r="G224" s="103">
        <v>559130</v>
      </c>
      <c r="H224" s="104"/>
      <c r="I224" s="131" t="s">
        <v>1848</v>
      </c>
      <c r="J224" s="714">
        <v>1</v>
      </c>
      <c r="K224" s="89">
        <v>14500</v>
      </c>
      <c r="L224" s="89">
        <v>14500</v>
      </c>
      <c r="M224" s="710">
        <v>14500</v>
      </c>
    </row>
    <row r="225" spans="1:13" ht="32.25" customHeight="1" x14ac:dyDescent="0.25">
      <c r="A225" s="889" t="s">
        <v>1821</v>
      </c>
      <c r="B225" s="890"/>
      <c r="C225" s="891" t="s">
        <v>1822</v>
      </c>
      <c r="D225" s="891"/>
      <c r="E225" s="102" t="s">
        <v>29</v>
      </c>
      <c r="F225" s="103" t="s">
        <v>345</v>
      </c>
      <c r="G225" s="103">
        <v>48515027</v>
      </c>
      <c r="H225" s="104"/>
      <c r="I225" s="141" t="s">
        <v>1823</v>
      </c>
      <c r="J225" s="714">
        <v>2</v>
      </c>
      <c r="K225" s="89">
        <v>20000</v>
      </c>
      <c r="L225" s="89">
        <v>40000</v>
      </c>
      <c r="M225" s="710">
        <v>40000</v>
      </c>
    </row>
    <row r="226" spans="1:13" ht="22.5" customHeight="1" x14ac:dyDescent="0.25">
      <c r="A226" s="889" t="s">
        <v>1841</v>
      </c>
      <c r="B226" s="890"/>
      <c r="C226" s="891" t="s">
        <v>1842</v>
      </c>
      <c r="D226" s="891"/>
      <c r="E226" s="891" t="s">
        <v>31</v>
      </c>
      <c r="F226" s="888" t="s">
        <v>348</v>
      </c>
      <c r="G226" s="888">
        <v>71197788</v>
      </c>
      <c r="H226" s="1298"/>
      <c r="I226" s="131" t="s">
        <v>1843</v>
      </c>
      <c r="J226" s="714">
        <v>1</v>
      </c>
      <c r="K226" s="89">
        <v>28000</v>
      </c>
      <c r="L226" s="89">
        <v>28000</v>
      </c>
      <c r="M226" s="1134">
        <v>35600</v>
      </c>
    </row>
    <row r="227" spans="1:13" ht="33" customHeight="1" x14ac:dyDescent="0.25">
      <c r="A227" s="889" t="s">
        <v>1841</v>
      </c>
      <c r="B227" s="890"/>
      <c r="C227" s="891" t="s">
        <v>1842</v>
      </c>
      <c r="D227" s="891"/>
      <c r="E227" s="891" t="s">
        <v>31</v>
      </c>
      <c r="F227" s="888" t="s">
        <v>348</v>
      </c>
      <c r="G227" s="888">
        <v>71197788</v>
      </c>
      <c r="H227" s="1298"/>
      <c r="I227" s="131" t="s">
        <v>1844</v>
      </c>
      <c r="J227" s="714">
        <v>1</v>
      </c>
      <c r="K227" s="89">
        <v>7600</v>
      </c>
      <c r="L227" s="89">
        <v>7600</v>
      </c>
      <c r="M227" s="1134"/>
    </row>
    <row r="228" spans="1:13" x14ac:dyDescent="0.25">
      <c r="A228" s="889" t="s">
        <v>1862</v>
      </c>
      <c r="B228" s="890"/>
      <c r="C228" s="891" t="s">
        <v>1863</v>
      </c>
      <c r="D228" s="891"/>
      <c r="E228" s="603" t="s">
        <v>30</v>
      </c>
      <c r="F228" s="598">
        <v>68001</v>
      </c>
      <c r="G228" s="601">
        <v>62072871</v>
      </c>
      <c r="H228" s="104"/>
      <c r="I228" s="131" t="s">
        <v>1864</v>
      </c>
      <c r="J228" s="714">
        <v>1</v>
      </c>
      <c r="K228" s="89">
        <v>5000</v>
      </c>
      <c r="L228" s="89">
        <v>5000</v>
      </c>
      <c r="M228" s="710">
        <v>5000</v>
      </c>
    </row>
    <row r="229" spans="1:13" ht="24.75" customHeight="1" x14ac:dyDescent="0.25">
      <c r="A229" s="1098" t="s">
        <v>1854</v>
      </c>
      <c r="B229" s="1099"/>
      <c r="C229" s="1278" t="s">
        <v>1855</v>
      </c>
      <c r="D229" s="1278"/>
      <c r="E229" s="1278" t="s">
        <v>117</v>
      </c>
      <c r="F229" s="1265" t="s">
        <v>208</v>
      </c>
      <c r="G229" s="1279" t="s">
        <v>1856</v>
      </c>
      <c r="H229" s="1278"/>
      <c r="I229" s="131" t="s">
        <v>1857</v>
      </c>
      <c r="J229" s="714">
        <v>1</v>
      </c>
      <c r="K229" s="89">
        <v>40000</v>
      </c>
      <c r="L229" s="89">
        <v>40000</v>
      </c>
      <c r="M229" s="1134">
        <v>55000</v>
      </c>
    </row>
    <row r="230" spans="1:13" ht="27.75" customHeight="1" x14ac:dyDescent="0.25">
      <c r="A230" s="1098" t="s">
        <v>1854</v>
      </c>
      <c r="B230" s="1099"/>
      <c r="C230" s="1278" t="s">
        <v>1855</v>
      </c>
      <c r="D230" s="1278"/>
      <c r="E230" s="1278" t="s">
        <v>117</v>
      </c>
      <c r="F230" s="1265" t="s">
        <v>208</v>
      </c>
      <c r="G230" s="1279" t="s">
        <v>1856</v>
      </c>
      <c r="H230" s="1278"/>
      <c r="I230" s="131" t="s">
        <v>1858</v>
      </c>
      <c r="J230" s="714">
        <v>1</v>
      </c>
      <c r="K230" s="89">
        <v>15000</v>
      </c>
      <c r="L230" s="89">
        <v>15000</v>
      </c>
      <c r="M230" s="1134"/>
    </row>
    <row r="231" spans="1:13" ht="39" customHeight="1" x14ac:dyDescent="0.25">
      <c r="A231" s="889" t="s">
        <v>1849</v>
      </c>
      <c r="B231" s="890"/>
      <c r="C231" s="891" t="s">
        <v>1850</v>
      </c>
      <c r="D231" s="891"/>
      <c r="E231" s="102" t="s">
        <v>1851</v>
      </c>
      <c r="F231" s="103" t="s">
        <v>1852</v>
      </c>
      <c r="G231" s="103">
        <v>71197770</v>
      </c>
      <c r="H231" s="104"/>
      <c r="I231" s="131" t="s">
        <v>1853</v>
      </c>
      <c r="J231" s="714">
        <v>1</v>
      </c>
      <c r="K231" s="89">
        <v>21800</v>
      </c>
      <c r="L231" s="89">
        <v>21800</v>
      </c>
      <c r="M231" s="710">
        <v>21800</v>
      </c>
    </row>
    <row r="232" spans="1:13" ht="26.25" customHeight="1" x14ac:dyDescent="0.25">
      <c r="A232" s="889" t="s">
        <v>1859</v>
      </c>
      <c r="B232" s="890"/>
      <c r="C232" s="891" t="s">
        <v>1860</v>
      </c>
      <c r="D232" s="891"/>
      <c r="E232" s="102" t="s">
        <v>117</v>
      </c>
      <c r="F232" s="103" t="s">
        <v>208</v>
      </c>
      <c r="G232" s="103">
        <v>49438816</v>
      </c>
      <c r="H232" s="104"/>
      <c r="I232" s="141" t="s">
        <v>1861</v>
      </c>
      <c r="J232" s="714">
        <v>1</v>
      </c>
      <c r="K232" s="89">
        <v>39900</v>
      </c>
      <c r="L232" s="89">
        <v>39900</v>
      </c>
      <c r="M232" s="710">
        <v>39900</v>
      </c>
    </row>
    <row r="233" spans="1:13" ht="26.25" customHeight="1" x14ac:dyDescent="0.25">
      <c r="A233" s="889" t="s">
        <v>1869</v>
      </c>
      <c r="B233" s="890"/>
      <c r="C233" s="891" t="s">
        <v>1870</v>
      </c>
      <c r="D233" s="891"/>
      <c r="E233" s="891" t="s">
        <v>1871</v>
      </c>
      <c r="F233" s="888" t="s">
        <v>1872</v>
      </c>
      <c r="G233" s="888" t="s">
        <v>1873</v>
      </c>
      <c r="H233" s="104"/>
      <c r="I233" s="131" t="s">
        <v>1874</v>
      </c>
      <c r="J233" s="714">
        <v>1</v>
      </c>
      <c r="K233" s="91">
        <v>18700</v>
      </c>
      <c r="L233" s="89">
        <v>18700</v>
      </c>
      <c r="M233" s="1134">
        <v>37700</v>
      </c>
    </row>
    <row r="234" spans="1:13" ht="27.75" customHeight="1" x14ac:dyDescent="0.25">
      <c r="A234" s="889" t="s">
        <v>1869</v>
      </c>
      <c r="B234" s="890"/>
      <c r="C234" s="891" t="s">
        <v>1870</v>
      </c>
      <c r="D234" s="891"/>
      <c r="E234" s="891" t="s">
        <v>1871</v>
      </c>
      <c r="F234" s="888" t="s">
        <v>1872</v>
      </c>
      <c r="G234" s="888" t="s">
        <v>1873</v>
      </c>
      <c r="H234" s="104"/>
      <c r="I234" s="131" t="s">
        <v>1875</v>
      </c>
      <c r="J234" s="714">
        <v>1</v>
      </c>
      <c r="K234" s="91">
        <v>6000</v>
      </c>
      <c r="L234" s="89">
        <v>6000</v>
      </c>
      <c r="M234" s="1134"/>
    </row>
    <row r="235" spans="1:13" ht="25.5" customHeight="1" x14ac:dyDescent="0.25">
      <c r="A235" s="889" t="s">
        <v>1869</v>
      </c>
      <c r="B235" s="890"/>
      <c r="C235" s="891" t="s">
        <v>1870</v>
      </c>
      <c r="D235" s="891"/>
      <c r="E235" s="891" t="s">
        <v>1871</v>
      </c>
      <c r="F235" s="888" t="s">
        <v>1872</v>
      </c>
      <c r="G235" s="888" t="s">
        <v>1873</v>
      </c>
      <c r="H235" s="104"/>
      <c r="I235" s="131" t="s">
        <v>1876</v>
      </c>
      <c r="J235" s="714">
        <v>1</v>
      </c>
      <c r="K235" s="91">
        <v>13000</v>
      </c>
      <c r="L235" s="89">
        <v>13000</v>
      </c>
      <c r="M235" s="1134"/>
    </row>
    <row r="236" spans="1:13" ht="30.75" customHeight="1" x14ac:dyDescent="0.25">
      <c r="A236" s="889" t="s">
        <v>1865</v>
      </c>
      <c r="B236" s="890"/>
      <c r="C236" s="891" t="s">
        <v>1866</v>
      </c>
      <c r="D236" s="891"/>
      <c r="E236" s="102" t="s">
        <v>1867</v>
      </c>
      <c r="F236" s="103" t="s">
        <v>1868</v>
      </c>
      <c r="G236" s="103">
        <v>62073303</v>
      </c>
      <c r="H236" s="104"/>
      <c r="I236" s="131" t="s">
        <v>23</v>
      </c>
      <c r="J236" s="714">
        <v>1</v>
      </c>
      <c r="K236" s="89">
        <v>18000</v>
      </c>
      <c r="L236" s="89">
        <v>18000</v>
      </c>
      <c r="M236" s="710">
        <v>18000</v>
      </c>
    </row>
    <row r="237" spans="1:13" ht="25.5" customHeight="1" x14ac:dyDescent="0.25">
      <c r="A237" s="889" t="s">
        <v>1877</v>
      </c>
      <c r="B237" s="890"/>
      <c r="C237" s="891" t="s">
        <v>1878</v>
      </c>
      <c r="D237" s="891"/>
      <c r="E237" s="102" t="s">
        <v>169</v>
      </c>
      <c r="F237" s="103" t="s">
        <v>313</v>
      </c>
      <c r="G237" s="103">
        <v>49464213</v>
      </c>
      <c r="H237" s="104"/>
      <c r="I237" s="141" t="s">
        <v>1879</v>
      </c>
      <c r="J237" s="714">
        <v>1</v>
      </c>
      <c r="K237" s="89">
        <v>29000</v>
      </c>
      <c r="L237" s="89">
        <v>29000</v>
      </c>
      <c r="M237" s="710">
        <v>29000</v>
      </c>
    </row>
    <row r="238" spans="1:13" ht="32.25" customHeight="1" x14ac:dyDescent="0.25">
      <c r="A238" s="889" t="s">
        <v>1880</v>
      </c>
      <c r="B238" s="890"/>
      <c r="C238" s="891" t="s">
        <v>1881</v>
      </c>
      <c r="D238" s="891"/>
      <c r="E238" s="102" t="s">
        <v>1882</v>
      </c>
      <c r="F238" s="103" t="s">
        <v>1883</v>
      </c>
      <c r="G238" s="103">
        <v>70299706</v>
      </c>
      <c r="H238" s="104"/>
      <c r="I238" s="141" t="s">
        <v>168</v>
      </c>
      <c r="J238" s="714">
        <v>1</v>
      </c>
      <c r="K238" s="89">
        <v>5500</v>
      </c>
      <c r="L238" s="89">
        <v>5500</v>
      </c>
      <c r="M238" s="710">
        <v>5500</v>
      </c>
    </row>
    <row r="239" spans="1:13" ht="30.75" customHeight="1" x14ac:dyDescent="0.25">
      <c r="A239" s="889" t="s">
        <v>1888</v>
      </c>
      <c r="B239" s="890"/>
      <c r="C239" s="891" t="s">
        <v>1889</v>
      </c>
      <c r="D239" s="891"/>
      <c r="E239" s="102" t="s">
        <v>29</v>
      </c>
      <c r="F239" s="103" t="s">
        <v>1890</v>
      </c>
      <c r="G239" s="105">
        <v>70281874</v>
      </c>
      <c r="H239" s="104"/>
      <c r="I239" s="141" t="s">
        <v>1891</v>
      </c>
      <c r="J239" s="714">
        <v>1</v>
      </c>
      <c r="K239" s="89">
        <v>4500</v>
      </c>
      <c r="L239" s="89">
        <v>4500</v>
      </c>
      <c r="M239" s="710">
        <v>4500</v>
      </c>
    </row>
    <row r="240" spans="1:13" ht="45.75" customHeight="1" x14ac:dyDescent="0.25">
      <c r="A240" s="889" t="s">
        <v>1892</v>
      </c>
      <c r="B240" s="890"/>
      <c r="C240" s="891" t="s">
        <v>1893</v>
      </c>
      <c r="D240" s="891"/>
      <c r="E240" s="102" t="s">
        <v>29</v>
      </c>
      <c r="F240" s="103" t="s">
        <v>350</v>
      </c>
      <c r="G240" s="103">
        <v>70919682</v>
      </c>
      <c r="H240" s="104"/>
      <c r="I240" s="141" t="s">
        <v>1894</v>
      </c>
      <c r="J240" s="714">
        <v>1</v>
      </c>
      <c r="K240" s="89">
        <v>3500</v>
      </c>
      <c r="L240" s="89">
        <v>3500</v>
      </c>
      <c r="M240" s="710">
        <v>3500</v>
      </c>
    </row>
    <row r="241" spans="1:13" ht="24.75" customHeight="1" x14ac:dyDescent="0.25">
      <c r="A241" s="889" t="s">
        <v>1884</v>
      </c>
      <c r="B241" s="890"/>
      <c r="C241" s="891" t="s">
        <v>1885</v>
      </c>
      <c r="D241" s="891"/>
      <c r="E241" s="1278" t="s">
        <v>29</v>
      </c>
      <c r="F241" s="1265">
        <v>61500</v>
      </c>
      <c r="G241" s="1279">
        <v>49466674</v>
      </c>
      <c r="H241" s="1278"/>
      <c r="I241" s="131" t="s">
        <v>1886</v>
      </c>
      <c r="J241" s="714">
        <v>1</v>
      </c>
      <c r="K241" s="89">
        <v>16400</v>
      </c>
      <c r="L241" s="89">
        <v>16400</v>
      </c>
      <c r="M241" s="1134">
        <v>19400</v>
      </c>
    </row>
    <row r="242" spans="1:13" ht="21" customHeight="1" x14ac:dyDescent="0.25">
      <c r="A242" s="889" t="s">
        <v>1884</v>
      </c>
      <c r="B242" s="890"/>
      <c r="C242" s="891" t="s">
        <v>1885</v>
      </c>
      <c r="D242" s="891"/>
      <c r="E242" s="1278" t="s">
        <v>29</v>
      </c>
      <c r="F242" s="1265">
        <v>61500</v>
      </c>
      <c r="G242" s="1279">
        <v>49466674</v>
      </c>
      <c r="H242" s="1278"/>
      <c r="I242" s="131" t="s">
        <v>1887</v>
      </c>
      <c r="J242" s="714">
        <v>1</v>
      </c>
      <c r="K242" s="89">
        <v>3000</v>
      </c>
      <c r="L242" s="89">
        <v>3000</v>
      </c>
      <c r="M242" s="1134"/>
    </row>
    <row r="243" spans="1:13" ht="48.75" customHeight="1" x14ac:dyDescent="0.25">
      <c r="A243" s="889" t="s">
        <v>1895</v>
      </c>
      <c r="B243" s="890"/>
      <c r="C243" s="891" t="s">
        <v>176</v>
      </c>
      <c r="D243" s="891"/>
      <c r="E243" s="102" t="s">
        <v>29</v>
      </c>
      <c r="F243" s="103" t="s">
        <v>350</v>
      </c>
      <c r="G243" s="103">
        <v>44994044</v>
      </c>
      <c r="H243" s="104"/>
      <c r="I243" s="131" t="s">
        <v>766</v>
      </c>
      <c r="J243" s="714">
        <v>2</v>
      </c>
      <c r="K243" s="89">
        <v>3600</v>
      </c>
      <c r="L243" s="89">
        <v>7200</v>
      </c>
      <c r="M243" s="710">
        <v>7200</v>
      </c>
    </row>
    <row r="244" spans="1:13" ht="30" customHeight="1" x14ac:dyDescent="0.25">
      <c r="A244" s="889" t="s">
        <v>177</v>
      </c>
      <c r="B244" s="890"/>
      <c r="C244" s="891" t="s">
        <v>178</v>
      </c>
      <c r="D244" s="891"/>
      <c r="E244" s="102" t="s">
        <v>29</v>
      </c>
      <c r="F244" s="103" t="s">
        <v>179</v>
      </c>
      <c r="G244" s="103">
        <v>62156527</v>
      </c>
      <c r="H244" s="104"/>
      <c r="I244" s="141" t="s">
        <v>1896</v>
      </c>
      <c r="J244" s="714">
        <v>1</v>
      </c>
      <c r="K244" s="89">
        <v>10000</v>
      </c>
      <c r="L244" s="89">
        <v>10000</v>
      </c>
      <c r="M244" s="710">
        <v>10000</v>
      </c>
    </row>
    <row r="245" spans="1:13" ht="33.75" customHeight="1" x14ac:dyDescent="0.25">
      <c r="A245" s="889" t="s">
        <v>180</v>
      </c>
      <c r="B245" s="890"/>
      <c r="C245" s="891" t="s">
        <v>181</v>
      </c>
      <c r="D245" s="891"/>
      <c r="E245" s="102" t="s">
        <v>29</v>
      </c>
      <c r="F245" s="103">
        <v>61600</v>
      </c>
      <c r="G245" s="103">
        <v>75156237</v>
      </c>
      <c r="H245" s="104"/>
      <c r="I245" s="141" t="s">
        <v>1897</v>
      </c>
      <c r="J245" s="714">
        <v>1</v>
      </c>
      <c r="K245" s="89">
        <v>3800</v>
      </c>
      <c r="L245" s="89">
        <v>3800</v>
      </c>
      <c r="M245" s="710">
        <v>3800</v>
      </c>
    </row>
    <row r="246" spans="1:13" ht="45.75" customHeight="1" x14ac:dyDescent="0.25">
      <c r="A246" s="889" t="s">
        <v>1898</v>
      </c>
      <c r="B246" s="890"/>
      <c r="C246" s="891" t="s">
        <v>1899</v>
      </c>
      <c r="D246" s="891"/>
      <c r="E246" s="102" t="s">
        <v>29</v>
      </c>
      <c r="F246" s="103">
        <v>61500</v>
      </c>
      <c r="G246" s="103">
        <v>48510921</v>
      </c>
      <c r="H246" s="104"/>
      <c r="I246" s="141" t="s">
        <v>1900</v>
      </c>
      <c r="J246" s="714">
        <v>2</v>
      </c>
      <c r="K246" s="89">
        <v>4000</v>
      </c>
      <c r="L246" s="89">
        <v>8000</v>
      </c>
      <c r="M246" s="710">
        <v>8000</v>
      </c>
    </row>
    <row r="247" spans="1:13" ht="46.5" customHeight="1" x14ac:dyDescent="0.25">
      <c r="A247" s="889" t="s">
        <v>1901</v>
      </c>
      <c r="B247" s="890"/>
      <c r="C247" s="891" t="s">
        <v>1902</v>
      </c>
      <c r="D247" s="891"/>
      <c r="E247" s="102" t="s">
        <v>29</v>
      </c>
      <c r="F247" s="103" t="s">
        <v>363</v>
      </c>
      <c r="G247" s="103">
        <v>62157060</v>
      </c>
      <c r="H247" s="104"/>
      <c r="I247" s="141" t="s">
        <v>1903</v>
      </c>
      <c r="J247" s="714">
        <v>1</v>
      </c>
      <c r="K247" s="89">
        <v>6000</v>
      </c>
      <c r="L247" s="89">
        <v>6000</v>
      </c>
      <c r="M247" s="710">
        <v>6000</v>
      </c>
    </row>
    <row r="248" spans="1:13" ht="27.75" customHeight="1" x14ac:dyDescent="0.25">
      <c r="A248" s="889" t="s">
        <v>1904</v>
      </c>
      <c r="B248" s="890"/>
      <c r="C248" s="891" t="s">
        <v>1905</v>
      </c>
      <c r="D248" s="891"/>
      <c r="E248" s="587" t="s">
        <v>29</v>
      </c>
      <c r="F248" s="586">
        <v>61300</v>
      </c>
      <c r="G248" s="586">
        <v>49465091</v>
      </c>
      <c r="H248" s="104"/>
      <c r="I248" s="131" t="s">
        <v>1906</v>
      </c>
      <c r="J248" s="714">
        <v>2</v>
      </c>
      <c r="K248" s="89">
        <v>10000</v>
      </c>
      <c r="L248" s="89">
        <v>20000</v>
      </c>
      <c r="M248" s="710">
        <v>20000</v>
      </c>
    </row>
    <row r="249" spans="1:13" ht="30.75" customHeight="1" x14ac:dyDescent="0.25">
      <c r="A249" s="889" t="s">
        <v>1907</v>
      </c>
      <c r="B249" s="890"/>
      <c r="C249" s="891" t="s">
        <v>1908</v>
      </c>
      <c r="D249" s="891"/>
      <c r="E249" s="102" t="s">
        <v>29</v>
      </c>
      <c r="F249" s="103">
        <v>61500</v>
      </c>
      <c r="G249" s="103">
        <v>48511111</v>
      </c>
      <c r="H249" s="104"/>
      <c r="I249" s="131" t="s">
        <v>175</v>
      </c>
      <c r="J249" s="714">
        <v>1</v>
      </c>
      <c r="K249" s="89">
        <v>14500</v>
      </c>
      <c r="L249" s="89">
        <v>14500</v>
      </c>
      <c r="M249" s="710">
        <v>14500</v>
      </c>
    </row>
    <row r="250" spans="1:13" ht="30.75" customHeight="1" x14ac:dyDescent="0.25">
      <c r="A250" s="889" t="s">
        <v>1909</v>
      </c>
      <c r="B250" s="890"/>
      <c r="C250" s="891" t="s">
        <v>182</v>
      </c>
      <c r="D250" s="891"/>
      <c r="E250" s="102" t="s">
        <v>29</v>
      </c>
      <c r="F250" s="103" t="s">
        <v>349</v>
      </c>
      <c r="G250" s="103">
        <v>49465481</v>
      </c>
      <c r="H250" s="104"/>
      <c r="I250" s="131" t="s">
        <v>1328</v>
      </c>
      <c r="J250" s="714">
        <v>1</v>
      </c>
      <c r="K250" s="89">
        <v>5200</v>
      </c>
      <c r="L250" s="89">
        <v>5200</v>
      </c>
      <c r="M250" s="710">
        <v>5200</v>
      </c>
    </row>
    <row r="251" spans="1:13" ht="30.75" customHeight="1" x14ac:dyDescent="0.25">
      <c r="A251" s="889" t="s">
        <v>1910</v>
      </c>
      <c r="B251" s="890"/>
      <c r="C251" s="891" t="s">
        <v>1911</v>
      </c>
      <c r="D251" s="891"/>
      <c r="E251" s="102" t="s">
        <v>1912</v>
      </c>
      <c r="F251" s="103">
        <v>66482</v>
      </c>
      <c r="G251" s="103">
        <v>75023695</v>
      </c>
      <c r="H251" s="104"/>
      <c r="I251" s="131" t="s">
        <v>1913</v>
      </c>
      <c r="J251" s="714">
        <v>1</v>
      </c>
      <c r="K251" s="89">
        <v>3000</v>
      </c>
      <c r="L251" s="89">
        <v>3000</v>
      </c>
      <c r="M251" s="710">
        <v>3000</v>
      </c>
    </row>
    <row r="252" spans="1:13" ht="30.75" customHeight="1" x14ac:dyDescent="0.25">
      <c r="A252" s="889" t="s">
        <v>1925</v>
      </c>
      <c r="B252" s="890"/>
      <c r="C252" s="891" t="s">
        <v>188</v>
      </c>
      <c r="D252" s="891"/>
      <c r="E252" s="587" t="s">
        <v>189</v>
      </c>
      <c r="F252" s="586">
        <v>66442</v>
      </c>
      <c r="G252" s="586">
        <v>75023326</v>
      </c>
      <c r="H252" s="104"/>
      <c r="I252" s="131" t="s">
        <v>1648</v>
      </c>
      <c r="J252" s="714">
        <v>1</v>
      </c>
      <c r="K252" s="89">
        <v>29000</v>
      </c>
      <c r="L252" s="89">
        <v>29000</v>
      </c>
      <c r="M252" s="710">
        <v>29000</v>
      </c>
    </row>
    <row r="253" spans="1:13" ht="30.75" customHeight="1" x14ac:dyDescent="0.25">
      <c r="A253" s="889" t="s">
        <v>1918</v>
      </c>
      <c r="B253" s="890"/>
      <c r="C253" s="891" t="s">
        <v>183</v>
      </c>
      <c r="D253" s="891"/>
      <c r="E253" s="891" t="s">
        <v>184</v>
      </c>
      <c r="F253" s="888">
        <v>66412</v>
      </c>
      <c r="G253" s="888">
        <v>75146959</v>
      </c>
      <c r="H253" s="104"/>
      <c r="I253" s="131" t="s">
        <v>1919</v>
      </c>
      <c r="J253" s="714">
        <v>1</v>
      </c>
      <c r="K253" s="89">
        <v>3000</v>
      </c>
      <c r="L253" s="89">
        <v>3000</v>
      </c>
      <c r="M253" s="1134">
        <v>30900</v>
      </c>
    </row>
    <row r="254" spans="1:13" ht="30.75" customHeight="1" x14ac:dyDescent="0.25">
      <c r="A254" s="889" t="s">
        <v>1918</v>
      </c>
      <c r="B254" s="890"/>
      <c r="C254" s="891" t="s">
        <v>183</v>
      </c>
      <c r="D254" s="891"/>
      <c r="E254" s="891" t="s">
        <v>184</v>
      </c>
      <c r="F254" s="888">
        <v>66412</v>
      </c>
      <c r="G254" s="888">
        <v>75146959</v>
      </c>
      <c r="H254" s="104"/>
      <c r="I254" s="131" t="s">
        <v>1244</v>
      </c>
      <c r="J254" s="714">
        <v>1</v>
      </c>
      <c r="K254" s="89">
        <v>27990</v>
      </c>
      <c r="L254" s="89">
        <v>27900</v>
      </c>
      <c r="M254" s="1134"/>
    </row>
    <row r="255" spans="1:13" ht="30.75" customHeight="1" x14ac:dyDescent="0.25">
      <c r="A255" s="889" t="s">
        <v>1926</v>
      </c>
      <c r="B255" s="890"/>
      <c r="C255" s="891" t="s">
        <v>1927</v>
      </c>
      <c r="D255" s="891"/>
      <c r="E255" s="587" t="s">
        <v>1928</v>
      </c>
      <c r="F255" s="586" t="s">
        <v>1929</v>
      </c>
      <c r="G255" s="586">
        <v>70873232</v>
      </c>
      <c r="H255" s="104"/>
      <c r="I255" s="131" t="s">
        <v>1930</v>
      </c>
      <c r="J255" s="714">
        <v>1</v>
      </c>
      <c r="K255" s="89">
        <v>7400</v>
      </c>
      <c r="L255" s="89">
        <v>7400</v>
      </c>
      <c r="M255" s="710">
        <v>7400</v>
      </c>
    </row>
    <row r="256" spans="1:13" ht="30.75" customHeight="1" x14ac:dyDescent="0.25">
      <c r="A256" s="889" t="s">
        <v>1914</v>
      </c>
      <c r="B256" s="890"/>
      <c r="C256" s="891" t="s">
        <v>1915</v>
      </c>
      <c r="D256" s="891"/>
      <c r="E256" s="102" t="s">
        <v>1916</v>
      </c>
      <c r="F256" s="103">
        <v>66405</v>
      </c>
      <c r="G256" s="103">
        <v>70875502</v>
      </c>
      <c r="H256" s="104"/>
      <c r="I256" s="131" t="s">
        <v>1917</v>
      </c>
      <c r="J256" s="714">
        <v>1</v>
      </c>
      <c r="K256" s="89">
        <v>16000</v>
      </c>
      <c r="L256" s="89">
        <v>16000</v>
      </c>
      <c r="M256" s="710">
        <v>16000</v>
      </c>
    </row>
    <row r="257" spans="1:13" ht="30.75" customHeight="1" x14ac:dyDescent="0.25">
      <c r="A257" s="889" t="s">
        <v>185</v>
      </c>
      <c r="B257" s="890"/>
      <c r="C257" s="891" t="s">
        <v>186</v>
      </c>
      <c r="D257" s="891"/>
      <c r="E257" s="102" t="s">
        <v>187</v>
      </c>
      <c r="F257" s="103" t="s">
        <v>353</v>
      </c>
      <c r="G257" s="103">
        <v>75023245</v>
      </c>
      <c r="H257" s="104"/>
      <c r="I257" s="131" t="s">
        <v>1920</v>
      </c>
      <c r="J257" s="714">
        <v>1</v>
      </c>
      <c r="K257" s="89">
        <v>3300</v>
      </c>
      <c r="L257" s="89">
        <v>3300</v>
      </c>
      <c r="M257" s="710">
        <v>3300</v>
      </c>
    </row>
    <row r="258" spans="1:13" ht="27.75" customHeight="1" x14ac:dyDescent="0.25">
      <c r="A258" s="889" t="s">
        <v>1931</v>
      </c>
      <c r="B258" s="890"/>
      <c r="C258" s="891" t="s">
        <v>1932</v>
      </c>
      <c r="D258" s="891"/>
      <c r="E258" s="891" t="s">
        <v>191</v>
      </c>
      <c r="F258" s="888">
        <v>69141</v>
      </c>
      <c r="G258" s="888">
        <v>49963023</v>
      </c>
      <c r="H258" s="104"/>
      <c r="I258" s="131" t="s">
        <v>1933</v>
      </c>
      <c r="J258" s="714">
        <v>1</v>
      </c>
      <c r="K258" s="89">
        <v>17900</v>
      </c>
      <c r="L258" s="89">
        <v>17900</v>
      </c>
      <c r="M258" s="1134">
        <v>37300</v>
      </c>
    </row>
    <row r="259" spans="1:13" ht="23.25" customHeight="1" x14ac:dyDescent="0.25">
      <c r="A259" s="889" t="s">
        <v>1931</v>
      </c>
      <c r="B259" s="890"/>
      <c r="C259" s="891" t="s">
        <v>1932</v>
      </c>
      <c r="D259" s="891"/>
      <c r="E259" s="891" t="s">
        <v>191</v>
      </c>
      <c r="F259" s="888">
        <v>69141</v>
      </c>
      <c r="G259" s="888">
        <v>49963023</v>
      </c>
      <c r="H259" s="104"/>
      <c r="I259" s="131" t="s">
        <v>1934</v>
      </c>
      <c r="J259" s="714">
        <v>1</v>
      </c>
      <c r="K259" s="89">
        <v>19400</v>
      </c>
      <c r="L259" s="89">
        <v>19400</v>
      </c>
      <c r="M259" s="1134"/>
    </row>
    <row r="260" spans="1:13" ht="24.75" customHeight="1" x14ac:dyDescent="0.25">
      <c r="A260" s="889" t="s">
        <v>1935</v>
      </c>
      <c r="B260" s="890"/>
      <c r="C260" s="891" t="s">
        <v>1936</v>
      </c>
      <c r="D260" s="891"/>
      <c r="E260" s="587" t="s">
        <v>1937</v>
      </c>
      <c r="F260" s="586">
        <v>69301</v>
      </c>
      <c r="G260" s="586">
        <v>49137077</v>
      </c>
      <c r="H260" s="104"/>
      <c r="I260" s="131" t="s">
        <v>1938</v>
      </c>
      <c r="J260" s="714">
        <v>1</v>
      </c>
      <c r="K260" s="89">
        <v>39000</v>
      </c>
      <c r="L260" s="89">
        <v>39000</v>
      </c>
      <c r="M260" s="710">
        <v>39000</v>
      </c>
    </row>
    <row r="261" spans="1:13" ht="43.5" customHeight="1" x14ac:dyDescent="0.25">
      <c r="A261" s="889" t="s">
        <v>1921</v>
      </c>
      <c r="B261" s="890"/>
      <c r="C261" s="891" t="s">
        <v>1922</v>
      </c>
      <c r="D261" s="891"/>
      <c r="E261" s="102" t="s">
        <v>1923</v>
      </c>
      <c r="F261" s="103">
        <v>66457</v>
      </c>
      <c r="G261" s="103">
        <v>70997012</v>
      </c>
      <c r="H261" s="104"/>
      <c r="I261" s="131" t="s">
        <v>1924</v>
      </c>
      <c r="J261" s="714">
        <v>1</v>
      </c>
      <c r="K261" s="89">
        <v>39900</v>
      </c>
      <c r="L261" s="89">
        <v>39900</v>
      </c>
      <c r="M261" s="710">
        <v>39900</v>
      </c>
    </row>
    <row r="262" spans="1:13" ht="29.25" customHeight="1" x14ac:dyDescent="0.25">
      <c r="A262" s="889" t="s">
        <v>1949</v>
      </c>
      <c r="B262" s="890"/>
      <c r="C262" s="891" t="s">
        <v>1950</v>
      </c>
      <c r="D262" s="891"/>
      <c r="E262" s="587" t="s">
        <v>1951</v>
      </c>
      <c r="F262" s="586">
        <v>69154</v>
      </c>
      <c r="G262" s="586">
        <v>65804228</v>
      </c>
      <c r="H262" s="104"/>
      <c r="I262" s="131" t="s">
        <v>1952</v>
      </c>
      <c r="J262" s="714">
        <v>1</v>
      </c>
      <c r="K262" s="89">
        <v>5400</v>
      </c>
      <c r="L262" s="89">
        <v>5400</v>
      </c>
      <c r="M262" s="710">
        <v>5400</v>
      </c>
    </row>
    <row r="263" spans="1:13" ht="47.25" customHeight="1" x14ac:dyDescent="0.25">
      <c r="A263" s="889" t="s">
        <v>1939</v>
      </c>
      <c r="B263" s="890"/>
      <c r="C263" s="891" t="s">
        <v>1940</v>
      </c>
      <c r="D263" s="891"/>
      <c r="E263" s="102" t="s">
        <v>172</v>
      </c>
      <c r="F263" s="103" t="s">
        <v>1827</v>
      </c>
      <c r="G263" s="103">
        <v>70262179</v>
      </c>
      <c r="H263" s="104"/>
      <c r="I263" s="131" t="s">
        <v>1941</v>
      </c>
      <c r="J263" s="714">
        <v>2</v>
      </c>
      <c r="K263" s="89">
        <v>5500</v>
      </c>
      <c r="L263" s="89">
        <v>11000</v>
      </c>
      <c r="M263" s="710">
        <v>11000</v>
      </c>
    </row>
    <row r="264" spans="1:13" ht="30.75" customHeight="1" x14ac:dyDescent="0.25">
      <c r="A264" s="861" t="s">
        <v>1942</v>
      </c>
      <c r="B264" s="862"/>
      <c r="C264" s="867" t="s">
        <v>1943</v>
      </c>
      <c r="D264" s="868"/>
      <c r="E264" s="882" t="s">
        <v>1944</v>
      </c>
      <c r="F264" s="885">
        <v>69107</v>
      </c>
      <c r="G264" s="885">
        <v>75024331</v>
      </c>
      <c r="H264" s="104"/>
      <c r="I264" s="131" t="s">
        <v>1945</v>
      </c>
      <c r="J264" s="714">
        <v>1</v>
      </c>
      <c r="K264" s="89">
        <v>39000</v>
      </c>
      <c r="L264" s="89">
        <v>39000</v>
      </c>
      <c r="M264" s="858">
        <v>90000</v>
      </c>
    </row>
    <row r="265" spans="1:13" ht="30.75" customHeight="1" x14ac:dyDescent="0.25">
      <c r="A265" s="863" t="s">
        <v>1942</v>
      </c>
      <c r="B265" s="864"/>
      <c r="C265" s="869" t="s">
        <v>1943</v>
      </c>
      <c r="D265" s="870"/>
      <c r="E265" s="883" t="s">
        <v>1944</v>
      </c>
      <c r="F265" s="886">
        <v>69107</v>
      </c>
      <c r="G265" s="886">
        <v>75024331</v>
      </c>
      <c r="H265" s="104"/>
      <c r="I265" s="131" t="s">
        <v>1946</v>
      </c>
      <c r="J265" s="714">
        <v>1</v>
      </c>
      <c r="K265" s="89">
        <v>15000</v>
      </c>
      <c r="L265" s="89">
        <v>15000</v>
      </c>
      <c r="M265" s="859"/>
    </row>
    <row r="266" spans="1:13" ht="30.75" customHeight="1" x14ac:dyDescent="0.25">
      <c r="A266" s="863"/>
      <c r="B266" s="864"/>
      <c r="C266" s="869"/>
      <c r="D266" s="870"/>
      <c r="E266" s="883"/>
      <c r="F266" s="886"/>
      <c r="G266" s="886"/>
      <c r="H266" s="104"/>
      <c r="I266" s="131" t="s">
        <v>1947</v>
      </c>
      <c r="J266" s="714">
        <v>1</v>
      </c>
      <c r="K266" s="89">
        <v>17000</v>
      </c>
      <c r="L266" s="89">
        <v>17000</v>
      </c>
      <c r="M266" s="859"/>
    </row>
    <row r="267" spans="1:13" ht="30.75" customHeight="1" x14ac:dyDescent="0.25">
      <c r="A267" s="865"/>
      <c r="B267" s="866"/>
      <c r="C267" s="871"/>
      <c r="D267" s="872"/>
      <c r="E267" s="884"/>
      <c r="F267" s="887"/>
      <c r="G267" s="887"/>
      <c r="H267" s="104"/>
      <c r="I267" s="131" t="s">
        <v>1948</v>
      </c>
      <c r="J267" s="714">
        <v>1</v>
      </c>
      <c r="K267" s="89">
        <v>19000</v>
      </c>
      <c r="L267" s="89">
        <v>19000</v>
      </c>
      <c r="M267" s="860"/>
    </row>
    <row r="268" spans="1:13" ht="21" customHeight="1" x14ac:dyDescent="0.25">
      <c r="A268" s="889" t="s">
        <v>1953</v>
      </c>
      <c r="B268" s="890"/>
      <c r="C268" s="891" t="s">
        <v>1954</v>
      </c>
      <c r="D268" s="891"/>
      <c r="E268" s="891" t="s">
        <v>1955</v>
      </c>
      <c r="F268" s="888" t="s">
        <v>1956</v>
      </c>
      <c r="G268" s="888">
        <v>70281254</v>
      </c>
      <c r="H268" s="104"/>
      <c r="I268" s="131" t="s">
        <v>1957</v>
      </c>
      <c r="J268" s="714">
        <v>1</v>
      </c>
      <c r="K268" s="89">
        <v>7000</v>
      </c>
      <c r="L268" s="89">
        <v>7000</v>
      </c>
      <c r="M268" s="1134">
        <v>16000</v>
      </c>
    </row>
    <row r="269" spans="1:13" ht="23.25" customHeight="1" x14ac:dyDescent="0.25">
      <c r="A269" s="889" t="s">
        <v>1953</v>
      </c>
      <c r="B269" s="890"/>
      <c r="C269" s="891" t="s">
        <v>1954</v>
      </c>
      <c r="D269" s="891"/>
      <c r="E269" s="891" t="s">
        <v>1955</v>
      </c>
      <c r="F269" s="888" t="s">
        <v>1956</v>
      </c>
      <c r="G269" s="888">
        <v>70281254</v>
      </c>
      <c r="H269" s="104"/>
      <c r="I269" s="131" t="s">
        <v>1958</v>
      </c>
      <c r="J269" s="714">
        <v>1</v>
      </c>
      <c r="K269" s="89">
        <v>9000</v>
      </c>
      <c r="L269" s="89">
        <v>9000</v>
      </c>
      <c r="M269" s="1134"/>
    </row>
    <row r="270" spans="1:13" ht="21" customHeight="1" x14ac:dyDescent="0.25">
      <c r="A270" s="889" t="s">
        <v>192</v>
      </c>
      <c r="B270" s="890"/>
      <c r="C270" s="891" t="s">
        <v>193</v>
      </c>
      <c r="D270" s="891"/>
      <c r="E270" s="891" t="s">
        <v>194</v>
      </c>
      <c r="F270" s="888">
        <v>69665</v>
      </c>
      <c r="G270" s="888">
        <v>71007423</v>
      </c>
      <c r="H270" s="104"/>
      <c r="I270" s="131" t="s">
        <v>1959</v>
      </c>
      <c r="J270" s="714">
        <v>1</v>
      </c>
      <c r="K270" s="89">
        <v>5400</v>
      </c>
      <c r="L270" s="89">
        <v>5400</v>
      </c>
      <c r="M270" s="1134">
        <v>12900</v>
      </c>
    </row>
    <row r="271" spans="1:13" ht="22.5" customHeight="1" x14ac:dyDescent="0.25">
      <c r="A271" s="889" t="s">
        <v>192</v>
      </c>
      <c r="B271" s="890"/>
      <c r="C271" s="891" t="s">
        <v>193</v>
      </c>
      <c r="D271" s="891"/>
      <c r="E271" s="891" t="s">
        <v>194</v>
      </c>
      <c r="F271" s="888">
        <v>69665</v>
      </c>
      <c r="G271" s="888">
        <v>71007423</v>
      </c>
      <c r="H271" s="104"/>
      <c r="I271" s="131" t="s">
        <v>1960</v>
      </c>
      <c r="J271" s="714">
        <v>1</v>
      </c>
      <c r="K271" s="89">
        <v>7500</v>
      </c>
      <c r="L271" s="89">
        <v>7500</v>
      </c>
      <c r="M271" s="1134"/>
    </row>
    <row r="272" spans="1:13" ht="30.75" customHeight="1" x14ac:dyDescent="0.25">
      <c r="A272" s="861" t="s">
        <v>1961</v>
      </c>
      <c r="B272" s="862"/>
      <c r="C272" s="867" t="s">
        <v>1962</v>
      </c>
      <c r="D272" s="868"/>
      <c r="E272" s="882" t="s">
        <v>1963</v>
      </c>
      <c r="F272" s="885">
        <v>69604</v>
      </c>
      <c r="G272" s="885">
        <v>70938482</v>
      </c>
      <c r="H272" s="104"/>
      <c r="I272" s="131" t="s">
        <v>1964</v>
      </c>
      <c r="J272" s="714">
        <v>1</v>
      </c>
      <c r="K272" s="89">
        <v>20000</v>
      </c>
      <c r="L272" s="89">
        <v>20000</v>
      </c>
      <c r="M272" s="858">
        <v>26100</v>
      </c>
    </row>
    <row r="273" spans="1:13" ht="30.75" customHeight="1" x14ac:dyDescent="0.25">
      <c r="A273" s="865"/>
      <c r="B273" s="866"/>
      <c r="C273" s="871"/>
      <c r="D273" s="872"/>
      <c r="E273" s="884"/>
      <c r="F273" s="887"/>
      <c r="G273" s="887"/>
      <c r="H273" s="104"/>
      <c r="I273" s="131" t="s">
        <v>1965</v>
      </c>
      <c r="J273" s="714">
        <v>1</v>
      </c>
      <c r="K273" s="89">
        <v>6100</v>
      </c>
      <c r="L273" s="89">
        <v>6100</v>
      </c>
      <c r="M273" s="860"/>
    </row>
    <row r="274" spans="1:13" ht="30.75" customHeight="1" x14ac:dyDescent="0.25">
      <c r="A274" s="889" t="s">
        <v>1966</v>
      </c>
      <c r="B274" s="890"/>
      <c r="C274" s="891" t="s">
        <v>1967</v>
      </c>
      <c r="D274" s="891"/>
      <c r="E274" s="102" t="s">
        <v>1968</v>
      </c>
      <c r="F274" s="103" t="s">
        <v>1969</v>
      </c>
      <c r="G274" s="103">
        <v>75023440</v>
      </c>
      <c r="H274" s="104"/>
      <c r="I274" s="131" t="s">
        <v>1970</v>
      </c>
      <c r="J274" s="714">
        <v>1</v>
      </c>
      <c r="K274" s="89">
        <v>12500</v>
      </c>
      <c r="L274" s="89">
        <v>12500</v>
      </c>
      <c r="M274" s="710">
        <v>12500</v>
      </c>
    </row>
    <row r="275" spans="1:13" ht="30.75" customHeight="1" x14ac:dyDescent="0.25">
      <c r="A275" s="889" t="s">
        <v>1971</v>
      </c>
      <c r="B275" s="890"/>
      <c r="C275" s="891" t="s">
        <v>196</v>
      </c>
      <c r="D275" s="891"/>
      <c r="E275" s="102" t="s">
        <v>197</v>
      </c>
      <c r="F275" s="103" t="s">
        <v>1972</v>
      </c>
      <c r="G275" s="103">
        <v>70986991</v>
      </c>
      <c r="H275" s="104"/>
      <c r="I275" s="131" t="s">
        <v>1973</v>
      </c>
      <c r="J275" s="714">
        <v>1</v>
      </c>
      <c r="K275" s="89">
        <v>14500</v>
      </c>
      <c r="L275" s="89">
        <v>14500</v>
      </c>
      <c r="M275" s="710">
        <v>14500</v>
      </c>
    </row>
    <row r="276" spans="1:13" ht="30.75" customHeight="1" x14ac:dyDescent="0.25">
      <c r="A276" s="889" t="s">
        <v>204</v>
      </c>
      <c r="B276" s="890"/>
      <c r="C276" s="891" t="s">
        <v>205</v>
      </c>
      <c r="D276" s="891"/>
      <c r="E276" s="891" t="s">
        <v>197</v>
      </c>
      <c r="F276" s="888">
        <v>68201</v>
      </c>
      <c r="G276" s="888">
        <v>46270981</v>
      </c>
      <c r="H276" s="104"/>
      <c r="I276" s="131" t="s">
        <v>1983</v>
      </c>
      <c r="J276" s="714">
        <v>1</v>
      </c>
      <c r="K276" s="89">
        <v>4000</v>
      </c>
      <c r="L276" s="89">
        <v>4000</v>
      </c>
      <c r="M276" s="1134">
        <v>12000</v>
      </c>
    </row>
    <row r="277" spans="1:13" ht="30.75" customHeight="1" x14ac:dyDescent="0.25">
      <c r="A277" s="889" t="s">
        <v>204</v>
      </c>
      <c r="B277" s="890"/>
      <c r="C277" s="891" t="s">
        <v>205</v>
      </c>
      <c r="D277" s="891"/>
      <c r="E277" s="891" t="s">
        <v>197</v>
      </c>
      <c r="F277" s="888">
        <v>68201</v>
      </c>
      <c r="G277" s="888">
        <v>46270981</v>
      </c>
      <c r="H277" s="104"/>
      <c r="I277" s="131" t="s">
        <v>1984</v>
      </c>
      <c r="J277" s="714">
        <v>1</v>
      </c>
      <c r="K277" s="89">
        <v>4000</v>
      </c>
      <c r="L277" s="89">
        <v>4000</v>
      </c>
      <c r="M277" s="1134"/>
    </row>
    <row r="278" spans="1:13" ht="30.75" customHeight="1" x14ac:dyDescent="0.25">
      <c r="A278" s="889" t="s">
        <v>204</v>
      </c>
      <c r="B278" s="890"/>
      <c r="C278" s="891" t="s">
        <v>205</v>
      </c>
      <c r="D278" s="891"/>
      <c r="E278" s="891" t="s">
        <v>197</v>
      </c>
      <c r="F278" s="888">
        <v>68201</v>
      </c>
      <c r="G278" s="888">
        <v>46270981</v>
      </c>
      <c r="H278" s="104"/>
      <c r="I278" s="131" t="s">
        <v>1985</v>
      </c>
      <c r="J278" s="714">
        <v>1</v>
      </c>
      <c r="K278" s="89">
        <v>4000</v>
      </c>
      <c r="L278" s="89">
        <v>4000</v>
      </c>
      <c r="M278" s="1134"/>
    </row>
    <row r="279" spans="1:13" ht="30.75" customHeight="1" x14ac:dyDescent="0.25">
      <c r="A279" s="889" t="s">
        <v>1974</v>
      </c>
      <c r="B279" s="890"/>
      <c r="C279" s="891" t="s">
        <v>198</v>
      </c>
      <c r="D279" s="891"/>
      <c r="E279" s="102" t="s">
        <v>199</v>
      </c>
      <c r="F279" s="103" t="s">
        <v>1975</v>
      </c>
      <c r="G279" s="103">
        <v>46271139</v>
      </c>
      <c r="H279" s="104"/>
      <c r="I279" s="131" t="s">
        <v>1976</v>
      </c>
      <c r="J279" s="714">
        <v>1</v>
      </c>
      <c r="K279" s="89">
        <v>15700</v>
      </c>
      <c r="L279" s="89">
        <v>15700</v>
      </c>
      <c r="M279" s="710">
        <v>15700</v>
      </c>
    </row>
    <row r="280" spans="1:13" ht="30.75" customHeight="1" x14ac:dyDescent="0.25">
      <c r="A280" s="889" t="s">
        <v>1977</v>
      </c>
      <c r="B280" s="890"/>
      <c r="C280" s="891" t="s">
        <v>1978</v>
      </c>
      <c r="D280" s="891"/>
      <c r="E280" s="102" t="s">
        <v>33</v>
      </c>
      <c r="F280" s="103" t="s">
        <v>1979</v>
      </c>
      <c r="G280" s="103">
        <v>46271104</v>
      </c>
      <c r="H280" s="104"/>
      <c r="I280" s="131" t="s">
        <v>1456</v>
      </c>
      <c r="J280" s="714">
        <v>1</v>
      </c>
      <c r="K280" s="89">
        <v>39905</v>
      </c>
      <c r="L280" s="89">
        <v>39900</v>
      </c>
      <c r="M280" s="710">
        <v>39900</v>
      </c>
    </row>
    <row r="281" spans="1:13" ht="30.75" customHeight="1" x14ac:dyDescent="0.25">
      <c r="A281" s="889" t="s">
        <v>200</v>
      </c>
      <c r="B281" s="890"/>
      <c r="C281" s="891" t="s">
        <v>201</v>
      </c>
      <c r="D281" s="891"/>
      <c r="E281" s="102" t="s">
        <v>195</v>
      </c>
      <c r="F281" s="103" t="s">
        <v>1980</v>
      </c>
      <c r="G281" s="103">
        <v>46270906</v>
      </c>
      <c r="H281" s="104"/>
      <c r="I281" s="131" t="s">
        <v>723</v>
      </c>
      <c r="J281" s="714">
        <v>3</v>
      </c>
      <c r="K281" s="89">
        <v>4500</v>
      </c>
      <c r="L281" s="89">
        <v>13500</v>
      </c>
      <c r="M281" s="710">
        <v>13500</v>
      </c>
    </row>
    <row r="282" spans="1:13" ht="30.75" customHeight="1" x14ac:dyDescent="0.25">
      <c r="A282" s="889" t="s">
        <v>202</v>
      </c>
      <c r="B282" s="890"/>
      <c r="C282" s="891" t="s">
        <v>203</v>
      </c>
      <c r="D282" s="891"/>
      <c r="E282" s="102" t="s">
        <v>197</v>
      </c>
      <c r="F282" s="103" t="s">
        <v>1981</v>
      </c>
      <c r="G282" s="103">
        <v>46271040</v>
      </c>
      <c r="H282" s="90"/>
      <c r="I282" s="131" t="s">
        <v>1982</v>
      </c>
      <c r="J282" s="715">
        <v>1</v>
      </c>
      <c r="K282" s="185">
        <v>10500</v>
      </c>
      <c r="L282" s="185">
        <v>10500</v>
      </c>
      <c r="M282" s="712">
        <v>10500</v>
      </c>
    </row>
    <row r="283" spans="1:13" ht="30.75" customHeight="1" x14ac:dyDescent="0.25">
      <c r="A283" s="889" t="s">
        <v>1986</v>
      </c>
      <c r="B283" s="890"/>
      <c r="C283" s="891" t="s">
        <v>1987</v>
      </c>
      <c r="D283" s="891"/>
      <c r="E283" s="102" t="s">
        <v>1988</v>
      </c>
      <c r="F283" s="103">
        <v>67167</v>
      </c>
      <c r="G283" s="103">
        <v>75024039</v>
      </c>
      <c r="H283" s="104"/>
      <c r="I283" s="131" t="s">
        <v>1989</v>
      </c>
      <c r="J283" s="714">
        <v>1</v>
      </c>
      <c r="K283" s="89">
        <v>15000</v>
      </c>
      <c r="L283" s="89">
        <v>15000</v>
      </c>
      <c r="M283" s="710">
        <v>15000</v>
      </c>
    </row>
    <row r="284" spans="1:13" ht="44.25" customHeight="1" x14ac:dyDescent="0.25">
      <c r="A284" s="889" t="s">
        <v>1990</v>
      </c>
      <c r="B284" s="890"/>
      <c r="C284" s="891" t="s">
        <v>1991</v>
      </c>
      <c r="D284" s="891"/>
      <c r="E284" s="102" t="s">
        <v>1992</v>
      </c>
      <c r="F284" s="103" t="s">
        <v>1993</v>
      </c>
      <c r="G284" s="103">
        <v>70999708</v>
      </c>
      <c r="H284" s="104"/>
      <c r="I284" s="131" t="s">
        <v>1994</v>
      </c>
      <c r="J284" s="714">
        <v>1</v>
      </c>
      <c r="K284" s="89">
        <v>4000</v>
      </c>
      <c r="L284" s="89">
        <v>4000</v>
      </c>
      <c r="M284" s="710">
        <v>4000</v>
      </c>
    </row>
    <row r="285" spans="1:13" ht="30.75" customHeight="1" x14ac:dyDescent="0.25">
      <c r="A285" s="889" t="s">
        <v>1995</v>
      </c>
      <c r="B285" s="890"/>
      <c r="C285" s="891" t="s">
        <v>1996</v>
      </c>
      <c r="D285" s="891"/>
      <c r="E285" s="102" t="s">
        <v>1997</v>
      </c>
      <c r="F285" s="103">
        <v>66902</v>
      </c>
      <c r="G285" s="103">
        <v>75001594</v>
      </c>
      <c r="H285" s="104"/>
      <c r="I285" s="131" t="s">
        <v>864</v>
      </c>
      <c r="J285" s="714">
        <v>1</v>
      </c>
      <c r="K285" s="89">
        <v>39900</v>
      </c>
      <c r="L285" s="89">
        <v>39900</v>
      </c>
      <c r="M285" s="710">
        <v>39900</v>
      </c>
    </row>
    <row r="286" spans="1:13" ht="30.75" customHeight="1" x14ac:dyDescent="0.25">
      <c r="A286" s="889" t="s">
        <v>1998</v>
      </c>
      <c r="B286" s="890"/>
      <c r="C286" s="891" t="s">
        <v>1999</v>
      </c>
      <c r="D286" s="891"/>
      <c r="E286" s="102" t="s">
        <v>2000</v>
      </c>
      <c r="F286" s="103" t="s">
        <v>2001</v>
      </c>
      <c r="G286" s="103">
        <v>71001476</v>
      </c>
      <c r="H286" s="104"/>
      <c r="I286" s="131" t="s">
        <v>2002</v>
      </c>
      <c r="J286" s="714">
        <v>1</v>
      </c>
      <c r="K286" s="89">
        <v>17000</v>
      </c>
      <c r="L286" s="89">
        <v>17000</v>
      </c>
      <c r="M286" s="710">
        <v>17000</v>
      </c>
    </row>
    <row r="287" spans="1:13" ht="30.75" customHeight="1" thickBot="1" x14ac:dyDescent="0.3">
      <c r="A287" s="889" t="s">
        <v>206</v>
      </c>
      <c r="B287" s="890"/>
      <c r="C287" s="891" t="s">
        <v>207</v>
      </c>
      <c r="D287" s="891"/>
      <c r="E287" s="102" t="s">
        <v>117</v>
      </c>
      <c r="F287" s="184" t="s">
        <v>208</v>
      </c>
      <c r="G287" s="103">
        <v>45671311</v>
      </c>
      <c r="H287" s="104"/>
      <c r="I287" s="131" t="s">
        <v>2003</v>
      </c>
      <c r="J287" s="716">
        <v>1</v>
      </c>
      <c r="K287" s="718">
        <v>7510</v>
      </c>
      <c r="L287" s="718">
        <v>7500</v>
      </c>
      <c r="M287" s="719">
        <v>7500</v>
      </c>
    </row>
    <row r="288" spans="1:13" ht="28.5" customHeight="1" thickBot="1" x14ac:dyDescent="0.3">
      <c r="H288" s="186"/>
      <c r="J288" s="717">
        <f>SUM(J208:J287)</f>
        <v>91</v>
      </c>
      <c r="K288" s="803" t="s">
        <v>2012</v>
      </c>
      <c r="L288" s="804"/>
      <c r="M288" s="805"/>
    </row>
    <row r="289" spans="1:13" ht="30" customHeight="1" thickBot="1" x14ac:dyDescent="0.3">
      <c r="A289" s="894" t="s">
        <v>560</v>
      </c>
      <c r="B289" s="894"/>
    </row>
    <row r="290" spans="1:13" ht="68.25" customHeight="1" thickBot="1" x14ac:dyDescent="0.3">
      <c r="A290" s="1108" t="s">
        <v>311</v>
      </c>
      <c r="B290" s="1109"/>
      <c r="C290" s="915" t="s">
        <v>53</v>
      </c>
      <c r="D290" s="916"/>
      <c r="E290" s="62" t="s">
        <v>312</v>
      </c>
      <c r="F290" s="63" t="s">
        <v>55</v>
      </c>
      <c r="G290" s="64" t="s">
        <v>56</v>
      </c>
      <c r="H290" s="65"/>
      <c r="I290" s="248" t="s">
        <v>58</v>
      </c>
      <c r="J290" s="66" t="s">
        <v>163</v>
      </c>
      <c r="K290" s="67" t="s">
        <v>1404</v>
      </c>
      <c r="L290" s="67" t="s">
        <v>338</v>
      </c>
      <c r="M290" s="68" t="s">
        <v>167</v>
      </c>
    </row>
    <row r="291" spans="1:13" ht="30" customHeight="1" x14ac:dyDescent="0.25">
      <c r="A291" s="1214" t="s">
        <v>1691</v>
      </c>
      <c r="B291" s="1215"/>
      <c r="C291" s="920" t="s">
        <v>1692</v>
      </c>
      <c r="D291" s="920"/>
      <c r="E291" s="187" t="s">
        <v>1693</v>
      </c>
      <c r="F291" s="193" t="s">
        <v>1694</v>
      </c>
      <c r="G291" s="188">
        <v>72742097</v>
      </c>
      <c r="H291" s="189"/>
      <c r="I291" s="194" t="s">
        <v>1695</v>
      </c>
      <c r="J291" s="694">
        <v>1</v>
      </c>
      <c r="K291" s="30">
        <v>20763</v>
      </c>
      <c r="L291" s="30">
        <v>20700</v>
      </c>
      <c r="M291" s="691">
        <v>20700</v>
      </c>
    </row>
    <row r="292" spans="1:13" ht="30" customHeight="1" x14ac:dyDescent="0.25">
      <c r="A292" s="1131" t="s">
        <v>1696</v>
      </c>
      <c r="B292" s="1132"/>
      <c r="C292" s="1133" t="s">
        <v>1697</v>
      </c>
      <c r="D292" s="1133"/>
      <c r="E292" s="195" t="s">
        <v>32</v>
      </c>
      <c r="F292" s="196" t="s">
        <v>1698</v>
      </c>
      <c r="G292" s="197">
        <v>70839841</v>
      </c>
      <c r="H292" s="191"/>
      <c r="I292" s="198" t="s">
        <v>1699</v>
      </c>
      <c r="J292" s="695">
        <v>1</v>
      </c>
      <c r="K292" s="30">
        <v>6100</v>
      </c>
      <c r="L292" s="30">
        <v>6100</v>
      </c>
      <c r="M292" s="691">
        <v>6100</v>
      </c>
    </row>
    <row r="293" spans="1:13" ht="30" customHeight="1" x14ac:dyDescent="0.25">
      <c r="A293" s="1136" t="s">
        <v>1685</v>
      </c>
      <c r="B293" s="1137"/>
      <c r="C293" s="1133" t="s">
        <v>1686</v>
      </c>
      <c r="D293" s="1133"/>
      <c r="E293" s="1133" t="s">
        <v>1687</v>
      </c>
      <c r="F293" s="1152" t="s">
        <v>1688</v>
      </c>
      <c r="G293" s="917">
        <v>63125382</v>
      </c>
      <c r="H293" s="192"/>
      <c r="I293" s="198" t="s">
        <v>1689</v>
      </c>
      <c r="J293" s="695">
        <v>1</v>
      </c>
      <c r="K293" s="30">
        <v>28000</v>
      </c>
      <c r="L293" s="30">
        <v>28000</v>
      </c>
      <c r="M293" s="1129">
        <v>56400</v>
      </c>
    </row>
    <row r="294" spans="1:13" ht="30" customHeight="1" x14ac:dyDescent="0.25">
      <c r="A294" s="1136" t="s">
        <v>1685</v>
      </c>
      <c r="B294" s="1137"/>
      <c r="C294" s="1133" t="s">
        <v>1686</v>
      </c>
      <c r="D294" s="1133"/>
      <c r="E294" s="1133" t="s">
        <v>1687</v>
      </c>
      <c r="F294" s="1152" t="s">
        <v>1688</v>
      </c>
      <c r="G294" s="917">
        <v>63125382</v>
      </c>
      <c r="H294" s="191"/>
      <c r="I294" s="198" t="s">
        <v>1690</v>
      </c>
      <c r="J294" s="695">
        <v>1</v>
      </c>
      <c r="K294" s="30">
        <v>28490</v>
      </c>
      <c r="L294" s="30">
        <v>28400</v>
      </c>
      <c r="M294" s="1149"/>
    </row>
    <row r="295" spans="1:13" ht="30" customHeight="1" x14ac:dyDescent="0.25">
      <c r="A295" s="1155" t="s">
        <v>1700</v>
      </c>
      <c r="B295" s="1156"/>
      <c r="C295" s="1133" t="s">
        <v>1701</v>
      </c>
      <c r="D295" s="1133"/>
      <c r="E295" s="195" t="s">
        <v>1702</v>
      </c>
      <c r="F295" s="196">
        <v>43003</v>
      </c>
      <c r="G295" s="197">
        <v>72744341</v>
      </c>
      <c r="H295" s="191"/>
      <c r="I295" s="198" t="s">
        <v>365</v>
      </c>
      <c r="J295" s="695">
        <v>1</v>
      </c>
      <c r="K295" s="49">
        <v>10495</v>
      </c>
      <c r="L295" s="49">
        <v>10400</v>
      </c>
      <c r="M295" s="692">
        <v>10400</v>
      </c>
    </row>
    <row r="296" spans="1:13" ht="30" customHeight="1" x14ac:dyDescent="0.25">
      <c r="A296" s="1131" t="s">
        <v>1703</v>
      </c>
      <c r="B296" s="1132"/>
      <c r="C296" s="1133" t="s">
        <v>1704</v>
      </c>
      <c r="D296" s="1133"/>
      <c r="E296" s="195" t="s">
        <v>1705</v>
      </c>
      <c r="F296" s="196" t="s">
        <v>1706</v>
      </c>
      <c r="G296" s="197">
        <v>72743891</v>
      </c>
      <c r="H296" s="191"/>
      <c r="I296" s="198" t="s">
        <v>1707</v>
      </c>
      <c r="J296" s="695">
        <v>1</v>
      </c>
      <c r="K296" s="49">
        <v>29000</v>
      </c>
      <c r="L296" s="49">
        <v>29000</v>
      </c>
      <c r="M296" s="692">
        <v>29000</v>
      </c>
    </row>
    <row r="297" spans="1:13" ht="30" customHeight="1" x14ac:dyDescent="0.25">
      <c r="A297" s="1131" t="s">
        <v>1708</v>
      </c>
      <c r="B297" s="1132"/>
      <c r="C297" s="1133" t="s">
        <v>1709</v>
      </c>
      <c r="D297" s="1133"/>
      <c r="E297" s="195" t="s">
        <v>1710</v>
      </c>
      <c r="F297" s="196" t="s">
        <v>1711</v>
      </c>
      <c r="G297" s="197">
        <v>46764593</v>
      </c>
      <c r="H297" s="191"/>
      <c r="I297" s="198" t="s">
        <v>1712</v>
      </c>
      <c r="J297" s="695">
        <v>1</v>
      </c>
      <c r="K297" s="49">
        <v>30100</v>
      </c>
      <c r="L297" s="49">
        <v>30100</v>
      </c>
      <c r="M297" s="692">
        <v>30100</v>
      </c>
    </row>
    <row r="298" spans="1:13" ht="30" customHeight="1" x14ac:dyDescent="0.25">
      <c r="A298" s="1157" t="s">
        <v>1717</v>
      </c>
      <c r="B298" s="1158"/>
      <c r="C298" s="1159" t="s">
        <v>1718</v>
      </c>
      <c r="D298" s="1159"/>
      <c r="E298" s="199" t="s">
        <v>1719</v>
      </c>
      <c r="F298" s="200" t="s">
        <v>1720</v>
      </c>
      <c r="G298" s="201">
        <v>65082478</v>
      </c>
      <c r="H298" s="191"/>
      <c r="I298" s="202" t="s">
        <v>1721</v>
      </c>
      <c r="J298" s="695">
        <v>1</v>
      </c>
      <c r="K298" s="49">
        <v>12500</v>
      </c>
      <c r="L298" s="49">
        <v>12500</v>
      </c>
      <c r="M298" s="692">
        <v>12500</v>
      </c>
    </row>
    <row r="299" spans="1:13" ht="30" customHeight="1" x14ac:dyDescent="0.25">
      <c r="A299" s="1131" t="s">
        <v>1722</v>
      </c>
      <c r="B299" s="1132"/>
      <c r="C299" s="1133" t="s">
        <v>1723</v>
      </c>
      <c r="D299" s="1133"/>
      <c r="E299" s="195" t="s">
        <v>1724</v>
      </c>
      <c r="F299" s="196" t="s">
        <v>1725</v>
      </c>
      <c r="G299" s="197">
        <v>70880077</v>
      </c>
      <c r="H299" s="191"/>
      <c r="I299" s="198" t="s">
        <v>1726</v>
      </c>
      <c r="J299" s="695">
        <v>1</v>
      </c>
      <c r="K299" s="49">
        <v>13500</v>
      </c>
      <c r="L299" s="49">
        <v>13500</v>
      </c>
      <c r="M299" s="692">
        <v>13500</v>
      </c>
    </row>
    <row r="300" spans="1:13" ht="30" customHeight="1" x14ac:dyDescent="0.25">
      <c r="A300" s="910" t="s">
        <v>1727</v>
      </c>
      <c r="B300" s="911"/>
      <c r="C300" s="923" t="s">
        <v>1728</v>
      </c>
      <c r="D300" s="924"/>
      <c r="E300" s="686" t="s">
        <v>1693</v>
      </c>
      <c r="F300" s="687" t="s">
        <v>1694</v>
      </c>
      <c r="G300" s="688">
        <v>65081811</v>
      </c>
      <c r="H300" s="689"/>
      <c r="I300" s="690" t="s">
        <v>1729</v>
      </c>
      <c r="J300" s="695">
        <v>1</v>
      </c>
      <c r="K300" s="584">
        <v>20995</v>
      </c>
      <c r="L300" s="584">
        <v>20900</v>
      </c>
      <c r="M300" s="693">
        <v>20900</v>
      </c>
    </row>
    <row r="301" spans="1:13" ht="30" customHeight="1" x14ac:dyDescent="0.25">
      <c r="A301" s="910" t="s">
        <v>1730</v>
      </c>
      <c r="B301" s="911"/>
      <c r="C301" s="923" t="s">
        <v>1731</v>
      </c>
      <c r="D301" s="924"/>
      <c r="E301" s="686" t="s">
        <v>1732</v>
      </c>
      <c r="F301" s="687" t="s">
        <v>1733</v>
      </c>
      <c r="G301" s="688">
        <v>46789995</v>
      </c>
      <c r="H301" s="689"/>
      <c r="I301" s="690" t="s">
        <v>1734</v>
      </c>
      <c r="J301" s="695">
        <v>1</v>
      </c>
      <c r="K301" s="584">
        <v>22800</v>
      </c>
      <c r="L301" s="584">
        <v>22800</v>
      </c>
      <c r="M301" s="693">
        <v>22800</v>
      </c>
    </row>
    <row r="302" spans="1:13" ht="30" customHeight="1" x14ac:dyDescent="0.25">
      <c r="A302" s="910" t="s">
        <v>1735</v>
      </c>
      <c r="B302" s="911"/>
      <c r="C302" s="923" t="s">
        <v>1736</v>
      </c>
      <c r="D302" s="924"/>
      <c r="E302" s="686" t="s">
        <v>1702</v>
      </c>
      <c r="F302" s="687" t="s">
        <v>1737</v>
      </c>
      <c r="G302" s="688">
        <v>46789766</v>
      </c>
      <c r="H302" s="689"/>
      <c r="I302" s="690" t="s">
        <v>1738</v>
      </c>
      <c r="J302" s="695">
        <v>2</v>
      </c>
      <c r="K302" s="584">
        <v>4500</v>
      </c>
      <c r="L302" s="584">
        <v>9000</v>
      </c>
      <c r="M302" s="693">
        <v>9000</v>
      </c>
    </row>
    <row r="303" spans="1:13" ht="30" customHeight="1" x14ac:dyDescent="0.25">
      <c r="A303" s="910" t="s">
        <v>1739</v>
      </c>
      <c r="B303" s="911"/>
      <c r="C303" s="923" t="s">
        <v>1740</v>
      </c>
      <c r="D303" s="924"/>
      <c r="E303" s="686" t="s">
        <v>1741</v>
      </c>
      <c r="F303" s="687" t="s">
        <v>1706</v>
      </c>
      <c r="G303" s="688">
        <v>72744120</v>
      </c>
      <c r="H303" s="689"/>
      <c r="I303" s="690" t="s">
        <v>1742</v>
      </c>
      <c r="J303" s="695">
        <v>1</v>
      </c>
      <c r="K303" s="584">
        <v>12342</v>
      </c>
      <c r="L303" s="584">
        <v>12300</v>
      </c>
      <c r="M303" s="693">
        <v>12300</v>
      </c>
    </row>
    <row r="304" spans="1:13" ht="30" customHeight="1" x14ac:dyDescent="0.25">
      <c r="A304" s="910" t="s">
        <v>1749</v>
      </c>
      <c r="B304" s="911"/>
      <c r="C304" s="923" t="s">
        <v>1750</v>
      </c>
      <c r="D304" s="924"/>
      <c r="E304" s="686" t="s">
        <v>1702</v>
      </c>
      <c r="F304" s="687" t="s">
        <v>1737</v>
      </c>
      <c r="G304" s="688">
        <v>46789677</v>
      </c>
      <c r="H304" s="689"/>
      <c r="I304" s="690" t="s">
        <v>1751</v>
      </c>
      <c r="J304" s="695">
        <v>1</v>
      </c>
      <c r="K304" s="584">
        <v>8700</v>
      </c>
      <c r="L304" s="584">
        <v>8700</v>
      </c>
      <c r="M304" s="693">
        <v>8700</v>
      </c>
    </row>
    <row r="305" spans="1:13" ht="30" customHeight="1" x14ac:dyDescent="0.25">
      <c r="A305" s="910" t="s">
        <v>1752</v>
      </c>
      <c r="B305" s="911"/>
      <c r="C305" s="923" t="s">
        <v>1753</v>
      </c>
      <c r="D305" s="924"/>
      <c r="E305" s="686" t="s">
        <v>1754</v>
      </c>
      <c r="F305" s="687" t="s">
        <v>1755</v>
      </c>
      <c r="G305" s="688">
        <v>63155931</v>
      </c>
      <c r="H305" s="689"/>
      <c r="I305" s="690" t="s">
        <v>1171</v>
      </c>
      <c r="J305" s="695">
        <v>1</v>
      </c>
      <c r="K305" s="584">
        <v>29000</v>
      </c>
      <c r="L305" s="584">
        <v>29000</v>
      </c>
      <c r="M305" s="693">
        <v>29000</v>
      </c>
    </row>
    <row r="306" spans="1:13" ht="30" customHeight="1" x14ac:dyDescent="0.25">
      <c r="A306" s="910" t="s">
        <v>1752</v>
      </c>
      <c r="B306" s="911"/>
      <c r="C306" s="923" t="s">
        <v>1753</v>
      </c>
      <c r="D306" s="924"/>
      <c r="E306" s="686" t="s">
        <v>1754</v>
      </c>
      <c r="F306" s="687" t="s">
        <v>1755</v>
      </c>
      <c r="G306" s="688">
        <v>63155931</v>
      </c>
      <c r="H306" s="689"/>
      <c r="I306" s="690" t="s">
        <v>1171</v>
      </c>
      <c r="J306" s="695">
        <v>1</v>
      </c>
      <c r="K306" s="584">
        <v>29000</v>
      </c>
      <c r="L306" s="584">
        <v>29000</v>
      </c>
      <c r="M306" s="693">
        <v>29000</v>
      </c>
    </row>
    <row r="307" spans="1:13" ht="30" customHeight="1" x14ac:dyDescent="0.25">
      <c r="A307" s="910" t="s">
        <v>1756</v>
      </c>
      <c r="B307" s="911"/>
      <c r="C307" s="923" t="s">
        <v>1757</v>
      </c>
      <c r="D307" s="924"/>
      <c r="E307" s="686" t="s">
        <v>1758</v>
      </c>
      <c r="F307" s="687" t="s">
        <v>1759</v>
      </c>
      <c r="G307" s="688">
        <v>46773495</v>
      </c>
      <c r="H307" s="689"/>
      <c r="I307" s="690" t="s">
        <v>1760</v>
      </c>
      <c r="J307" s="695">
        <v>1</v>
      </c>
      <c r="K307" s="584">
        <v>50000</v>
      </c>
      <c r="L307" s="584">
        <v>50000</v>
      </c>
      <c r="M307" s="693">
        <v>50000</v>
      </c>
    </row>
    <row r="308" spans="1:13" ht="30" customHeight="1" x14ac:dyDescent="0.25">
      <c r="A308" s="910" t="s">
        <v>1761</v>
      </c>
      <c r="B308" s="911"/>
      <c r="C308" s="923" t="s">
        <v>1762</v>
      </c>
      <c r="D308" s="924"/>
      <c r="E308" s="686" t="s">
        <v>1710</v>
      </c>
      <c r="F308" s="687" t="s">
        <v>1711</v>
      </c>
      <c r="G308" s="688">
        <v>61357421</v>
      </c>
      <c r="H308" s="689"/>
      <c r="I308" s="690" t="s">
        <v>1763</v>
      </c>
      <c r="J308" s="695">
        <v>1</v>
      </c>
      <c r="K308" s="584">
        <v>12000</v>
      </c>
      <c r="L308" s="584">
        <v>12000</v>
      </c>
      <c r="M308" s="693">
        <v>12000</v>
      </c>
    </row>
    <row r="309" spans="1:13" ht="30" customHeight="1" x14ac:dyDescent="0.25">
      <c r="A309" s="910" t="s">
        <v>1764</v>
      </c>
      <c r="B309" s="911"/>
      <c r="C309" s="923" t="s">
        <v>1765</v>
      </c>
      <c r="D309" s="924"/>
      <c r="E309" s="686" t="s">
        <v>1766</v>
      </c>
      <c r="F309" s="687" t="s">
        <v>1767</v>
      </c>
      <c r="G309" s="688">
        <v>49120115</v>
      </c>
      <c r="H309" s="689"/>
      <c r="I309" s="690" t="s">
        <v>1768</v>
      </c>
      <c r="J309" s="695">
        <v>1</v>
      </c>
      <c r="K309" s="584">
        <v>39900</v>
      </c>
      <c r="L309" s="584">
        <v>39900</v>
      </c>
      <c r="M309" s="693">
        <v>39900</v>
      </c>
    </row>
    <row r="310" spans="1:13" ht="30" customHeight="1" x14ac:dyDescent="0.25">
      <c r="A310" s="910" t="s">
        <v>1769</v>
      </c>
      <c r="B310" s="911"/>
      <c r="C310" s="923" t="s">
        <v>1770</v>
      </c>
      <c r="D310" s="924"/>
      <c r="E310" s="686" t="s">
        <v>1771</v>
      </c>
      <c r="F310" s="687" t="s">
        <v>1772</v>
      </c>
      <c r="G310" s="688">
        <v>46773592</v>
      </c>
      <c r="H310" s="689"/>
      <c r="I310" s="690" t="s">
        <v>1773</v>
      </c>
      <c r="J310" s="695">
        <v>1</v>
      </c>
      <c r="K310" s="584">
        <v>29000</v>
      </c>
      <c r="L310" s="584">
        <v>29000</v>
      </c>
      <c r="M310" s="693">
        <v>29000</v>
      </c>
    </row>
    <row r="311" spans="1:13" ht="30" customHeight="1" x14ac:dyDescent="0.25">
      <c r="A311" s="910" t="s">
        <v>1774</v>
      </c>
      <c r="B311" s="911"/>
      <c r="C311" s="923" t="s">
        <v>1775</v>
      </c>
      <c r="D311" s="924"/>
      <c r="E311" s="686" t="s">
        <v>32</v>
      </c>
      <c r="F311" s="687" t="s">
        <v>1698</v>
      </c>
      <c r="G311" s="688">
        <v>46069771</v>
      </c>
      <c r="H311" s="689"/>
      <c r="I311" s="690" t="s">
        <v>1776</v>
      </c>
      <c r="J311" s="695">
        <v>1</v>
      </c>
      <c r="K311" s="584">
        <v>39905</v>
      </c>
      <c r="L311" s="584">
        <v>39905</v>
      </c>
      <c r="M311" s="693">
        <v>39900</v>
      </c>
    </row>
    <row r="312" spans="1:13" ht="30" customHeight="1" x14ac:dyDescent="0.25">
      <c r="A312" s="861" t="s">
        <v>1777</v>
      </c>
      <c r="B312" s="862"/>
      <c r="C312" s="867" t="s">
        <v>1778</v>
      </c>
      <c r="D312" s="868"/>
      <c r="E312" s="882" t="s">
        <v>1779</v>
      </c>
      <c r="F312" s="954" t="s">
        <v>1780</v>
      </c>
      <c r="G312" s="885">
        <v>44226250</v>
      </c>
      <c r="H312" s="689"/>
      <c r="I312" s="690" t="s">
        <v>1781</v>
      </c>
      <c r="J312" s="695">
        <v>1</v>
      </c>
      <c r="K312" s="584">
        <v>9868</v>
      </c>
      <c r="L312" s="584">
        <v>9800</v>
      </c>
      <c r="M312" s="1153">
        <v>24200</v>
      </c>
    </row>
    <row r="313" spans="1:13" ht="30" customHeight="1" x14ac:dyDescent="0.25">
      <c r="A313" s="925"/>
      <c r="B313" s="926"/>
      <c r="C313" s="956"/>
      <c r="D313" s="957"/>
      <c r="E313" s="953"/>
      <c r="F313" s="955"/>
      <c r="G313" s="984"/>
      <c r="H313" s="689"/>
      <c r="I313" s="690" t="s">
        <v>1782</v>
      </c>
      <c r="J313" s="695">
        <v>2</v>
      </c>
      <c r="K313" s="584">
        <v>7238</v>
      </c>
      <c r="L313" s="584">
        <v>14400</v>
      </c>
      <c r="M313" s="1154"/>
    </row>
    <row r="314" spans="1:13" ht="30" customHeight="1" x14ac:dyDescent="0.25">
      <c r="A314" s="910" t="s">
        <v>1783</v>
      </c>
      <c r="B314" s="911"/>
      <c r="C314" s="923" t="s">
        <v>1784</v>
      </c>
      <c r="D314" s="924"/>
      <c r="E314" s="686" t="s">
        <v>1785</v>
      </c>
      <c r="F314" s="687" t="s">
        <v>1786</v>
      </c>
      <c r="G314" s="688">
        <v>24044648</v>
      </c>
      <c r="H314" s="689"/>
      <c r="I314" s="690" t="s">
        <v>1787</v>
      </c>
      <c r="J314" s="695">
        <v>1</v>
      </c>
      <c r="K314" s="584">
        <v>11000</v>
      </c>
      <c r="L314" s="584">
        <v>11000</v>
      </c>
      <c r="M314" s="693">
        <v>11000</v>
      </c>
    </row>
    <row r="315" spans="1:13" ht="30" customHeight="1" x14ac:dyDescent="0.25">
      <c r="A315" s="910" t="s">
        <v>1788</v>
      </c>
      <c r="B315" s="911"/>
      <c r="C315" s="923" t="s">
        <v>1789</v>
      </c>
      <c r="D315" s="924"/>
      <c r="E315" s="686" t="s">
        <v>1790</v>
      </c>
      <c r="F315" s="687" t="s">
        <v>1791</v>
      </c>
      <c r="G315" s="688">
        <v>46787551</v>
      </c>
      <c r="H315" s="689"/>
      <c r="I315" s="690" t="s">
        <v>766</v>
      </c>
      <c r="J315" s="695">
        <v>2</v>
      </c>
      <c r="K315" s="584">
        <v>7000</v>
      </c>
      <c r="L315" s="584">
        <v>14000</v>
      </c>
      <c r="M315" s="693">
        <v>14000</v>
      </c>
    </row>
    <row r="316" spans="1:13" ht="30" customHeight="1" x14ac:dyDescent="0.25">
      <c r="A316" s="1131" t="s">
        <v>1792</v>
      </c>
      <c r="B316" s="1132"/>
      <c r="C316" s="1133" t="s">
        <v>1793</v>
      </c>
      <c r="D316" s="1133"/>
      <c r="E316" s="195" t="s">
        <v>1794</v>
      </c>
      <c r="F316" s="196" t="s">
        <v>1795</v>
      </c>
      <c r="G316" s="197">
        <v>46789731</v>
      </c>
      <c r="H316" s="191"/>
      <c r="I316" s="198" t="s">
        <v>1796</v>
      </c>
      <c r="J316" s="695">
        <v>1</v>
      </c>
      <c r="K316" s="49">
        <v>11600</v>
      </c>
      <c r="L316" s="49">
        <v>11600</v>
      </c>
      <c r="M316" s="692">
        <v>11600</v>
      </c>
    </row>
    <row r="317" spans="1:13" ht="38.25" customHeight="1" x14ac:dyDescent="0.25">
      <c r="A317" s="1131" t="s">
        <v>1743</v>
      </c>
      <c r="B317" s="1132"/>
      <c r="C317" s="1133" t="s">
        <v>1744</v>
      </c>
      <c r="D317" s="1133"/>
      <c r="E317" s="1133" t="s">
        <v>1745</v>
      </c>
      <c r="F317" s="954" t="s">
        <v>1746</v>
      </c>
      <c r="G317" s="885">
        <v>61357472</v>
      </c>
      <c r="H317" s="191"/>
      <c r="I317" s="198" t="s">
        <v>1747</v>
      </c>
      <c r="J317" s="695">
        <v>1</v>
      </c>
      <c r="K317" s="49">
        <v>17980</v>
      </c>
      <c r="L317" s="49">
        <v>17900</v>
      </c>
      <c r="M317" s="1129">
        <v>45800</v>
      </c>
    </row>
    <row r="318" spans="1:13" ht="30" customHeight="1" x14ac:dyDescent="0.25">
      <c r="A318" s="1131" t="s">
        <v>1743</v>
      </c>
      <c r="B318" s="1132"/>
      <c r="C318" s="1133" t="s">
        <v>1744</v>
      </c>
      <c r="D318" s="1133"/>
      <c r="E318" s="1133" t="s">
        <v>1745</v>
      </c>
      <c r="F318" s="955" t="s">
        <v>1746</v>
      </c>
      <c r="G318" s="984">
        <v>61357472</v>
      </c>
      <c r="H318" s="191"/>
      <c r="I318" s="198" t="s">
        <v>1748</v>
      </c>
      <c r="J318" s="695">
        <v>1</v>
      </c>
      <c r="K318" s="49">
        <v>27990</v>
      </c>
      <c r="L318" s="49">
        <v>27900</v>
      </c>
      <c r="M318" s="1149"/>
    </row>
    <row r="319" spans="1:13" ht="36.75" customHeight="1" x14ac:dyDescent="0.25">
      <c r="A319" s="1150" t="s">
        <v>1713</v>
      </c>
      <c r="B319" s="1151"/>
      <c r="C319" s="1126" t="s">
        <v>1714</v>
      </c>
      <c r="D319" s="1126"/>
      <c r="E319" s="1126" t="s">
        <v>1715</v>
      </c>
      <c r="F319" s="1127">
        <v>40502</v>
      </c>
      <c r="G319" s="1128">
        <v>72743816</v>
      </c>
      <c r="H319" s="191"/>
      <c r="I319" s="203" t="s">
        <v>1716</v>
      </c>
      <c r="J319" s="695">
        <v>2</v>
      </c>
      <c r="K319" s="49">
        <v>4400</v>
      </c>
      <c r="L319" s="49">
        <v>8800</v>
      </c>
      <c r="M319" s="1129">
        <v>23300</v>
      </c>
    </row>
    <row r="320" spans="1:13" ht="39" customHeight="1" thickBot="1" x14ac:dyDescent="0.3">
      <c r="A320" s="1150" t="s">
        <v>1713</v>
      </c>
      <c r="B320" s="1151"/>
      <c r="C320" s="1126" t="s">
        <v>1714</v>
      </c>
      <c r="D320" s="1126"/>
      <c r="E320" s="1126" t="s">
        <v>1715</v>
      </c>
      <c r="F320" s="1127">
        <v>40502</v>
      </c>
      <c r="G320" s="1128">
        <v>72743816</v>
      </c>
      <c r="H320" s="191"/>
      <c r="I320" s="203" t="s">
        <v>849</v>
      </c>
      <c r="J320" s="720">
        <v>1</v>
      </c>
      <c r="K320" s="722">
        <v>14500</v>
      </c>
      <c r="L320" s="722">
        <v>14500</v>
      </c>
      <c r="M320" s="1130"/>
    </row>
    <row r="321" spans="1:14" s="18" customFormat="1" ht="27.75" customHeight="1" thickBot="1" x14ac:dyDescent="0.3">
      <c r="A321" s="21"/>
      <c r="B321" s="21"/>
      <c r="C321" s="118"/>
      <c r="D321" s="118"/>
      <c r="E321"/>
      <c r="F321"/>
      <c r="G321"/>
      <c r="H321"/>
      <c r="I321" s="118"/>
      <c r="J321" s="721">
        <f>SUM(J291:J320)</f>
        <v>34</v>
      </c>
      <c r="K321" s="723"/>
      <c r="L321" s="724" t="s">
        <v>162</v>
      </c>
      <c r="M321" s="725">
        <f>SUM(M291:M320)</f>
        <v>611100</v>
      </c>
      <c r="N321" s="2"/>
    </row>
    <row r="322" spans="1:14" ht="30.75" customHeight="1" thickBot="1" x14ac:dyDescent="0.3">
      <c r="A322" s="814" t="s">
        <v>612</v>
      </c>
      <c r="B322" s="814"/>
    </row>
    <row r="323" spans="1:14" ht="62.25" customHeight="1" x14ac:dyDescent="0.25">
      <c r="A323" s="940" t="s">
        <v>311</v>
      </c>
      <c r="B323" s="941"/>
      <c r="C323" s="1305" t="s">
        <v>53</v>
      </c>
      <c r="D323" s="1305"/>
      <c r="E323" s="214" t="s">
        <v>312</v>
      </c>
      <c r="F323" s="215" t="s">
        <v>55</v>
      </c>
      <c r="G323" s="216" t="s">
        <v>56</v>
      </c>
      <c r="H323" s="217"/>
      <c r="I323" s="255" t="s">
        <v>58</v>
      </c>
      <c r="J323" s="218" t="s">
        <v>163</v>
      </c>
      <c r="K323" s="219" t="s">
        <v>1404</v>
      </c>
      <c r="L323" s="219" t="s">
        <v>338</v>
      </c>
      <c r="M323" s="220" t="s">
        <v>167</v>
      </c>
    </row>
    <row r="324" spans="1:14" ht="27.75" customHeight="1" x14ac:dyDescent="0.25">
      <c r="A324" s="799" t="s">
        <v>1651</v>
      </c>
      <c r="B324" s="800"/>
      <c r="C324" s="921" t="s">
        <v>1652</v>
      </c>
      <c r="D324" s="921"/>
      <c r="E324" s="578" t="s">
        <v>109</v>
      </c>
      <c r="F324" s="580">
        <v>50801</v>
      </c>
      <c r="G324" s="581">
        <v>70971137</v>
      </c>
      <c r="H324" s="11"/>
      <c r="I324" s="129" t="s">
        <v>719</v>
      </c>
      <c r="J324" s="500">
        <v>1</v>
      </c>
      <c r="K324" s="94">
        <v>29600</v>
      </c>
      <c r="L324" s="94">
        <v>29600</v>
      </c>
      <c r="M324" s="588">
        <v>29600</v>
      </c>
    </row>
    <row r="325" spans="1:14" ht="22.5" customHeight="1" x14ac:dyDescent="0.25">
      <c r="A325" s="799" t="s">
        <v>1653</v>
      </c>
      <c r="B325" s="800"/>
      <c r="C325" s="798" t="s">
        <v>1654</v>
      </c>
      <c r="D325" s="798"/>
      <c r="E325" s="798" t="s">
        <v>1655</v>
      </c>
      <c r="F325" s="1135" t="s">
        <v>1656</v>
      </c>
      <c r="G325" s="967">
        <v>70836418</v>
      </c>
      <c r="H325" s="11"/>
      <c r="I325" s="129" t="s">
        <v>1657</v>
      </c>
      <c r="J325" s="500">
        <v>1</v>
      </c>
      <c r="K325" s="94">
        <v>29000</v>
      </c>
      <c r="L325" s="94">
        <v>29000</v>
      </c>
      <c r="M325" s="797">
        <v>40000</v>
      </c>
    </row>
    <row r="326" spans="1:14" ht="19.5" customHeight="1" x14ac:dyDescent="0.25">
      <c r="A326" s="799" t="s">
        <v>1653</v>
      </c>
      <c r="B326" s="800"/>
      <c r="C326" s="798" t="s">
        <v>1654</v>
      </c>
      <c r="D326" s="798"/>
      <c r="E326" s="798" t="s">
        <v>1655</v>
      </c>
      <c r="F326" s="1135" t="s">
        <v>1656</v>
      </c>
      <c r="G326" s="967">
        <v>70836418</v>
      </c>
      <c r="H326" s="11"/>
      <c r="I326" s="129" t="s">
        <v>1658</v>
      </c>
      <c r="J326" s="500">
        <v>2</v>
      </c>
      <c r="K326" s="94">
        <v>5500</v>
      </c>
      <c r="L326" s="94">
        <v>11000</v>
      </c>
      <c r="M326" s="797"/>
    </row>
    <row r="327" spans="1:14" ht="30" customHeight="1" x14ac:dyDescent="0.25">
      <c r="A327" s="799" t="s">
        <v>1641</v>
      </c>
      <c r="B327" s="800"/>
      <c r="C327" s="921" t="s">
        <v>1642</v>
      </c>
      <c r="D327" s="921"/>
      <c r="E327" s="129" t="s">
        <v>587</v>
      </c>
      <c r="F327" s="221" t="s">
        <v>588</v>
      </c>
      <c r="G327" s="32">
        <v>48623725</v>
      </c>
      <c r="H327" s="11"/>
      <c r="I327" s="135" t="s">
        <v>1643</v>
      </c>
      <c r="J327" s="500">
        <v>1</v>
      </c>
      <c r="K327" s="94">
        <v>37000</v>
      </c>
      <c r="L327" s="94">
        <v>37000</v>
      </c>
      <c r="M327" s="588">
        <v>37000</v>
      </c>
    </row>
    <row r="328" spans="1:14" ht="30" customHeight="1" x14ac:dyDescent="0.25">
      <c r="A328" s="799" t="s">
        <v>1649</v>
      </c>
      <c r="B328" s="800"/>
      <c r="C328" s="921" t="s">
        <v>1650</v>
      </c>
      <c r="D328" s="921"/>
      <c r="E328" s="129" t="s">
        <v>26</v>
      </c>
      <c r="F328" s="221">
        <v>54101</v>
      </c>
      <c r="G328" s="32">
        <v>75009617</v>
      </c>
      <c r="H328" s="11"/>
      <c r="I328" s="129" t="s">
        <v>61</v>
      </c>
      <c r="J328" s="500">
        <v>10</v>
      </c>
      <c r="K328" s="94">
        <v>3000</v>
      </c>
      <c r="L328" s="94">
        <v>30000</v>
      </c>
      <c r="M328" s="588">
        <v>30000</v>
      </c>
    </row>
    <row r="329" spans="1:14" ht="30" customHeight="1" x14ac:dyDescent="0.25">
      <c r="A329" s="799" t="s">
        <v>1644</v>
      </c>
      <c r="B329" s="800"/>
      <c r="C329" s="921" t="s">
        <v>1645</v>
      </c>
      <c r="D329" s="921"/>
      <c r="E329" s="921" t="s">
        <v>1646</v>
      </c>
      <c r="F329" s="922" t="s">
        <v>1647</v>
      </c>
      <c r="G329" s="1160">
        <v>43462448</v>
      </c>
      <c r="H329" s="11"/>
      <c r="I329" s="129" t="s">
        <v>839</v>
      </c>
      <c r="J329" s="500">
        <v>1</v>
      </c>
      <c r="K329" s="94">
        <v>39900</v>
      </c>
      <c r="L329" s="94">
        <v>39900</v>
      </c>
      <c r="M329" s="797">
        <v>68900</v>
      </c>
    </row>
    <row r="330" spans="1:14" ht="27.75" customHeight="1" x14ac:dyDescent="0.25">
      <c r="A330" s="799" t="s">
        <v>1644</v>
      </c>
      <c r="B330" s="800"/>
      <c r="C330" s="921" t="s">
        <v>1645</v>
      </c>
      <c r="D330" s="921"/>
      <c r="E330" s="921" t="s">
        <v>1646</v>
      </c>
      <c r="F330" s="922" t="s">
        <v>1647</v>
      </c>
      <c r="G330" s="1160">
        <v>43462448</v>
      </c>
      <c r="H330" s="11"/>
      <c r="I330" s="129" t="s">
        <v>1648</v>
      </c>
      <c r="J330" s="500">
        <v>1</v>
      </c>
      <c r="K330" s="94">
        <v>29000</v>
      </c>
      <c r="L330" s="94">
        <v>29000</v>
      </c>
      <c r="M330" s="797"/>
    </row>
    <row r="331" spans="1:14" ht="30.75" customHeight="1" x14ac:dyDescent="0.25">
      <c r="A331" s="1147" t="s">
        <v>1665</v>
      </c>
      <c r="B331" s="1148"/>
      <c r="C331" s="798" t="s">
        <v>1666</v>
      </c>
      <c r="D331" s="798"/>
      <c r="E331" s="576" t="s">
        <v>1667</v>
      </c>
      <c r="F331" s="582" t="s">
        <v>1668</v>
      </c>
      <c r="G331" s="590">
        <v>70879150</v>
      </c>
      <c r="H331" s="576"/>
      <c r="I331" s="129" t="s">
        <v>1669</v>
      </c>
      <c r="J331" s="500">
        <v>3</v>
      </c>
      <c r="K331" s="94">
        <v>5000</v>
      </c>
      <c r="L331" s="94">
        <v>15000</v>
      </c>
      <c r="M331" s="588">
        <v>15000</v>
      </c>
    </row>
    <row r="332" spans="1:14" ht="34.5" customHeight="1" x14ac:dyDescent="0.25">
      <c r="A332" s="799" t="s">
        <v>1659</v>
      </c>
      <c r="B332" s="800"/>
      <c r="C332" s="921" t="s">
        <v>1660</v>
      </c>
      <c r="D332" s="921"/>
      <c r="E332" s="129" t="s">
        <v>1661</v>
      </c>
      <c r="F332" s="221">
        <v>50601</v>
      </c>
      <c r="G332" s="32">
        <v>70886822</v>
      </c>
      <c r="H332" s="24"/>
      <c r="I332" s="129" t="s">
        <v>719</v>
      </c>
      <c r="J332" s="500">
        <v>1</v>
      </c>
      <c r="K332" s="94">
        <v>29600</v>
      </c>
      <c r="L332" s="94">
        <v>29600</v>
      </c>
      <c r="M332" s="588">
        <v>29600</v>
      </c>
    </row>
    <row r="333" spans="1:14" ht="32.25" customHeight="1" x14ac:dyDescent="0.25">
      <c r="A333" s="799" t="s">
        <v>1662</v>
      </c>
      <c r="B333" s="800"/>
      <c r="C333" s="921" t="s">
        <v>1663</v>
      </c>
      <c r="D333" s="921"/>
      <c r="E333" s="129" t="s">
        <v>26</v>
      </c>
      <c r="F333" s="221">
        <v>54101</v>
      </c>
      <c r="G333" s="32">
        <v>64201180</v>
      </c>
      <c r="H333" s="11"/>
      <c r="I333" s="129" t="s">
        <v>1664</v>
      </c>
      <c r="J333" s="500">
        <v>1</v>
      </c>
      <c r="K333" s="94">
        <v>15000</v>
      </c>
      <c r="L333" s="94">
        <v>15000</v>
      </c>
      <c r="M333" s="588">
        <v>15000</v>
      </c>
    </row>
    <row r="334" spans="1:14" ht="24.75" customHeight="1" x14ac:dyDescent="0.25">
      <c r="A334" s="799" t="s">
        <v>27</v>
      </c>
      <c r="B334" s="800"/>
      <c r="C334" s="921" t="s">
        <v>28</v>
      </c>
      <c r="D334" s="921"/>
      <c r="E334" s="921" t="s">
        <v>107</v>
      </c>
      <c r="F334" s="922" t="s">
        <v>344</v>
      </c>
      <c r="G334" s="1160">
        <v>62690361</v>
      </c>
      <c r="H334" s="11"/>
      <c r="I334" s="129" t="s">
        <v>1680</v>
      </c>
      <c r="J334" s="500">
        <v>1</v>
      </c>
      <c r="K334" s="94">
        <v>6000</v>
      </c>
      <c r="L334" s="94">
        <v>6000</v>
      </c>
      <c r="M334" s="797">
        <v>11000</v>
      </c>
    </row>
    <row r="335" spans="1:14" ht="24.75" customHeight="1" x14ac:dyDescent="0.25">
      <c r="A335" s="799" t="s">
        <v>27</v>
      </c>
      <c r="B335" s="800"/>
      <c r="C335" s="921" t="s">
        <v>28</v>
      </c>
      <c r="D335" s="921"/>
      <c r="E335" s="921" t="s">
        <v>107</v>
      </c>
      <c r="F335" s="922" t="s">
        <v>344</v>
      </c>
      <c r="G335" s="1160">
        <v>62690361</v>
      </c>
      <c r="H335" s="11"/>
      <c r="I335" s="129" t="s">
        <v>1681</v>
      </c>
      <c r="J335" s="500">
        <v>1</v>
      </c>
      <c r="K335" s="94">
        <v>5000</v>
      </c>
      <c r="L335" s="94">
        <v>5000</v>
      </c>
      <c r="M335" s="797"/>
    </row>
    <row r="336" spans="1:14" ht="27.75" customHeight="1" x14ac:dyDescent="0.25">
      <c r="A336" s="799" t="s">
        <v>1674</v>
      </c>
      <c r="B336" s="800"/>
      <c r="C336" s="921" t="s">
        <v>1675</v>
      </c>
      <c r="D336" s="921"/>
      <c r="E336" s="921" t="s">
        <v>1661</v>
      </c>
      <c r="F336" s="922" t="s">
        <v>1676</v>
      </c>
      <c r="G336" s="1160">
        <v>71197281</v>
      </c>
      <c r="H336" s="11"/>
      <c r="I336" s="129" t="s">
        <v>1677</v>
      </c>
      <c r="J336" s="500">
        <v>1</v>
      </c>
      <c r="K336" s="94">
        <v>19100</v>
      </c>
      <c r="L336" s="94">
        <v>19100</v>
      </c>
      <c r="M336" s="797">
        <v>49500</v>
      </c>
    </row>
    <row r="337" spans="1:14" ht="24.75" customHeight="1" x14ac:dyDescent="0.25">
      <c r="A337" s="799" t="s">
        <v>1674</v>
      </c>
      <c r="B337" s="800"/>
      <c r="C337" s="921" t="s">
        <v>1675</v>
      </c>
      <c r="D337" s="921"/>
      <c r="E337" s="921" t="s">
        <v>1661</v>
      </c>
      <c r="F337" s="922" t="s">
        <v>1676</v>
      </c>
      <c r="G337" s="1160">
        <v>71197281</v>
      </c>
      <c r="H337" s="11"/>
      <c r="I337" s="129" t="s">
        <v>1678</v>
      </c>
      <c r="J337" s="500">
        <v>1</v>
      </c>
      <c r="K337" s="94">
        <v>15200</v>
      </c>
      <c r="L337" s="94">
        <v>15200</v>
      </c>
      <c r="M337" s="797"/>
    </row>
    <row r="338" spans="1:14" ht="29.25" customHeight="1" x14ac:dyDescent="0.25">
      <c r="A338" s="799" t="s">
        <v>1674</v>
      </c>
      <c r="B338" s="800"/>
      <c r="C338" s="921" t="s">
        <v>1675</v>
      </c>
      <c r="D338" s="921"/>
      <c r="E338" s="921" t="s">
        <v>1661</v>
      </c>
      <c r="F338" s="922" t="s">
        <v>1676</v>
      </c>
      <c r="G338" s="1160">
        <v>71197281</v>
      </c>
      <c r="H338" s="11"/>
      <c r="I338" s="129" t="s">
        <v>1679</v>
      </c>
      <c r="J338" s="500">
        <v>1</v>
      </c>
      <c r="K338" s="94">
        <v>15200</v>
      </c>
      <c r="L338" s="94">
        <v>15200</v>
      </c>
      <c r="M338" s="797"/>
    </row>
    <row r="339" spans="1:14" ht="35.25" customHeight="1" x14ac:dyDescent="0.25">
      <c r="A339" s="799" t="s">
        <v>1682</v>
      </c>
      <c r="B339" s="800"/>
      <c r="C339" s="921" t="s">
        <v>1683</v>
      </c>
      <c r="D339" s="921"/>
      <c r="E339" s="129" t="s">
        <v>109</v>
      </c>
      <c r="F339" s="221">
        <v>50801</v>
      </c>
      <c r="G339" s="32">
        <v>70188912</v>
      </c>
      <c r="H339" s="11"/>
      <c r="I339" s="129" t="s">
        <v>1684</v>
      </c>
      <c r="J339" s="500">
        <v>1</v>
      </c>
      <c r="K339" s="94">
        <v>4500</v>
      </c>
      <c r="L339" s="94">
        <v>4500</v>
      </c>
      <c r="M339" s="588">
        <v>4500</v>
      </c>
    </row>
    <row r="340" spans="1:14" ht="24.75" customHeight="1" x14ac:dyDescent="0.25">
      <c r="A340" s="799" t="s">
        <v>1670</v>
      </c>
      <c r="B340" s="800"/>
      <c r="C340" s="921" t="s">
        <v>110</v>
      </c>
      <c r="D340" s="921"/>
      <c r="E340" s="921" t="s">
        <v>107</v>
      </c>
      <c r="F340" s="922" t="s">
        <v>108</v>
      </c>
      <c r="G340" s="1160">
        <v>62693514</v>
      </c>
      <c r="H340" s="11"/>
      <c r="I340" s="129" t="s">
        <v>1671</v>
      </c>
      <c r="J340" s="500">
        <v>1</v>
      </c>
      <c r="K340" s="94">
        <v>4400</v>
      </c>
      <c r="L340" s="94">
        <v>4400</v>
      </c>
      <c r="M340" s="797">
        <v>12700</v>
      </c>
    </row>
    <row r="341" spans="1:14" ht="24.75" customHeight="1" x14ac:dyDescent="0.25">
      <c r="A341" s="799" t="s">
        <v>1670</v>
      </c>
      <c r="B341" s="800"/>
      <c r="C341" s="921" t="s">
        <v>110</v>
      </c>
      <c r="D341" s="921"/>
      <c r="E341" s="921" t="s">
        <v>107</v>
      </c>
      <c r="F341" s="922" t="s">
        <v>108</v>
      </c>
      <c r="G341" s="1160">
        <v>62693514</v>
      </c>
      <c r="H341" s="11"/>
      <c r="I341" s="129" t="s">
        <v>1672</v>
      </c>
      <c r="J341" s="500">
        <v>1</v>
      </c>
      <c r="K341" s="94">
        <v>4900</v>
      </c>
      <c r="L341" s="94">
        <v>4900</v>
      </c>
      <c r="M341" s="797"/>
    </row>
    <row r="342" spans="1:14" ht="24.75" customHeight="1" thickBot="1" x14ac:dyDescent="0.3">
      <c r="A342" s="799" t="s">
        <v>1670</v>
      </c>
      <c r="B342" s="800"/>
      <c r="C342" s="921" t="s">
        <v>110</v>
      </c>
      <c r="D342" s="921"/>
      <c r="E342" s="921" t="s">
        <v>107</v>
      </c>
      <c r="F342" s="922" t="s">
        <v>108</v>
      </c>
      <c r="G342" s="1160">
        <v>62693514</v>
      </c>
      <c r="H342" s="11"/>
      <c r="I342" s="129" t="s">
        <v>1673</v>
      </c>
      <c r="J342" s="726">
        <v>1</v>
      </c>
      <c r="K342" s="727">
        <v>3400</v>
      </c>
      <c r="L342" s="727">
        <v>3400</v>
      </c>
      <c r="M342" s="1306"/>
    </row>
    <row r="343" spans="1:14" ht="33" customHeight="1" thickBot="1" x14ac:dyDescent="0.3">
      <c r="J343" s="717">
        <f>SUM(J324:J342)</f>
        <v>31</v>
      </c>
      <c r="K343" s="723"/>
      <c r="L343" s="724" t="s">
        <v>162</v>
      </c>
      <c r="M343" s="725">
        <f>SUM(M324:M342)</f>
        <v>342800</v>
      </c>
    </row>
    <row r="344" spans="1:14" s="20" customFormat="1" ht="27.75" customHeight="1" thickBot="1" x14ac:dyDescent="0.3">
      <c r="A344" s="814" t="s">
        <v>797</v>
      </c>
      <c r="B344" s="814"/>
      <c r="C344" s="118"/>
      <c r="D344" s="118"/>
      <c r="E344"/>
      <c r="F344"/>
      <c r="G344"/>
      <c r="H344"/>
      <c r="I344" s="118"/>
      <c r="J344"/>
      <c r="K344" s="27"/>
      <c r="L344" s="41"/>
      <c r="M344" s="56"/>
      <c r="N344" s="2"/>
    </row>
    <row r="345" spans="1:14" ht="68.25" customHeight="1" x14ac:dyDescent="0.25">
      <c r="A345" s="1162" t="s">
        <v>311</v>
      </c>
      <c r="B345" s="1163"/>
      <c r="C345" s="1164" t="s">
        <v>53</v>
      </c>
      <c r="D345" s="1164"/>
      <c r="E345" s="206" t="s">
        <v>312</v>
      </c>
      <c r="F345" s="207" t="s">
        <v>55</v>
      </c>
      <c r="G345" s="208" t="s">
        <v>56</v>
      </c>
      <c r="H345" s="209"/>
      <c r="I345" s="256" t="s">
        <v>58</v>
      </c>
      <c r="J345" s="210" t="s">
        <v>163</v>
      </c>
      <c r="K345" s="211" t="s">
        <v>1404</v>
      </c>
      <c r="L345" s="211" t="s">
        <v>338</v>
      </c>
      <c r="M345" s="212" t="s">
        <v>619</v>
      </c>
    </row>
    <row r="346" spans="1:14" ht="30" customHeight="1" x14ac:dyDescent="0.25">
      <c r="A346" s="965" t="s">
        <v>236</v>
      </c>
      <c r="B346" s="966"/>
      <c r="C346" s="952" t="s">
        <v>237</v>
      </c>
      <c r="D346" s="952"/>
      <c r="E346" s="952" t="s">
        <v>238</v>
      </c>
      <c r="F346" s="951" t="s">
        <v>252</v>
      </c>
      <c r="G346" s="939">
        <v>68911513</v>
      </c>
      <c r="H346" s="11"/>
      <c r="I346" s="136" t="s">
        <v>798</v>
      </c>
      <c r="J346" s="705">
        <v>1</v>
      </c>
      <c r="K346" s="94">
        <v>6900</v>
      </c>
      <c r="L346" s="94">
        <v>6900</v>
      </c>
      <c r="M346" s="1046">
        <v>9900</v>
      </c>
    </row>
    <row r="347" spans="1:14" ht="30" customHeight="1" x14ac:dyDescent="0.25">
      <c r="A347" s="965" t="s">
        <v>236</v>
      </c>
      <c r="B347" s="966"/>
      <c r="C347" s="952" t="s">
        <v>237</v>
      </c>
      <c r="D347" s="952"/>
      <c r="E347" s="952" t="s">
        <v>238</v>
      </c>
      <c r="F347" s="951" t="s">
        <v>252</v>
      </c>
      <c r="G347" s="939">
        <v>68911513</v>
      </c>
      <c r="H347" s="11"/>
      <c r="I347" s="136" t="s">
        <v>799</v>
      </c>
      <c r="J347" s="705">
        <v>1</v>
      </c>
      <c r="K347" s="94">
        <v>3000</v>
      </c>
      <c r="L347" s="94">
        <v>3000</v>
      </c>
      <c r="M347" s="1047"/>
    </row>
    <row r="348" spans="1:14" ht="30" customHeight="1" x14ac:dyDescent="0.25">
      <c r="A348" s="965" t="s">
        <v>246</v>
      </c>
      <c r="B348" s="966"/>
      <c r="C348" s="952" t="s">
        <v>247</v>
      </c>
      <c r="D348" s="952"/>
      <c r="E348" s="1161" t="s">
        <v>233</v>
      </c>
      <c r="F348" s="1035" t="s">
        <v>241</v>
      </c>
      <c r="G348" s="1036">
        <v>71011862</v>
      </c>
      <c r="H348" s="11"/>
      <c r="I348" s="257" t="s">
        <v>808</v>
      </c>
      <c r="J348" s="705">
        <v>1</v>
      </c>
      <c r="K348" s="94">
        <v>3400</v>
      </c>
      <c r="L348" s="94">
        <v>3400</v>
      </c>
      <c r="M348" s="964">
        <v>6700</v>
      </c>
    </row>
    <row r="349" spans="1:14" ht="30" customHeight="1" x14ac:dyDescent="0.25">
      <c r="A349" s="965" t="s">
        <v>246</v>
      </c>
      <c r="B349" s="966"/>
      <c r="C349" s="952" t="s">
        <v>247</v>
      </c>
      <c r="D349" s="952"/>
      <c r="E349" s="1161" t="s">
        <v>233</v>
      </c>
      <c r="F349" s="1035" t="s">
        <v>241</v>
      </c>
      <c r="G349" s="1036">
        <v>71011862</v>
      </c>
      <c r="H349" s="11"/>
      <c r="I349" s="257" t="s">
        <v>809</v>
      </c>
      <c r="J349" s="705">
        <v>1</v>
      </c>
      <c r="K349" s="94">
        <v>3300</v>
      </c>
      <c r="L349" s="94">
        <v>3300</v>
      </c>
      <c r="M349" s="964"/>
    </row>
    <row r="350" spans="1:14" ht="30" customHeight="1" x14ac:dyDescent="0.25">
      <c r="A350" s="965" t="s">
        <v>810</v>
      </c>
      <c r="B350" s="968"/>
      <c r="C350" s="952" t="s">
        <v>811</v>
      </c>
      <c r="D350" s="969"/>
      <c r="E350" s="136" t="s">
        <v>14</v>
      </c>
      <c r="F350" s="227" t="s">
        <v>20</v>
      </c>
      <c r="G350" s="225">
        <v>577448</v>
      </c>
      <c r="H350" s="11"/>
      <c r="I350" s="136" t="s">
        <v>24</v>
      </c>
      <c r="J350" s="705">
        <v>1</v>
      </c>
      <c r="K350" s="94">
        <v>5000</v>
      </c>
      <c r="L350" s="94">
        <v>5000</v>
      </c>
      <c r="M350" s="558">
        <v>5000</v>
      </c>
    </row>
    <row r="351" spans="1:14" ht="30" customHeight="1" x14ac:dyDescent="0.25">
      <c r="A351" s="965" t="s">
        <v>812</v>
      </c>
      <c r="B351" s="968"/>
      <c r="C351" s="952" t="s">
        <v>813</v>
      </c>
      <c r="D351" s="969"/>
      <c r="E351" s="136" t="s">
        <v>814</v>
      </c>
      <c r="F351" s="227" t="s">
        <v>815</v>
      </c>
      <c r="G351" s="225">
        <v>71002162</v>
      </c>
      <c r="H351" s="11"/>
      <c r="I351" s="258" t="s">
        <v>816</v>
      </c>
      <c r="J351" s="705">
        <v>1</v>
      </c>
      <c r="K351" s="94">
        <v>5000</v>
      </c>
      <c r="L351" s="94">
        <v>5000</v>
      </c>
      <c r="M351" s="558">
        <v>5000</v>
      </c>
    </row>
    <row r="352" spans="1:14" ht="30" customHeight="1" x14ac:dyDescent="0.25">
      <c r="A352" s="965" t="s">
        <v>801</v>
      </c>
      <c r="B352" s="966"/>
      <c r="C352" s="952" t="s">
        <v>802</v>
      </c>
      <c r="D352" s="952"/>
      <c r="E352" s="952" t="s">
        <v>232</v>
      </c>
      <c r="F352" s="951" t="s">
        <v>803</v>
      </c>
      <c r="G352" s="939">
        <v>45180083</v>
      </c>
      <c r="H352" s="11"/>
      <c r="I352" s="136" t="s">
        <v>804</v>
      </c>
      <c r="J352" s="705">
        <v>1</v>
      </c>
      <c r="K352" s="94">
        <v>7300</v>
      </c>
      <c r="L352" s="94">
        <v>7300</v>
      </c>
      <c r="M352" s="964">
        <v>13800</v>
      </c>
    </row>
    <row r="353" spans="1:13" ht="30" customHeight="1" x14ac:dyDescent="0.25">
      <c r="A353" s="965" t="s">
        <v>801</v>
      </c>
      <c r="B353" s="966"/>
      <c r="C353" s="952" t="s">
        <v>802</v>
      </c>
      <c r="D353" s="952"/>
      <c r="E353" s="952" t="s">
        <v>232</v>
      </c>
      <c r="F353" s="951" t="s">
        <v>803</v>
      </c>
      <c r="G353" s="939">
        <v>45180083</v>
      </c>
      <c r="H353" s="11"/>
      <c r="I353" s="136" t="s">
        <v>805</v>
      </c>
      <c r="J353" s="705">
        <v>1</v>
      </c>
      <c r="K353" s="94">
        <v>6500</v>
      </c>
      <c r="L353" s="94">
        <v>6500</v>
      </c>
      <c r="M353" s="964"/>
    </row>
    <row r="354" spans="1:13" ht="30" customHeight="1" x14ac:dyDescent="0.25">
      <c r="A354" s="965" t="s">
        <v>234</v>
      </c>
      <c r="B354" s="968"/>
      <c r="C354" s="952" t="s">
        <v>235</v>
      </c>
      <c r="D354" s="969"/>
      <c r="E354" s="136" t="s">
        <v>21</v>
      </c>
      <c r="F354" s="227" t="s">
        <v>22</v>
      </c>
      <c r="G354" s="225">
        <v>61989860</v>
      </c>
      <c r="H354" s="11"/>
      <c r="I354" s="136" t="s">
        <v>800</v>
      </c>
      <c r="J354" s="705">
        <v>1</v>
      </c>
      <c r="K354" s="94">
        <v>3500</v>
      </c>
      <c r="L354" s="94">
        <v>3500</v>
      </c>
      <c r="M354" s="558">
        <v>3500</v>
      </c>
    </row>
    <row r="355" spans="1:13" ht="30" customHeight="1" x14ac:dyDescent="0.25">
      <c r="A355" s="965" t="s">
        <v>248</v>
      </c>
      <c r="B355" s="966"/>
      <c r="C355" s="952" t="s">
        <v>249</v>
      </c>
      <c r="D355" s="952"/>
      <c r="E355" s="952" t="s">
        <v>250</v>
      </c>
      <c r="F355" s="951" t="s">
        <v>251</v>
      </c>
      <c r="G355" s="939">
        <v>409014</v>
      </c>
      <c r="H355" s="11"/>
      <c r="I355" s="136" t="s">
        <v>806</v>
      </c>
      <c r="J355" s="705">
        <v>1</v>
      </c>
      <c r="K355" s="94">
        <v>7200</v>
      </c>
      <c r="L355" s="94">
        <v>7200</v>
      </c>
      <c r="M355" s="964">
        <v>15200</v>
      </c>
    </row>
    <row r="356" spans="1:13" ht="30" customHeight="1" x14ac:dyDescent="0.25">
      <c r="A356" s="965" t="s">
        <v>248</v>
      </c>
      <c r="B356" s="966"/>
      <c r="C356" s="952" t="s">
        <v>249</v>
      </c>
      <c r="D356" s="952"/>
      <c r="E356" s="952" t="s">
        <v>250</v>
      </c>
      <c r="F356" s="951" t="s">
        <v>251</v>
      </c>
      <c r="G356" s="939">
        <v>409014</v>
      </c>
      <c r="H356" s="11"/>
      <c r="I356" s="136" t="s">
        <v>807</v>
      </c>
      <c r="J356" s="705">
        <v>1</v>
      </c>
      <c r="K356" s="94">
        <v>8000</v>
      </c>
      <c r="L356" s="94">
        <v>8000</v>
      </c>
      <c r="M356" s="964"/>
    </row>
    <row r="357" spans="1:13" ht="30" customHeight="1" x14ac:dyDescent="0.25">
      <c r="A357" s="965" t="s">
        <v>817</v>
      </c>
      <c r="B357" s="966"/>
      <c r="C357" s="952" t="s">
        <v>818</v>
      </c>
      <c r="D357" s="969"/>
      <c r="E357" s="136" t="s">
        <v>819</v>
      </c>
      <c r="F357" s="227" t="s">
        <v>820</v>
      </c>
      <c r="G357" s="93">
        <v>70982538</v>
      </c>
      <c r="H357" s="11"/>
      <c r="I357" s="136" t="s">
        <v>821</v>
      </c>
      <c r="J357" s="705">
        <v>1</v>
      </c>
      <c r="K357" s="94">
        <v>21200</v>
      </c>
      <c r="L357" s="94">
        <v>21200</v>
      </c>
      <c r="M357" s="558">
        <v>21200</v>
      </c>
    </row>
    <row r="358" spans="1:13" ht="33" customHeight="1" x14ac:dyDescent="0.25">
      <c r="A358" s="965" t="s">
        <v>861</v>
      </c>
      <c r="B358" s="966"/>
      <c r="C358" s="952" t="s">
        <v>862</v>
      </c>
      <c r="D358" s="952"/>
      <c r="E358" s="493" t="s">
        <v>863</v>
      </c>
      <c r="F358" s="492" t="s">
        <v>20</v>
      </c>
      <c r="G358" s="494">
        <v>70996423</v>
      </c>
      <c r="H358" s="11"/>
      <c r="I358" s="136" t="s">
        <v>864</v>
      </c>
      <c r="J358" s="705">
        <v>1</v>
      </c>
      <c r="K358" s="94">
        <v>30000</v>
      </c>
      <c r="L358" s="94">
        <v>30000</v>
      </c>
      <c r="M358" s="558">
        <v>30000</v>
      </c>
    </row>
    <row r="359" spans="1:13" ht="30" customHeight="1" x14ac:dyDescent="0.25">
      <c r="A359" s="965" t="s">
        <v>242</v>
      </c>
      <c r="B359" s="968"/>
      <c r="C359" s="952" t="s">
        <v>243</v>
      </c>
      <c r="D359" s="969"/>
      <c r="E359" s="136" t="s">
        <v>16</v>
      </c>
      <c r="F359" s="227" t="s">
        <v>833</v>
      </c>
      <c r="G359" s="225">
        <v>47921374</v>
      </c>
      <c r="H359" s="11" t="s">
        <v>850</v>
      </c>
      <c r="I359" s="136" t="s">
        <v>851</v>
      </c>
      <c r="J359" s="705">
        <v>1</v>
      </c>
      <c r="K359" s="94">
        <v>6000</v>
      </c>
      <c r="L359" s="94">
        <v>6000</v>
      </c>
      <c r="M359" s="558">
        <v>6000</v>
      </c>
    </row>
    <row r="360" spans="1:13" ht="30" customHeight="1" x14ac:dyDescent="0.25">
      <c r="A360" s="965" t="s">
        <v>857</v>
      </c>
      <c r="B360" s="966"/>
      <c r="C360" s="952" t="s">
        <v>858</v>
      </c>
      <c r="D360" s="952"/>
      <c r="E360" s="904" t="s">
        <v>14</v>
      </c>
      <c r="F360" s="960" t="s">
        <v>20</v>
      </c>
      <c r="G360" s="962">
        <v>60338598</v>
      </c>
      <c r="H360" s="11"/>
      <c r="I360" s="136" t="s">
        <v>859</v>
      </c>
      <c r="J360" s="705">
        <v>1</v>
      </c>
      <c r="K360" s="94">
        <v>12300</v>
      </c>
      <c r="L360" s="94">
        <v>12300</v>
      </c>
      <c r="M360" s="964">
        <v>28300</v>
      </c>
    </row>
    <row r="361" spans="1:13" ht="39" customHeight="1" x14ac:dyDescent="0.25">
      <c r="A361" s="965" t="s">
        <v>857</v>
      </c>
      <c r="B361" s="966"/>
      <c r="C361" s="952" t="s">
        <v>858</v>
      </c>
      <c r="D361" s="952"/>
      <c r="E361" s="905" t="s">
        <v>14</v>
      </c>
      <c r="F361" s="961" t="s">
        <v>20</v>
      </c>
      <c r="G361" s="963">
        <v>60338598</v>
      </c>
      <c r="H361" s="11"/>
      <c r="I361" s="136" t="s">
        <v>860</v>
      </c>
      <c r="J361" s="705">
        <v>1</v>
      </c>
      <c r="K361" s="94">
        <v>16000</v>
      </c>
      <c r="L361" s="94">
        <v>16000</v>
      </c>
      <c r="M361" s="964"/>
    </row>
    <row r="362" spans="1:13" ht="30" customHeight="1" x14ac:dyDescent="0.25">
      <c r="A362" s="965" t="s">
        <v>244</v>
      </c>
      <c r="B362" s="968"/>
      <c r="C362" s="952" t="s">
        <v>245</v>
      </c>
      <c r="D362" s="969"/>
      <c r="E362" s="136" t="s">
        <v>19</v>
      </c>
      <c r="F362" s="227" t="s">
        <v>843</v>
      </c>
      <c r="G362" s="225">
        <v>61985937</v>
      </c>
      <c r="H362" s="11"/>
      <c r="I362" s="136" t="s">
        <v>844</v>
      </c>
      <c r="J362" s="705">
        <v>1</v>
      </c>
      <c r="K362" s="94">
        <v>27300</v>
      </c>
      <c r="L362" s="94">
        <v>27300</v>
      </c>
      <c r="M362" s="558">
        <v>27300</v>
      </c>
    </row>
    <row r="363" spans="1:13" ht="30" customHeight="1" x14ac:dyDescent="0.25">
      <c r="A363" s="965" t="s">
        <v>845</v>
      </c>
      <c r="B363" s="968"/>
      <c r="C363" s="952" t="s">
        <v>846</v>
      </c>
      <c r="D363" s="969"/>
      <c r="E363" s="136" t="s">
        <v>847</v>
      </c>
      <c r="F363" s="227" t="s">
        <v>848</v>
      </c>
      <c r="G363" s="225">
        <v>47922214</v>
      </c>
      <c r="H363" s="11"/>
      <c r="I363" s="136" t="s">
        <v>849</v>
      </c>
      <c r="J363" s="705">
        <v>1</v>
      </c>
      <c r="K363" s="94">
        <v>40000</v>
      </c>
      <c r="L363" s="94">
        <f>J363*K363</f>
        <v>40000</v>
      </c>
      <c r="M363" s="558">
        <v>40000</v>
      </c>
    </row>
    <row r="364" spans="1:13" ht="30" customHeight="1" x14ac:dyDescent="0.25">
      <c r="A364" s="965" t="s">
        <v>831</v>
      </c>
      <c r="B364" s="968"/>
      <c r="C364" s="952" t="s">
        <v>832</v>
      </c>
      <c r="D364" s="969"/>
      <c r="E364" s="136" t="s">
        <v>16</v>
      </c>
      <c r="F364" s="227" t="s">
        <v>833</v>
      </c>
      <c r="G364" s="225">
        <v>44159960</v>
      </c>
      <c r="H364" s="11"/>
      <c r="I364" s="259" t="s">
        <v>834</v>
      </c>
      <c r="J364" s="705">
        <v>1</v>
      </c>
      <c r="K364" s="222">
        <v>39900</v>
      </c>
      <c r="L364" s="94">
        <v>39900</v>
      </c>
      <c r="M364" s="558">
        <v>39900</v>
      </c>
    </row>
    <row r="365" spans="1:13" ht="30" customHeight="1" x14ac:dyDescent="0.25">
      <c r="A365" s="965" t="s">
        <v>239</v>
      </c>
      <c r="B365" s="968"/>
      <c r="C365" s="952" t="s">
        <v>240</v>
      </c>
      <c r="D365" s="969"/>
      <c r="E365" s="136" t="s">
        <v>835</v>
      </c>
      <c r="F365" s="227" t="s">
        <v>241</v>
      </c>
      <c r="G365" s="225">
        <v>61985953</v>
      </c>
      <c r="H365" s="11"/>
      <c r="I365" s="136" t="s">
        <v>836</v>
      </c>
      <c r="J365" s="705">
        <v>1</v>
      </c>
      <c r="K365" s="94">
        <v>18300</v>
      </c>
      <c r="L365" s="94">
        <v>18300</v>
      </c>
      <c r="M365" s="558">
        <v>18300</v>
      </c>
    </row>
    <row r="366" spans="1:13" ht="30" customHeight="1" x14ac:dyDescent="0.25">
      <c r="A366" s="965" t="s">
        <v>17</v>
      </c>
      <c r="B366" s="966"/>
      <c r="C366" s="952" t="s">
        <v>18</v>
      </c>
      <c r="D366" s="952"/>
      <c r="E366" s="1030" t="s">
        <v>15</v>
      </c>
      <c r="F366" s="960" t="s">
        <v>827</v>
      </c>
      <c r="G366" s="962">
        <v>60341777</v>
      </c>
      <c r="H366" s="11"/>
      <c r="I366" s="136" t="s">
        <v>828</v>
      </c>
      <c r="J366" s="705">
        <v>1</v>
      </c>
      <c r="K366" s="223">
        <v>31300</v>
      </c>
      <c r="L366" s="223">
        <v>31300</v>
      </c>
      <c r="M366" s="964">
        <v>78700</v>
      </c>
    </row>
    <row r="367" spans="1:13" ht="30" customHeight="1" x14ac:dyDescent="0.25">
      <c r="A367" s="965" t="s">
        <v>17</v>
      </c>
      <c r="B367" s="966"/>
      <c r="C367" s="952" t="s">
        <v>18</v>
      </c>
      <c r="D367" s="952"/>
      <c r="E367" s="1031" t="s">
        <v>15</v>
      </c>
      <c r="F367" s="1033" t="s">
        <v>827</v>
      </c>
      <c r="G367" s="1034">
        <v>60341777</v>
      </c>
      <c r="H367" s="11"/>
      <c r="I367" s="136" t="s">
        <v>829</v>
      </c>
      <c r="J367" s="705">
        <v>1</v>
      </c>
      <c r="K367" s="223">
        <v>17400</v>
      </c>
      <c r="L367" s="223">
        <v>17400</v>
      </c>
      <c r="M367" s="964"/>
    </row>
    <row r="368" spans="1:13" ht="30" customHeight="1" x14ac:dyDescent="0.25">
      <c r="A368" s="965" t="s">
        <v>17</v>
      </c>
      <c r="B368" s="966"/>
      <c r="C368" s="952" t="s">
        <v>18</v>
      </c>
      <c r="D368" s="952"/>
      <c r="E368" s="1032" t="s">
        <v>15</v>
      </c>
      <c r="F368" s="961" t="s">
        <v>827</v>
      </c>
      <c r="G368" s="963">
        <v>60341777</v>
      </c>
      <c r="H368" s="11"/>
      <c r="I368" s="136" t="s">
        <v>830</v>
      </c>
      <c r="J368" s="705">
        <v>1</v>
      </c>
      <c r="K368" s="223">
        <v>30000</v>
      </c>
      <c r="L368" s="223">
        <v>30000</v>
      </c>
      <c r="M368" s="964"/>
    </row>
    <row r="369" spans="1:14" ht="30" customHeight="1" x14ac:dyDescent="0.25">
      <c r="A369" s="965" t="s">
        <v>837</v>
      </c>
      <c r="B369" s="966"/>
      <c r="C369" s="952" t="s">
        <v>838</v>
      </c>
      <c r="D369" s="952"/>
      <c r="E369" s="952" t="s">
        <v>14</v>
      </c>
      <c r="F369" s="951" t="s">
        <v>20</v>
      </c>
      <c r="G369" s="939">
        <v>601691</v>
      </c>
      <c r="H369" s="11"/>
      <c r="I369" s="136" t="s">
        <v>839</v>
      </c>
      <c r="J369" s="705">
        <v>1</v>
      </c>
      <c r="K369" s="223">
        <v>39900</v>
      </c>
      <c r="L369" s="223">
        <v>39900</v>
      </c>
      <c r="M369" s="964">
        <v>134200</v>
      </c>
    </row>
    <row r="370" spans="1:14" ht="21" customHeight="1" x14ac:dyDescent="0.25">
      <c r="A370" s="965" t="s">
        <v>837</v>
      </c>
      <c r="B370" s="966"/>
      <c r="C370" s="952" t="s">
        <v>838</v>
      </c>
      <c r="D370" s="952"/>
      <c r="E370" s="952" t="s">
        <v>14</v>
      </c>
      <c r="F370" s="951" t="s">
        <v>20</v>
      </c>
      <c r="G370" s="939">
        <v>601691</v>
      </c>
      <c r="H370" s="11"/>
      <c r="I370" s="136" t="s">
        <v>840</v>
      </c>
      <c r="J370" s="705">
        <v>2</v>
      </c>
      <c r="K370" s="223">
        <v>12700</v>
      </c>
      <c r="L370" s="223">
        <v>28400</v>
      </c>
      <c r="M370" s="964"/>
    </row>
    <row r="371" spans="1:14" x14ac:dyDescent="0.25">
      <c r="A371" s="965" t="s">
        <v>837</v>
      </c>
      <c r="B371" s="966"/>
      <c r="C371" s="952" t="s">
        <v>838</v>
      </c>
      <c r="D371" s="952"/>
      <c r="E371" s="952" t="s">
        <v>14</v>
      </c>
      <c r="F371" s="951" t="s">
        <v>20</v>
      </c>
      <c r="G371" s="939">
        <v>601691</v>
      </c>
      <c r="H371" s="11"/>
      <c r="I371" s="136" t="s">
        <v>841</v>
      </c>
      <c r="J371" s="705">
        <v>1</v>
      </c>
      <c r="K371" s="223">
        <v>25900</v>
      </c>
      <c r="L371" s="223">
        <v>25900</v>
      </c>
      <c r="M371" s="964"/>
    </row>
    <row r="372" spans="1:14" x14ac:dyDescent="0.25">
      <c r="A372" s="965" t="s">
        <v>837</v>
      </c>
      <c r="B372" s="966"/>
      <c r="C372" s="952" t="s">
        <v>838</v>
      </c>
      <c r="D372" s="952"/>
      <c r="E372" s="952" t="s">
        <v>14</v>
      </c>
      <c r="F372" s="951" t="s">
        <v>20</v>
      </c>
      <c r="G372" s="939">
        <v>601691</v>
      </c>
      <c r="H372" s="11"/>
      <c r="I372" s="136" t="s">
        <v>842</v>
      </c>
      <c r="J372" s="705">
        <v>1</v>
      </c>
      <c r="K372" s="223">
        <v>58500</v>
      </c>
      <c r="L372" s="223">
        <v>40000</v>
      </c>
      <c r="M372" s="964"/>
    </row>
    <row r="373" spans="1:14" ht="32.25" customHeight="1" x14ac:dyDescent="0.25">
      <c r="A373" s="965" t="s">
        <v>822</v>
      </c>
      <c r="B373" s="966"/>
      <c r="C373" s="952" t="s">
        <v>823</v>
      </c>
      <c r="D373" s="969"/>
      <c r="E373" s="136" t="s">
        <v>824</v>
      </c>
      <c r="F373" s="227" t="s">
        <v>825</v>
      </c>
      <c r="G373" s="225">
        <v>70645957</v>
      </c>
      <c r="H373" s="11"/>
      <c r="I373" s="136" t="s">
        <v>826</v>
      </c>
      <c r="J373" s="705">
        <v>1</v>
      </c>
      <c r="K373" s="223">
        <v>6500</v>
      </c>
      <c r="L373" s="223">
        <v>6500</v>
      </c>
      <c r="M373" s="558">
        <v>6500</v>
      </c>
    </row>
    <row r="374" spans="1:14" ht="37.5" customHeight="1" thickBot="1" x14ac:dyDescent="0.3">
      <c r="A374" s="1122" t="s">
        <v>852</v>
      </c>
      <c r="B374" s="1123"/>
      <c r="C374" s="1124" t="s">
        <v>853</v>
      </c>
      <c r="D374" s="1125"/>
      <c r="E374" s="183" t="s">
        <v>854</v>
      </c>
      <c r="F374" s="228" t="s">
        <v>855</v>
      </c>
      <c r="G374" s="226">
        <v>70944164</v>
      </c>
      <c r="H374" s="213"/>
      <c r="I374" s="183" t="s">
        <v>856</v>
      </c>
      <c r="J374" s="450">
        <v>1</v>
      </c>
      <c r="K374" s="224">
        <v>39000</v>
      </c>
      <c r="L374" s="224">
        <v>39000</v>
      </c>
      <c r="M374" s="559">
        <v>39000</v>
      </c>
    </row>
    <row r="375" spans="1:14" s="18" customFormat="1" ht="32.25" customHeight="1" thickBot="1" x14ac:dyDescent="0.3">
      <c r="A375" s="21"/>
      <c r="B375" s="21"/>
      <c r="C375" s="118"/>
      <c r="D375" s="118"/>
      <c r="E375"/>
      <c r="F375"/>
      <c r="G375"/>
      <c r="H375"/>
      <c r="I375" s="118"/>
      <c r="J375" s="717">
        <f>SUM(J346:J374)</f>
        <v>30</v>
      </c>
      <c r="K375" s="728"/>
      <c r="L375" s="729" t="s">
        <v>162</v>
      </c>
      <c r="M375" s="730">
        <f>SUM(M346:M374)</f>
        <v>528500</v>
      </c>
      <c r="N375" s="2"/>
    </row>
    <row r="376" spans="1:14" s="18" customFormat="1" ht="4.5" customHeight="1" x14ac:dyDescent="0.25">
      <c r="A376" s="21"/>
      <c r="B376" s="21"/>
      <c r="C376" s="118"/>
      <c r="D376" s="118"/>
      <c r="E376"/>
      <c r="F376"/>
      <c r="G376"/>
      <c r="H376"/>
      <c r="I376" s="118"/>
      <c r="J376"/>
      <c r="K376" s="27"/>
      <c r="L376" s="41"/>
      <c r="M376" s="56"/>
      <c r="N376" s="2"/>
    </row>
    <row r="377" spans="1:14" s="5" customFormat="1" ht="18" customHeight="1" x14ac:dyDescent="0.25">
      <c r="A377" s="21"/>
      <c r="B377" s="534" t="s">
        <v>511</v>
      </c>
      <c r="C377" s="118"/>
      <c r="D377" s="118"/>
      <c r="E377"/>
      <c r="F377"/>
      <c r="G377"/>
      <c r="H377"/>
      <c r="I377" s="118"/>
      <c r="J377"/>
      <c r="K377" s="27"/>
      <c r="L377" s="27"/>
      <c r="M377" s="31"/>
      <c r="N377"/>
    </row>
    <row r="378" spans="1:14" s="5" customFormat="1" ht="0.75" customHeight="1" thickBot="1" x14ac:dyDescent="0.3">
      <c r="A378" s="21"/>
      <c r="B378" s="21"/>
      <c r="C378" s="118"/>
      <c r="D378" s="118"/>
      <c r="E378"/>
      <c r="F378"/>
      <c r="G378"/>
      <c r="H378" s="47" t="s">
        <v>57</v>
      </c>
      <c r="I378" s="526"/>
      <c r="J378" s="527"/>
      <c r="K378" s="528"/>
      <c r="L378" s="528"/>
      <c r="M378" s="31"/>
      <c r="N378"/>
    </row>
    <row r="379" spans="1:14" s="5" customFormat="1" ht="71.25" customHeight="1" thickBot="1" x14ac:dyDescent="0.3">
      <c r="A379" s="1142" t="s">
        <v>311</v>
      </c>
      <c r="B379" s="1143"/>
      <c r="C379" s="1144" t="s">
        <v>53</v>
      </c>
      <c r="D379" s="1144"/>
      <c r="E379" s="232" t="s">
        <v>312</v>
      </c>
      <c r="F379" s="233" t="s">
        <v>55</v>
      </c>
      <c r="G379" s="234" t="s">
        <v>56</v>
      </c>
      <c r="H379" s="235"/>
      <c r="I379" s="531" t="s">
        <v>58</v>
      </c>
      <c r="J379" s="532" t="s">
        <v>163</v>
      </c>
      <c r="K379" s="533" t="s">
        <v>1404</v>
      </c>
      <c r="L379" s="533" t="s">
        <v>338</v>
      </c>
      <c r="M379" s="238" t="s">
        <v>619</v>
      </c>
      <c r="N379"/>
    </row>
    <row r="380" spans="1:14" s="5" customFormat="1" ht="42" customHeight="1" x14ac:dyDescent="0.25">
      <c r="A380" s="1145" t="s">
        <v>295</v>
      </c>
      <c r="B380" s="1146"/>
      <c r="C380" s="1024" t="s">
        <v>620</v>
      </c>
      <c r="D380" s="1025"/>
      <c r="E380" s="518" t="s">
        <v>621</v>
      </c>
      <c r="F380" s="519" t="s">
        <v>149</v>
      </c>
      <c r="G380" s="522">
        <v>70107742</v>
      </c>
      <c r="H380" s="239"/>
      <c r="I380" s="517" t="s">
        <v>622</v>
      </c>
      <c r="J380" s="529">
        <v>1</v>
      </c>
      <c r="K380" s="530">
        <v>6000</v>
      </c>
      <c r="L380" s="530">
        <v>6000</v>
      </c>
      <c r="M380" s="555">
        <v>6000</v>
      </c>
      <c r="N380"/>
    </row>
    <row r="381" spans="1:14" s="5" customFormat="1" ht="30.75" customHeight="1" x14ac:dyDescent="0.25">
      <c r="A381" s="1147" t="s">
        <v>623</v>
      </c>
      <c r="B381" s="1148"/>
      <c r="C381" s="938" t="s">
        <v>307</v>
      </c>
      <c r="D381" s="938"/>
      <c r="E381" s="491" t="s">
        <v>62</v>
      </c>
      <c r="F381" s="515" t="s">
        <v>308</v>
      </c>
      <c r="G381" s="516">
        <v>61386901</v>
      </c>
      <c r="H381" s="135"/>
      <c r="I381" s="240" t="s">
        <v>624</v>
      </c>
      <c r="J381" s="500">
        <v>1</v>
      </c>
      <c r="K381" s="94" t="s">
        <v>625</v>
      </c>
      <c r="L381" s="94">
        <v>44000</v>
      </c>
      <c r="M381" s="544">
        <v>44000</v>
      </c>
      <c r="N381"/>
    </row>
    <row r="382" spans="1:14" s="5" customFormat="1" ht="30.75" customHeight="1" x14ac:dyDescent="0.25">
      <c r="A382" s="1138" t="s">
        <v>626</v>
      </c>
      <c r="B382" s="1139"/>
      <c r="C382" s="938" t="s">
        <v>306</v>
      </c>
      <c r="D382" s="938"/>
      <c r="E382" s="488" t="s">
        <v>100</v>
      </c>
      <c r="F382" s="444" t="s">
        <v>141</v>
      </c>
      <c r="G382" s="447">
        <v>48133035</v>
      </c>
      <c r="H382" s="135"/>
      <c r="I382" s="240" t="s">
        <v>627</v>
      </c>
      <c r="J382" s="500">
        <v>1</v>
      </c>
      <c r="K382" s="94">
        <v>5000</v>
      </c>
      <c r="L382" s="94">
        <v>5000</v>
      </c>
      <c r="M382" s="544">
        <v>5000</v>
      </c>
      <c r="N382"/>
    </row>
    <row r="383" spans="1:14" s="5" customFormat="1" ht="23.25" customHeight="1" x14ac:dyDescent="0.25">
      <c r="A383" s="1147" t="s">
        <v>300</v>
      </c>
      <c r="B383" s="1148"/>
      <c r="C383" s="798" t="s">
        <v>301</v>
      </c>
      <c r="D383" s="798"/>
      <c r="E383" s="798" t="s">
        <v>98</v>
      </c>
      <c r="F383" s="958">
        <v>142000</v>
      </c>
      <c r="G383" s="959">
        <v>60446161</v>
      </c>
      <c r="H383" s="11"/>
      <c r="I383" s="240" t="s">
        <v>628</v>
      </c>
      <c r="J383" s="500">
        <v>1</v>
      </c>
      <c r="K383" s="94">
        <v>6995</v>
      </c>
      <c r="L383" s="94">
        <v>6900</v>
      </c>
      <c r="M383" s="797">
        <v>19000</v>
      </c>
      <c r="N383"/>
    </row>
    <row r="384" spans="1:14" s="5" customFormat="1" ht="27" customHeight="1" x14ac:dyDescent="0.25">
      <c r="A384" s="1147" t="s">
        <v>300</v>
      </c>
      <c r="B384" s="1148"/>
      <c r="C384" s="798" t="s">
        <v>301</v>
      </c>
      <c r="D384" s="798"/>
      <c r="E384" s="798" t="s">
        <v>98</v>
      </c>
      <c r="F384" s="958">
        <v>142000</v>
      </c>
      <c r="G384" s="959">
        <v>60446161</v>
      </c>
      <c r="H384" s="11"/>
      <c r="I384" s="240" t="s">
        <v>629</v>
      </c>
      <c r="J384" s="500">
        <v>1</v>
      </c>
      <c r="K384" s="94">
        <v>12116</v>
      </c>
      <c r="L384" s="94">
        <v>12100</v>
      </c>
      <c r="M384" s="797"/>
      <c r="N384"/>
    </row>
    <row r="385" spans="1:14" s="5" customFormat="1" ht="31.5" customHeight="1" x14ac:dyDescent="0.25">
      <c r="A385" s="1138" t="s">
        <v>661</v>
      </c>
      <c r="B385" s="1139"/>
      <c r="C385" s="938" t="s">
        <v>662</v>
      </c>
      <c r="D385" s="938"/>
      <c r="E385" s="240" t="s">
        <v>144</v>
      </c>
      <c r="F385" s="515" t="s">
        <v>663</v>
      </c>
      <c r="G385" s="516">
        <v>61385417</v>
      </c>
      <c r="H385" s="11"/>
      <c r="I385" s="240" t="s">
        <v>664</v>
      </c>
      <c r="J385" s="500">
        <v>1</v>
      </c>
      <c r="K385" s="94">
        <v>39900</v>
      </c>
      <c r="L385" s="94">
        <v>39900</v>
      </c>
      <c r="M385" s="544">
        <v>39900</v>
      </c>
      <c r="N385"/>
    </row>
    <row r="386" spans="1:14" s="5" customFormat="1" ht="37.5" customHeight="1" x14ac:dyDescent="0.25">
      <c r="A386" s="1147" t="s">
        <v>665</v>
      </c>
      <c r="B386" s="1148"/>
      <c r="C386" s="798" t="s">
        <v>666</v>
      </c>
      <c r="D386" s="798"/>
      <c r="E386" s="135" t="s">
        <v>140</v>
      </c>
      <c r="F386" s="444">
        <v>12000</v>
      </c>
      <c r="G386" s="447">
        <v>61388149</v>
      </c>
      <c r="H386" s="133"/>
      <c r="I386" s="240" t="s">
        <v>667</v>
      </c>
      <c r="J386" s="500">
        <v>1</v>
      </c>
      <c r="K386" s="94">
        <v>38000</v>
      </c>
      <c r="L386" s="94">
        <v>38000</v>
      </c>
      <c r="M386" s="544">
        <v>38000</v>
      </c>
      <c r="N386"/>
    </row>
    <row r="387" spans="1:14" s="5" customFormat="1" ht="30.75" customHeight="1" x14ac:dyDescent="0.25">
      <c r="A387" s="1138" t="s">
        <v>668</v>
      </c>
      <c r="B387" s="1139"/>
      <c r="C387" s="938" t="s">
        <v>669</v>
      </c>
      <c r="D387" s="938"/>
      <c r="E387" s="240" t="s">
        <v>145</v>
      </c>
      <c r="F387" s="515" t="s">
        <v>146</v>
      </c>
      <c r="G387" s="516">
        <v>70919666</v>
      </c>
      <c r="H387" s="133"/>
      <c r="I387" s="240" t="s">
        <v>670</v>
      </c>
      <c r="J387" s="500">
        <v>1</v>
      </c>
      <c r="K387" s="94">
        <v>14490</v>
      </c>
      <c r="L387" s="94">
        <v>14400</v>
      </c>
      <c r="M387" s="544">
        <v>14400</v>
      </c>
      <c r="N387"/>
    </row>
    <row r="388" spans="1:14" s="5" customFormat="1" ht="35.25" customHeight="1" x14ac:dyDescent="0.25">
      <c r="A388" s="1138" t="s">
        <v>142</v>
      </c>
      <c r="B388" s="1139"/>
      <c r="C388" s="938" t="s">
        <v>143</v>
      </c>
      <c r="D388" s="938"/>
      <c r="E388" s="240" t="s">
        <v>62</v>
      </c>
      <c r="F388" s="515" t="s">
        <v>659</v>
      </c>
      <c r="G388" s="516">
        <v>70107084</v>
      </c>
      <c r="H388" s="135"/>
      <c r="I388" s="240" t="s">
        <v>660</v>
      </c>
      <c r="J388" s="500">
        <v>1</v>
      </c>
      <c r="K388" s="94">
        <v>29000</v>
      </c>
      <c r="L388" s="94">
        <v>29000</v>
      </c>
      <c r="M388" s="544">
        <v>29000</v>
      </c>
      <c r="N388"/>
    </row>
    <row r="389" spans="1:14" s="5" customFormat="1" ht="19.5" customHeight="1" x14ac:dyDescent="0.25">
      <c r="A389" s="1138" t="s">
        <v>302</v>
      </c>
      <c r="B389" s="1139"/>
      <c r="C389" s="938" t="s">
        <v>101</v>
      </c>
      <c r="D389" s="938"/>
      <c r="E389" s="798" t="s">
        <v>102</v>
      </c>
      <c r="F389" s="958" t="s">
        <v>303</v>
      </c>
      <c r="G389" s="959">
        <v>70848572</v>
      </c>
      <c r="H389" s="135"/>
      <c r="I389" s="240" t="s">
        <v>657</v>
      </c>
      <c r="J389" s="500">
        <v>1</v>
      </c>
      <c r="K389" s="94">
        <v>15000</v>
      </c>
      <c r="L389" s="94">
        <v>15000</v>
      </c>
      <c r="M389" s="797">
        <v>54900</v>
      </c>
      <c r="N389"/>
    </row>
    <row r="390" spans="1:14" s="5" customFormat="1" ht="21.75" customHeight="1" x14ac:dyDescent="0.25">
      <c r="A390" s="1138" t="s">
        <v>302</v>
      </c>
      <c r="B390" s="1139"/>
      <c r="C390" s="938" t="s">
        <v>101</v>
      </c>
      <c r="D390" s="938"/>
      <c r="E390" s="798" t="s">
        <v>102</v>
      </c>
      <c r="F390" s="958" t="s">
        <v>303</v>
      </c>
      <c r="G390" s="959">
        <v>70848572</v>
      </c>
      <c r="H390" s="135"/>
      <c r="I390" s="240" t="s">
        <v>658</v>
      </c>
      <c r="J390" s="500">
        <v>1</v>
      </c>
      <c r="K390" s="94">
        <v>39900</v>
      </c>
      <c r="L390" s="94">
        <v>39900</v>
      </c>
      <c r="M390" s="797"/>
      <c r="N390"/>
    </row>
    <row r="391" spans="1:14" s="5" customFormat="1" ht="27" customHeight="1" x14ac:dyDescent="0.25">
      <c r="A391" s="1212" t="s">
        <v>105</v>
      </c>
      <c r="B391" s="1213"/>
      <c r="C391" s="1211" t="s">
        <v>106</v>
      </c>
      <c r="D391" s="1211"/>
      <c r="E391" s="798" t="s">
        <v>98</v>
      </c>
      <c r="F391" s="958" t="s">
        <v>97</v>
      </c>
      <c r="G391" s="959">
        <v>638625</v>
      </c>
      <c r="H391" s="135"/>
      <c r="I391" s="240" t="s">
        <v>631</v>
      </c>
      <c r="J391" s="500">
        <v>1</v>
      </c>
      <c r="K391" s="94">
        <v>27200</v>
      </c>
      <c r="L391" s="94">
        <v>27200</v>
      </c>
      <c r="M391" s="797">
        <v>42200</v>
      </c>
      <c r="N391"/>
    </row>
    <row r="392" spans="1:14" s="5" customFormat="1" ht="22.5" customHeight="1" x14ac:dyDescent="0.25">
      <c r="A392" s="1212" t="s">
        <v>105</v>
      </c>
      <c r="B392" s="1213"/>
      <c r="C392" s="1211" t="s">
        <v>106</v>
      </c>
      <c r="D392" s="1211"/>
      <c r="E392" s="798" t="s">
        <v>98</v>
      </c>
      <c r="F392" s="958" t="s">
        <v>97</v>
      </c>
      <c r="G392" s="959">
        <v>638625</v>
      </c>
      <c r="H392" s="135"/>
      <c r="I392" s="240" t="s">
        <v>632</v>
      </c>
      <c r="J392" s="500">
        <v>1</v>
      </c>
      <c r="K392" s="94">
        <v>15000</v>
      </c>
      <c r="L392" s="94">
        <v>15000</v>
      </c>
      <c r="M392" s="797"/>
      <c r="N392"/>
    </row>
    <row r="393" spans="1:14" s="5" customFormat="1" ht="18.75" customHeight="1" x14ac:dyDescent="0.25">
      <c r="A393" s="1147" t="s">
        <v>633</v>
      </c>
      <c r="B393" s="1148"/>
      <c r="C393" s="798" t="s">
        <v>634</v>
      </c>
      <c r="D393" s="798"/>
      <c r="E393" s="798" t="s">
        <v>144</v>
      </c>
      <c r="F393" s="958" t="s">
        <v>635</v>
      </c>
      <c r="G393" s="959">
        <v>61385425</v>
      </c>
      <c r="H393" s="135"/>
      <c r="I393" s="240" t="s">
        <v>636</v>
      </c>
      <c r="J393" s="500">
        <v>1</v>
      </c>
      <c r="K393" s="94">
        <v>3000</v>
      </c>
      <c r="L393" s="94">
        <v>3000</v>
      </c>
      <c r="M393" s="797">
        <v>7000</v>
      </c>
      <c r="N393"/>
    </row>
    <row r="394" spans="1:14" s="5" customFormat="1" ht="15" customHeight="1" x14ac:dyDescent="0.25">
      <c r="A394" s="1147" t="s">
        <v>633</v>
      </c>
      <c r="B394" s="1148"/>
      <c r="C394" s="798" t="s">
        <v>634</v>
      </c>
      <c r="D394" s="798"/>
      <c r="E394" s="798" t="s">
        <v>144</v>
      </c>
      <c r="F394" s="958" t="s">
        <v>635</v>
      </c>
      <c r="G394" s="959">
        <v>61385425</v>
      </c>
      <c r="H394" s="135"/>
      <c r="I394" s="240" t="s">
        <v>637</v>
      </c>
      <c r="J394" s="500">
        <v>1</v>
      </c>
      <c r="K394" s="94">
        <v>4000</v>
      </c>
      <c r="L394" s="94">
        <v>4000</v>
      </c>
      <c r="M394" s="797"/>
      <c r="N394"/>
    </row>
    <row r="395" spans="1:14" s="5" customFormat="1" ht="24.75" customHeight="1" x14ac:dyDescent="0.25">
      <c r="A395" s="1147" t="s">
        <v>651</v>
      </c>
      <c r="B395" s="1148"/>
      <c r="C395" s="798" t="s">
        <v>652</v>
      </c>
      <c r="D395" s="798"/>
      <c r="E395" s="798" t="s">
        <v>100</v>
      </c>
      <c r="F395" s="958" t="s">
        <v>653</v>
      </c>
      <c r="G395" s="959">
        <v>65993225</v>
      </c>
      <c r="H395" s="11"/>
      <c r="I395" s="240" t="s">
        <v>654</v>
      </c>
      <c r="J395" s="500">
        <v>2</v>
      </c>
      <c r="K395" s="94" t="s">
        <v>655</v>
      </c>
      <c r="L395" s="94">
        <v>6600</v>
      </c>
      <c r="M395" s="797">
        <v>18300</v>
      </c>
      <c r="N395"/>
    </row>
    <row r="396" spans="1:14" s="5" customFormat="1" ht="27" customHeight="1" x14ac:dyDescent="0.25">
      <c r="A396" s="1147" t="s">
        <v>651</v>
      </c>
      <c r="B396" s="1148"/>
      <c r="C396" s="798" t="s">
        <v>652</v>
      </c>
      <c r="D396" s="798"/>
      <c r="E396" s="798" t="s">
        <v>100</v>
      </c>
      <c r="F396" s="958" t="s">
        <v>653</v>
      </c>
      <c r="G396" s="959">
        <v>65993225</v>
      </c>
      <c r="H396" s="135"/>
      <c r="I396" s="240" t="s">
        <v>656</v>
      </c>
      <c r="J396" s="500">
        <v>3</v>
      </c>
      <c r="K396" s="94">
        <v>3999</v>
      </c>
      <c r="L396" s="94">
        <v>11700</v>
      </c>
      <c r="M396" s="797"/>
      <c r="N396"/>
    </row>
    <row r="397" spans="1:14" s="5" customFormat="1" ht="30" customHeight="1" x14ac:dyDescent="0.25">
      <c r="A397" s="1299" t="s">
        <v>296</v>
      </c>
      <c r="B397" s="1300"/>
      <c r="C397" s="938" t="s">
        <v>638</v>
      </c>
      <c r="D397" s="938"/>
      <c r="E397" s="240" t="s">
        <v>140</v>
      </c>
      <c r="F397" s="515" t="s">
        <v>297</v>
      </c>
      <c r="G397" s="516" t="s">
        <v>639</v>
      </c>
      <c r="H397" s="135"/>
      <c r="I397" s="240" t="s">
        <v>640</v>
      </c>
      <c r="J397" s="500">
        <v>1</v>
      </c>
      <c r="K397" s="94">
        <v>39200</v>
      </c>
      <c r="L397" s="94">
        <v>39200</v>
      </c>
      <c r="M397" s="544">
        <v>39200</v>
      </c>
      <c r="N397"/>
    </row>
    <row r="398" spans="1:14" s="5" customFormat="1" ht="39" customHeight="1" x14ac:dyDescent="0.25">
      <c r="A398" s="1147" t="s">
        <v>690</v>
      </c>
      <c r="B398" s="1148"/>
      <c r="C398" s="798" t="s">
        <v>691</v>
      </c>
      <c r="D398" s="798"/>
      <c r="E398" s="488" t="s">
        <v>147</v>
      </c>
      <c r="F398" s="444" t="s">
        <v>134</v>
      </c>
      <c r="G398" s="447">
        <v>48133892</v>
      </c>
      <c r="H398" s="11"/>
      <c r="I398" s="488" t="s">
        <v>692</v>
      </c>
      <c r="J398" s="500">
        <v>1</v>
      </c>
      <c r="K398" s="501">
        <v>39905</v>
      </c>
      <c r="L398" s="501">
        <v>39900</v>
      </c>
      <c r="M398" s="544">
        <v>39900</v>
      </c>
      <c r="N398"/>
    </row>
    <row r="399" spans="1:14" s="5" customFormat="1" ht="28.5" customHeight="1" x14ac:dyDescent="0.25">
      <c r="A399" s="1140" t="s">
        <v>641</v>
      </c>
      <c r="B399" s="1141"/>
      <c r="C399" s="1303" t="s">
        <v>642</v>
      </c>
      <c r="D399" s="1303"/>
      <c r="E399" s="244" t="s">
        <v>144</v>
      </c>
      <c r="F399" s="520" t="s">
        <v>643</v>
      </c>
      <c r="G399" s="523" t="s">
        <v>644</v>
      </c>
      <c r="H399" s="245"/>
      <c r="I399" s="244" t="s">
        <v>645</v>
      </c>
      <c r="J399" s="525">
        <v>1</v>
      </c>
      <c r="K399" s="147">
        <v>13000</v>
      </c>
      <c r="L399" s="147">
        <v>13000</v>
      </c>
      <c r="M399" s="556">
        <v>13000</v>
      </c>
      <c r="N399"/>
    </row>
    <row r="400" spans="1:14" s="5" customFormat="1" ht="30" customHeight="1" x14ac:dyDescent="0.25">
      <c r="A400" s="1138" t="s">
        <v>646</v>
      </c>
      <c r="B400" s="1139"/>
      <c r="C400" s="938" t="s">
        <v>647</v>
      </c>
      <c r="D400" s="938"/>
      <c r="E400" s="240" t="s">
        <v>62</v>
      </c>
      <c r="F400" s="515">
        <v>15800</v>
      </c>
      <c r="G400" s="516">
        <v>61386014</v>
      </c>
      <c r="H400" s="135"/>
      <c r="I400" s="240" t="s">
        <v>648</v>
      </c>
      <c r="J400" s="500">
        <v>1</v>
      </c>
      <c r="K400" s="94">
        <v>6300</v>
      </c>
      <c r="L400" s="94">
        <v>6300</v>
      </c>
      <c r="M400" s="544">
        <v>6300</v>
      </c>
      <c r="N400"/>
    </row>
    <row r="401" spans="1:14" s="5" customFormat="1" ht="30" customHeight="1" x14ac:dyDescent="0.25">
      <c r="A401" s="1138" t="s">
        <v>103</v>
      </c>
      <c r="B401" s="1139"/>
      <c r="C401" s="938" t="s">
        <v>104</v>
      </c>
      <c r="D401" s="938"/>
      <c r="E401" s="240" t="s">
        <v>99</v>
      </c>
      <c r="F401" s="515" t="s">
        <v>299</v>
      </c>
      <c r="G401" s="516">
        <v>70845883</v>
      </c>
      <c r="H401" s="135"/>
      <c r="I401" s="240" t="s">
        <v>649</v>
      </c>
      <c r="J401" s="500">
        <v>1</v>
      </c>
      <c r="K401" s="94" t="s">
        <v>650</v>
      </c>
      <c r="L401" s="94">
        <v>4000</v>
      </c>
      <c r="M401" s="544">
        <v>4000</v>
      </c>
      <c r="N401"/>
    </row>
    <row r="402" spans="1:14" s="5" customFormat="1" ht="30" customHeight="1" x14ac:dyDescent="0.25">
      <c r="A402" s="1138" t="s">
        <v>693</v>
      </c>
      <c r="B402" s="1139"/>
      <c r="C402" s="938" t="s">
        <v>694</v>
      </c>
      <c r="D402" s="938"/>
      <c r="E402" s="491" t="s">
        <v>695</v>
      </c>
      <c r="F402" s="515">
        <v>10300</v>
      </c>
      <c r="G402" s="516">
        <v>70926921</v>
      </c>
      <c r="H402" s="137"/>
      <c r="I402" s="240" t="s">
        <v>171</v>
      </c>
      <c r="J402" s="500">
        <v>1</v>
      </c>
      <c r="K402" s="94">
        <v>15000</v>
      </c>
      <c r="L402" s="94">
        <v>15000</v>
      </c>
      <c r="M402" s="544">
        <v>15000</v>
      </c>
      <c r="N402"/>
    </row>
    <row r="403" spans="1:14" s="5" customFormat="1" ht="30" customHeight="1" x14ac:dyDescent="0.25">
      <c r="A403" s="1138" t="s">
        <v>298</v>
      </c>
      <c r="B403" s="1139"/>
      <c r="C403" s="938" t="s">
        <v>696</v>
      </c>
      <c r="D403" s="938"/>
      <c r="E403" s="938" t="s">
        <v>98</v>
      </c>
      <c r="F403" s="918">
        <v>14300</v>
      </c>
      <c r="G403" s="919">
        <v>60437073</v>
      </c>
      <c r="H403" s="137"/>
      <c r="I403" s="240" t="s">
        <v>697</v>
      </c>
      <c r="J403" s="500">
        <v>1</v>
      </c>
      <c r="K403" s="94">
        <v>5191</v>
      </c>
      <c r="L403" s="94">
        <v>5100</v>
      </c>
      <c r="M403" s="797">
        <v>9000</v>
      </c>
      <c r="N403"/>
    </row>
    <row r="404" spans="1:14" s="5" customFormat="1" ht="30" customHeight="1" x14ac:dyDescent="0.25">
      <c r="A404" s="1138" t="s">
        <v>298</v>
      </c>
      <c r="B404" s="1139"/>
      <c r="C404" s="938" t="s">
        <v>696</v>
      </c>
      <c r="D404" s="938"/>
      <c r="E404" s="938" t="s">
        <v>98</v>
      </c>
      <c r="F404" s="918">
        <v>14300</v>
      </c>
      <c r="G404" s="919">
        <v>60437073</v>
      </c>
      <c r="H404" s="137"/>
      <c r="I404" s="240" t="s">
        <v>60</v>
      </c>
      <c r="J404" s="500">
        <v>1</v>
      </c>
      <c r="K404" s="94">
        <v>3999</v>
      </c>
      <c r="L404" s="94">
        <v>3900</v>
      </c>
      <c r="M404" s="797"/>
      <c r="N404"/>
    </row>
    <row r="405" spans="1:14" s="5" customFormat="1" ht="30" customHeight="1" x14ac:dyDescent="0.25">
      <c r="A405" s="1138" t="s">
        <v>687</v>
      </c>
      <c r="B405" s="1139"/>
      <c r="C405" s="938" t="s">
        <v>688</v>
      </c>
      <c r="D405" s="938"/>
      <c r="E405" s="240" t="s">
        <v>147</v>
      </c>
      <c r="F405" s="515" t="s">
        <v>134</v>
      </c>
      <c r="G405" s="516">
        <v>48133787</v>
      </c>
      <c r="H405" s="137"/>
      <c r="I405" s="240" t="s">
        <v>689</v>
      </c>
      <c r="J405" s="500">
        <v>2</v>
      </c>
      <c r="K405" s="94">
        <v>9850</v>
      </c>
      <c r="L405" s="94">
        <v>15000</v>
      </c>
      <c r="M405" s="544">
        <v>15000</v>
      </c>
      <c r="N405"/>
    </row>
    <row r="406" spans="1:14" s="5" customFormat="1" ht="19.5" customHeight="1" x14ac:dyDescent="0.25">
      <c r="A406" s="1138" t="s">
        <v>671</v>
      </c>
      <c r="B406" s="1139"/>
      <c r="C406" s="938" t="s">
        <v>672</v>
      </c>
      <c r="D406" s="938"/>
      <c r="E406" s="938" t="s">
        <v>62</v>
      </c>
      <c r="F406" s="918" t="s">
        <v>149</v>
      </c>
      <c r="G406" s="919">
        <v>48134058</v>
      </c>
      <c r="H406" s="137"/>
      <c r="I406" s="240" t="s">
        <v>673</v>
      </c>
      <c r="J406" s="500">
        <v>1</v>
      </c>
      <c r="K406" s="94">
        <v>9700</v>
      </c>
      <c r="L406" s="94">
        <v>9700</v>
      </c>
      <c r="M406" s="797">
        <v>14000</v>
      </c>
      <c r="N406"/>
    </row>
    <row r="407" spans="1:14" s="5" customFormat="1" ht="24" customHeight="1" x14ac:dyDescent="0.25">
      <c r="A407" s="1138" t="s">
        <v>671</v>
      </c>
      <c r="B407" s="1139"/>
      <c r="C407" s="938" t="s">
        <v>672</v>
      </c>
      <c r="D407" s="938"/>
      <c r="E407" s="938" t="s">
        <v>62</v>
      </c>
      <c r="F407" s="918" t="s">
        <v>149</v>
      </c>
      <c r="G407" s="919">
        <v>48134058</v>
      </c>
      <c r="H407" s="137"/>
      <c r="I407" s="240" t="s">
        <v>674</v>
      </c>
      <c r="J407" s="500">
        <v>1</v>
      </c>
      <c r="K407" s="94">
        <v>4390</v>
      </c>
      <c r="L407" s="94">
        <v>4300</v>
      </c>
      <c r="M407" s="797"/>
      <c r="N407"/>
    </row>
    <row r="408" spans="1:14" s="5" customFormat="1" ht="26.25" customHeight="1" x14ac:dyDescent="0.25">
      <c r="A408" s="1147" t="s">
        <v>675</v>
      </c>
      <c r="B408" s="1148"/>
      <c r="C408" s="900" t="s">
        <v>148</v>
      </c>
      <c r="D408" s="901"/>
      <c r="E408" s="904" t="s">
        <v>676</v>
      </c>
      <c r="F408" s="906">
        <v>18081</v>
      </c>
      <c r="G408" s="908">
        <v>63830795</v>
      </c>
      <c r="H408" s="137"/>
      <c r="I408" s="135" t="s">
        <v>677</v>
      </c>
      <c r="J408" s="500">
        <v>1</v>
      </c>
      <c r="K408" s="94">
        <v>5900</v>
      </c>
      <c r="L408" s="94">
        <v>5900</v>
      </c>
      <c r="M408" s="797">
        <v>12400</v>
      </c>
      <c r="N408"/>
    </row>
    <row r="409" spans="1:14" ht="21" customHeight="1" x14ac:dyDescent="0.25">
      <c r="A409" s="1147" t="s">
        <v>675</v>
      </c>
      <c r="B409" s="1148"/>
      <c r="C409" s="902" t="s">
        <v>148</v>
      </c>
      <c r="D409" s="903"/>
      <c r="E409" s="905" t="s">
        <v>676</v>
      </c>
      <c r="F409" s="907">
        <v>18081</v>
      </c>
      <c r="G409" s="909">
        <v>63830795</v>
      </c>
      <c r="H409" s="137"/>
      <c r="I409" s="135" t="s">
        <v>678</v>
      </c>
      <c r="J409" s="500">
        <v>1</v>
      </c>
      <c r="K409" s="94">
        <v>6500</v>
      </c>
      <c r="L409" s="94">
        <v>6500</v>
      </c>
      <c r="M409" s="797"/>
    </row>
    <row r="410" spans="1:14" ht="39" customHeight="1" x14ac:dyDescent="0.25">
      <c r="A410" s="1212" t="s">
        <v>304</v>
      </c>
      <c r="B410" s="1213"/>
      <c r="C410" s="1211" t="s">
        <v>305</v>
      </c>
      <c r="D410" s="1211"/>
      <c r="E410" s="240" t="s">
        <v>151</v>
      </c>
      <c r="F410" s="515" t="s">
        <v>152</v>
      </c>
      <c r="G410" s="516">
        <v>613189838</v>
      </c>
      <c r="H410" s="137"/>
      <c r="I410" s="240" t="s">
        <v>679</v>
      </c>
      <c r="J410" s="500">
        <v>1</v>
      </c>
      <c r="K410" s="94">
        <v>20000</v>
      </c>
      <c r="L410" s="94">
        <v>20000</v>
      </c>
      <c r="M410" s="544">
        <v>20000</v>
      </c>
    </row>
    <row r="411" spans="1:14" ht="38.25" customHeight="1" x14ac:dyDescent="0.25">
      <c r="A411" s="1147" t="s">
        <v>680</v>
      </c>
      <c r="B411" s="1148"/>
      <c r="C411" s="798" t="s">
        <v>681</v>
      </c>
      <c r="D411" s="798"/>
      <c r="E411" s="135" t="s">
        <v>144</v>
      </c>
      <c r="F411" s="444" t="s">
        <v>653</v>
      </c>
      <c r="G411" s="512">
        <v>65401646</v>
      </c>
      <c r="H411" s="137"/>
      <c r="I411" s="240" t="s">
        <v>682</v>
      </c>
      <c r="J411" s="500">
        <v>1</v>
      </c>
      <c r="K411" s="94">
        <v>39800</v>
      </c>
      <c r="L411" s="94">
        <v>39800</v>
      </c>
      <c r="M411" s="544">
        <v>39000</v>
      </c>
    </row>
    <row r="412" spans="1:14" s="17" customFormat="1" ht="42" customHeight="1" thickBot="1" x14ac:dyDescent="0.3">
      <c r="A412" s="1301" t="s">
        <v>683</v>
      </c>
      <c r="B412" s="1302"/>
      <c r="C412" s="1210" t="s">
        <v>684</v>
      </c>
      <c r="D412" s="1210"/>
      <c r="E412" s="242" t="s">
        <v>685</v>
      </c>
      <c r="F412" s="521">
        <v>15500</v>
      </c>
      <c r="G412" s="524">
        <v>68407904</v>
      </c>
      <c r="H412" s="241"/>
      <c r="I412" s="242" t="s">
        <v>686</v>
      </c>
      <c r="J412" s="450">
        <v>1</v>
      </c>
      <c r="K412" s="246">
        <v>7500</v>
      </c>
      <c r="L412" s="246">
        <v>7500</v>
      </c>
      <c r="M412" s="557">
        <v>7500</v>
      </c>
      <c r="N412" s="2"/>
    </row>
    <row r="413" spans="1:14" s="17" customFormat="1" ht="18.75" customHeight="1" thickBot="1" x14ac:dyDescent="0.3">
      <c r="A413" s="229"/>
      <c r="B413" s="229"/>
      <c r="C413" s="261"/>
      <c r="D413" s="261"/>
      <c r="E413" s="230"/>
      <c r="F413" s="230"/>
      <c r="G413" s="230"/>
      <c r="H413" s="230"/>
      <c r="I413" s="261"/>
      <c r="J413" s="731">
        <f>SUM(J380:J412)</f>
        <v>37</v>
      </c>
      <c r="K413" s="788"/>
      <c r="L413" s="789" t="s">
        <v>162</v>
      </c>
      <c r="M413" s="790">
        <f>SUM(M380:M412)</f>
        <v>552000</v>
      </c>
      <c r="N413" s="2"/>
    </row>
    <row r="414" spans="1:14" ht="30" customHeight="1" thickBot="1" x14ac:dyDescent="0.3">
      <c r="A414" s="814" t="s">
        <v>1584</v>
      </c>
      <c r="B414" s="814"/>
      <c r="H414" s="19" t="s">
        <v>66</v>
      </c>
    </row>
    <row r="415" spans="1:14" ht="81.75" customHeight="1" x14ac:dyDescent="0.25">
      <c r="A415" s="1142" t="s">
        <v>311</v>
      </c>
      <c r="B415" s="1143"/>
      <c r="C415" s="1144" t="s">
        <v>53</v>
      </c>
      <c r="D415" s="1144"/>
      <c r="E415" s="232" t="s">
        <v>312</v>
      </c>
      <c r="F415" s="233" t="s">
        <v>55</v>
      </c>
      <c r="G415" s="234" t="s">
        <v>56</v>
      </c>
      <c r="H415" s="235"/>
      <c r="I415" s="260" t="s">
        <v>58</v>
      </c>
      <c r="J415" s="236" t="s">
        <v>163</v>
      </c>
      <c r="K415" s="237" t="s">
        <v>1404</v>
      </c>
      <c r="L415" s="237" t="s">
        <v>338</v>
      </c>
      <c r="M415" s="238" t="s">
        <v>167</v>
      </c>
    </row>
    <row r="416" spans="1:14" ht="31.5" customHeight="1" x14ac:dyDescent="0.25">
      <c r="A416" s="799" t="s">
        <v>1585</v>
      </c>
      <c r="B416" s="800"/>
      <c r="C416" s="921" t="s">
        <v>1586</v>
      </c>
      <c r="D416" s="921"/>
      <c r="E416" s="129" t="s">
        <v>1587</v>
      </c>
      <c r="F416" s="221" t="s">
        <v>1588</v>
      </c>
      <c r="G416" s="138">
        <v>70842612</v>
      </c>
      <c r="H416" s="134"/>
      <c r="I416" s="129" t="s">
        <v>1589</v>
      </c>
      <c r="J416" s="604">
        <v>1</v>
      </c>
      <c r="K416" s="94">
        <v>15500</v>
      </c>
      <c r="L416" s="94">
        <v>15500</v>
      </c>
      <c r="M416" s="588">
        <v>15500</v>
      </c>
    </row>
    <row r="417" spans="1:13" ht="30.75" customHeight="1" x14ac:dyDescent="0.25">
      <c r="A417" s="799" t="s">
        <v>1590</v>
      </c>
      <c r="B417" s="800"/>
      <c r="C417" s="921" t="s">
        <v>1591</v>
      </c>
      <c r="D417" s="921"/>
      <c r="E417" s="129" t="s">
        <v>1592</v>
      </c>
      <c r="F417" s="221">
        <v>59203</v>
      </c>
      <c r="G417" s="138">
        <v>70998850</v>
      </c>
      <c r="H417" s="134"/>
      <c r="I417" s="142" t="s">
        <v>1593</v>
      </c>
      <c r="J417" s="604">
        <v>1</v>
      </c>
      <c r="K417" s="94">
        <v>4700</v>
      </c>
      <c r="L417" s="94">
        <v>4700</v>
      </c>
      <c r="M417" s="588">
        <v>4700</v>
      </c>
    </row>
    <row r="418" spans="1:13" ht="31.5" customHeight="1" x14ac:dyDescent="0.25">
      <c r="A418" s="799" t="s">
        <v>10</v>
      </c>
      <c r="B418" s="800"/>
      <c r="C418" s="1026" t="s">
        <v>209</v>
      </c>
      <c r="D418" s="1027"/>
      <c r="E418" s="898" t="s">
        <v>11</v>
      </c>
      <c r="F418" s="896" t="s">
        <v>218</v>
      </c>
      <c r="G418" s="801">
        <v>70838593</v>
      </c>
      <c r="H418" s="4"/>
      <c r="I418" s="129" t="s">
        <v>1597</v>
      </c>
      <c r="J418" s="604">
        <v>1</v>
      </c>
      <c r="K418" s="94">
        <v>26000</v>
      </c>
      <c r="L418" s="94">
        <v>26000</v>
      </c>
      <c r="M418" s="797">
        <v>38000</v>
      </c>
    </row>
    <row r="419" spans="1:13" ht="28.5" customHeight="1" x14ac:dyDescent="0.25">
      <c r="A419" s="799" t="s">
        <v>10</v>
      </c>
      <c r="B419" s="800"/>
      <c r="C419" s="1028" t="s">
        <v>209</v>
      </c>
      <c r="D419" s="1029"/>
      <c r="E419" s="899" t="s">
        <v>11</v>
      </c>
      <c r="F419" s="897" t="s">
        <v>218</v>
      </c>
      <c r="G419" s="802">
        <v>70838593</v>
      </c>
      <c r="H419" s="4"/>
      <c r="I419" s="129" t="s">
        <v>1598</v>
      </c>
      <c r="J419" s="604">
        <v>1</v>
      </c>
      <c r="K419" s="94">
        <v>12000</v>
      </c>
      <c r="L419" s="94">
        <v>12000</v>
      </c>
      <c r="M419" s="797"/>
    </row>
    <row r="420" spans="1:13" ht="39.75" customHeight="1" x14ac:dyDescent="0.25">
      <c r="A420" s="799" t="s">
        <v>1599</v>
      </c>
      <c r="B420" s="800"/>
      <c r="C420" s="921" t="s">
        <v>1600</v>
      </c>
      <c r="D420" s="921"/>
      <c r="E420" s="129" t="s">
        <v>1601</v>
      </c>
      <c r="F420" s="221" t="s">
        <v>1602</v>
      </c>
      <c r="G420" s="138">
        <v>75023776</v>
      </c>
      <c r="H420" s="48"/>
      <c r="I420" s="129" t="s">
        <v>1603</v>
      </c>
      <c r="J420" s="604">
        <v>1</v>
      </c>
      <c r="K420" s="94">
        <v>15900</v>
      </c>
      <c r="L420" s="94">
        <v>15900</v>
      </c>
      <c r="M420" s="588">
        <v>15900</v>
      </c>
    </row>
    <row r="421" spans="1:13" ht="28.5" customHeight="1" x14ac:dyDescent="0.25">
      <c r="A421" s="799" t="s">
        <v>1604</v>
      </c>
      <c r="B421" s="800"/>
      <c r="C421" s="921" t="s">
        <v>1605</v>
      </c>
      <c r="D421" s="921"/>
      <c r="E421" s="129" t="s">
        <v>5</v>
      </c>
      <c r="F421" s="221" t="s">
        <v>12</v>
      </c>
      <c r="G421" s="138">
        <v>70882223</v>
      </c>
      <c r="H421" s="4"/>
      <c r="I421" s="135" t="s">
        <v>1606</v>
      </c>
      <c r="J421" s="604">
        <v>1</v>
      </c>
      <c r="K421" s="94">
        <v>24900</v>
      </c>
      <c r="L421" s="94">
        <v>24900</v>
      </c>
      <c r="M421" s="588">
        <v>24900</v>
      </c>
    </row>
    <row r="422" spans="1:13" ht="41.25" customHeight="1" x14ac:dyDescent="0.25">
      <c r="A422" s="799" t="s">
        <v>1607</v>
      </c>
      <c r="B422" s="800"/>
      <c r="C422" s="921" t="s">
        <v>1608</v>
      </c>
      <c r="D422" s="921"/>
      <c r="E422" s="129" t="s">
        <v>5</v>
      </c>
      <c r="F422" s="221" t="s">
        <v>12</v>
      </c>
      <c r="G422" s="138">
        <v>70888396</v>
      </c>
      <c r="H422" s="134"/>
      <c r="I422" s="129" t="s">
        <v>1609</v>
      </c>
      <c r="J422" s="678">
        <v>1</v>
      </c>
      <c r="K422" s="45">
        <v>17000</v>
      </c>
      <c r="L422" s="45">
        <v>17000</v>
      </c>
      <c r="M422" s="679">
        <v>17000</v>
      </c>
    </row>
    <row r="423" spans="1:13" ht="25.5" customHeight="1" x14ac:dyDescent="0.25">
      <c r="A423" s="799" t="s">
        <v>210</v>
      </c>
      <c r="B423" s="800"/>
      <c r="C423" s="921" t="s">
        <v>211</v>
      </c>
      <c r="D423" s="921"/>
      <c r="E423" s="921" t="s">
        <v>212</v>
      </c>
      <c r="F423" s="896" t="s">
        <v>213</v>
      </c>
      <c r="G423" s="801">
        <v>71003665</v>
      </c>
      <c r="H423" s="4"/>
      <c r="I423" s="135" t="s">
        <v>1627</v>
      </c>
      <c r="J423" s="604">
        <v>2</v>
      </c>
      <c r="K423" s="94">
        <v>13700</v>
      </c>
      <c r="L423" s="94">
        <v>27400</v>
      </c>
      <c r="M423" s="797">
        <v>64600</v>
      </c>
    </row>
    <row r="424" spans="1:13" ht="42.75" customHeight="1" x14ac:dyDescent="0.25">
      <c r="A424" s="799" t="s">
        <v>210</v>
      </c>
      <c r="B424" s="800"/>
      <c r="C424" s="921" t="s">
        <v>211</v>
      </c>
      <c r="D424" s="921"/>
      <c r="E424" s="921" t="s">
        <v>212</v>
      </c>
      <c r="F424" s="897" t="s">
        <v>213</v>
      </c>
      <c r="G424" s="802">
        <v>71003665</v>
      </c>
      <c r="H424" s="4"/>
      <c r="I424" s="129" t="s">
        <v>1628</v>
      </c>
      <c r="J424" s="604">
        <v>1</v>
      </c>
      <c r="K424" s="94">
        <v>37200</v>
      </c>
      <c r="L424" s="94">
        <v>37200</v>
      </c>
      <c r="M424" s="797"/>
    </row>
    <row r="425" spans="1:13" ht="29.25" customHeight="1" x14ac:dyDescent="0.25">
      <c r="A425" s="799" t="s">
        <v>1634</v>
      </c>
      <c r="B425" s="800"/>
      <c r="C425" s="921" t="s">
        <v>1635</v>
      </c>
      <c r="D425" s="921"/>
      <c r="E425" s="129" t="s">
        <v>1636</v>
      </c>
      <c r="F425" s="221" t="s">
        <v>1637</v>
      </c>
      <c r="G425" s="138">
        <v>48895229</v>
      </c>
      <c r="H425" s="134"/>
      <c r="I425" s="129" t="s">
        <v>1638</v>
      </c>
      <c r="J425" s="604">
        <v>1</v>
      </c>
      <c r="K425" s="94">
        <v>22000</v>
      </c>
      <c r="L425" s="94">
        <v>22000</v>
      </c>
      <c r="M425" s="588">
        <v>22000</v>
      </c>
    </row>
    <row r="426" spans="1:13" ht="19.5" customHeight="1" x14ac:dyDescent="0.25">
      <c r="A426" s="799" t="s">
        <v>219</v>
      </c>
      <c r="B426" s="800"/>
      <c r="C426" s="921" t="s">
        <v>220</v>
      </c>
      <c r="D426" s="921"/>
      <c r="E426" s="921" t="s">
        <v>221</v>
      </c>
      <c r="F426" s="922" t="s">
        <v>222</v>
      </c>
      <c r="G426" s="1304">
        <v>43380247</v>
      </c>
      <c r="H426" s="134"/>
      <c r="I426" s="129" t="s">
        <v>1594</v>
      </c>
      <c r="J426" s="604">
        <v>1</v>
      </c>
      <c r="K426" s="94">
        <v>3100</v>
      </c>
      <c r="L426" s="94">
        <v>3100</v>
      </c>
      <c r="M426" s="797">
        <v>11000</v>
      </c>
    </row>
    <row r="427" spans="1:13" ht="21" customHeight="1" x14ac:dyDescent="0.25">
      <c r="A427" s="799" t="s">
        <v>219</v>
      </c>
      <c r="B427" s="800"/>
      <c r="C427" s="921" t="s">
        <v>220</v>
      </c>
      <c r="D427" s="921"/>
      <c r="E427" s="921" t="s">
        <v>221</v>
      </c>
      <c r="F427" s="922" t="s">
        <v>222</v>
      </c>
      <c r="G427" s="1304">
        <v>43380247</v>
      </c>
      <c r="H427" s="134"/>
      <c r="I427" s="129" t="s">
        <v>1595</v>
      </c>
      <c r="J427" s="604">
        <v>1</v>
      </c>
      <c r="K427" s="94">
        <v>4600</v>
      </c>
      <c r="L427" s="94">
        <v>4600</v>
      </c>
      <c r="M427" s="797"/>
    </row>
    <row r="428" spans="1:13" ht="21" customHeight="1" x14ac:dyDescent="0.25">
      <c r="A428" s="799" t="s">
        <v>219</v>
      </c>
      <c r="B428" s="800"/>
      <c r="C428" s="921" t="s">
        <v>220</v>
      </c>
      <c r="D428" s="921"/>
      <c r="E428" s="921" t="s">
        <v>221</v>
      </c>
      <c r="F428" s="922" t="s">
        <v>222</v>
      </c>
      <c r="G428" s="1304">
        <v>43380247</v>
      </c>
      <c r="H428" s="134"/>
      <c r="I428" s="129" t="s">
        <v>1596</v>
      </c>
      <c r="J428" s="604">
        <v>1</v>
      </c>
      <c r="K428" s="94">
        <v>3300</v>
      </c>
      <c r="L428" s="94">
        <v>3300</v>
      </c>
      <c r="M428" s="797"/>
    </row>
    <row r="429" spans="1:13" ht="15" customHeight="1" x14ac:dyDescent="0.25">
      <c r="A429" s="965" t="s">
        <v>229</v>
      </c>
      <c r="B429" s="966"/>
      <c r="C429" s="921" t="s">
        <v>230</v>
      </c>
      <c r="D429" s="921"/>
      <c r="E429" s="898" t="s">
        <v>1625</v>
      </c>
      <c r="F429" s="896" t="s">
        <v>231</v>
      </c>
      <c r="G429" s="801">
        <v>70281793</v>
      </c>
      <c r="H429" s="4"/>
      <c r="I429" s="129" t="s">
        <v>956</v>
      </c>
      <c r="J429" s="604">
        <v>1</v>
      </c>
      <c r="K429" s="94">
        <v>13900</v>
      </c>
      <c r="L429" s="94">
        <v>13900</v>
      </c>
      <c r="M429" s="797">
        <v>17500</v>
      </c>
    </row>
    <row r="430" spans="1:13" ht="30.75" customHeight="1" x14ac:dyDescent="0.25">
      <c r="A430" s="965" t="s">
        <v>229</v>
      </c>
      <c r="B430" s="966"/>
      <c r="C430" s="921" t="s">
        <v>230</v>
      </c>
      <c r="D430" s="921"/>
      <c r="E430" s="899" t="s">
        <v>1625</v>
      </c>
      <c r="F430" s="897" t="s">
        <v>231</v>
      </c>
      <c r="G430" s="802">
        <v>70281793</v>
      </c>
      <c r="H430" s="4"/>
      <c r="I430" s="129" t="s">
        <v>1626</v>
      </c>
      <c r="J430" s="604">
        <v>1</v>
      </c>
      <c r="K430" s="94">
        <v>3600</v>
      </c>
      <c r="L430" s="94">
        <v>3600</v>
      </c>
      <c r="M430" s="797"/>
    </row>
    <row r="431" spans="1:13" ht="37.5" customHeight="1" x14ac:dyDescent="0.25">
      <c r="A431" s="799" t="s">
        <v>1610</v>
      </c>
      <c r="B431" s="800"/>
      <c r="C431" s="921" t="s">
        <v>1611</v>
      </c>
      <c r="D431" s="921"/>
      <c r="E431" s="129" t="s">
        <v>217</v>
      </c>
      <c r="F431" s="221" t="s">
        <v>1612</v>
      </c>
      <c r="G431" s="138">
        <v>601266647</v>
      </c>
      <c r="H431" s="4"/>
      <c r="I431" s="129" t="s">
        <v>1613</v>
      </c>
      <c r="J431" s="604">
        <v>2</v>
      </c>
      <c r="K431" s="94">
        <v>6300</v>
      </c>
      <c r="L431" s="94">
        <v>12600</v>
      </c>
      <c r="M431" s="588">
        <v>12600</v>
      </c>
    </row>
    <row r="432" spans="1:13" ht="42" customHeight="1" x14ac:dyDescent="0.25">
      <c r="A432" s="799" t="s">
        <v>1614</v>
      </c>
      <c r="B432" s="800"/>
      <c r="C432" s="921" t="s">
        <v>1615</v>
      </c>
      <c r="D432" s="921"/>
      <c r="E432" s="129" t="s">
        <v>354</v>
      </c>
      <c r="F432" s="221" t="s">
        <v>1616</v>
      </c>
      <c r="G432" s="138">
        <v>60418494</v>
      </c>
      <c r="H432" s="4"/>
      <c r="I432" s="129" t="s">
        <v>1617</v>
      </c>
      <c r="J432" s="678">
        <v>1</v>
      </c>
      <c r="K432" s="45">
        <v>19500</v>
      </c>
      <c r="L432" s="45">
        <v>19500</v>
      </c>
      <c r="M432" s="679">
        <v>19500</v>
      </c>
    </row>
    <row r="433" spans="1:14" ht="45" customHeight="1" x14ac:dyDescent="0.25">
      <c r="A433" s="799" t="s">
        <v>1618</v>
      </c>
      <c r="B433" s="800"/>
      <c r="C433" s="921" t="s">
        <v>1619</v>
      </c>
      <c r="D433" s="921"/>
      <c r="E433" s="129" t="s">
        <v>214</v>
      </c>
      <c r="F433" s="221" t="s">
        <v>1620</v>
      </c>
      <c r="G433" s="145">
        <v>44065868</v>
      </c>
      <c r="H433" s="134"/>
      <c r="I433" s="129" t="s">
        <v>1621</v>
      </c>
      <c r="J433" s="604">
        <v>1</v>
      </c>
      <c r="K433" s="94">
        <v>12000</v>
      </c>
      <c r="L433" s="94">
        <v>12000</v>
      </c>
      <c r="M433" s="588">
        <v>12000</v>
      </c>
    </row>
    <row r="434" spans="1:14" ht="31.5" customHeight="1" x14ac:dyDescent="0.25">
      <c r="A434" s="1013" t="s">
        <v>1622</v>
      </c>
      <c r="B434" s="1014"/>
      <c r="C434" s="1015" t="s">
        <v>228</v>
      </c>
      <c r="D434" s="1016"/>
      <c r="E434" s="129" t="s">
        <v>224</v>
      </c>
      <c r="F434" s="221" t="s">
        <v>1623</v>
      </c>
      <c r="G434" s="138">
        <v>70995559</v>
      </c>
      <c r="H434" s="134"/>
      <c r="I434" s="129" t="s">
        <v>1624</v>
      </c>
      <c r="J434" s="604">
        <v>1</v>
      </c>
      <c r="K434" s="94">
        <v>10690</v>
      </c>
      <c r="L434" s="94">
        <v>10600</v>
      </c>
      <c r="M434" s="588">
        <v>10600</v>
      </c>
    </row>
    <row r="435" spans="1:14" ht="31.5" customHeight="1" x14ac:dyDescent="0.25">
      <c r="A435" s="943" t="s">
        <v>1629</v>
      </c>
      <c r="B435" s="944"/>
      <c r="C435" s="947" t="s">
        <v>1630</v>
      </c>
      <c r="D435" s="948"/>
      <c r="E435" s="931" t="s">
        <v>226</v>
      </c>
      <c r="F435" s="1191" t="s">
        <v>227</v>
      </c>
      <c r="G435" s="1204">
        <v>70831394</v>
      </c>
      <c r="H435" s="590"/>
      <c r="I435" s="578" t="s">
        <v>1639</v>
      </c>
      <c r="J435" s="604">
        <v>1</v>
      </c>
      <c r="K435" s="589">
        <v>4500</v>
      </c>
      <c r="L435" s="589">
        <v>4500</v>
      </c>
      <c r="M435" s="942">
        <v>44400</v>
      </c>
    </row>
    <row r="436" spans="1:14" ht="32.25" customHeight="1" x14ac:dyDescent="0.25">
      <c r="A436" s="945"/>
      <c r="B436" s="946"/>
      <c r="C436" s="949"/>
      <c r="D436" s="950"/>
      <c r="E436" s="933"/>
      <c r="F436" s="1192"/>
      <c r="G436" s="1206"/>
      <c r="H436" s="4"/>
      <c r="I436" s="576" t="s">
        <v>1631</v>
      </c>
      <c r="J436" s="604">
        <v>1</v>
      </c>
      <c r="K436" s="589">
        <v>39900</v>
      </c>
      <c r="L436" s="589">
        <v>39900</v>
      </c>
      <c r="M436" s="816"/>
    </row>
    <row r="437" spans="1:14" ht="30.75" customHeight="1" x14ac:dyDescent="0.25">
      <c r="A437" s="799" t="s">
        <v>215</v>
      </c>
      <c r="B437" s="800"/>
      <c r="C437" s="921" t="s">
        <v>216</v>
      </c>
      <c r="D437" s="921"/>
      <c r="E437" s="129" t="s">
        <v>8</v>
      </c>
      <c r="F437" s="221" t="s">
        <v>9</v>
      </c>
      <c r="G437" s="138">
        <v>70282234</v>
      </c>
      <c r="H437" s="134"/>
      <c r="I437" s="135" t="s">
        <v>1632</v>
      </c>
      <c r="J437" s="604">
        <v>1</v>
      </c>
      <c r="K437" s="94">
        <v>34500</v>
      </c>
      <c r="L437" s="94">
        <v>34500</v>
      </c>
      <c r="M437" s="588">
        <v>34500</v>
      </c>
    </row>
    <row r="438" spans="1:14" ht="30.75" customHeight="1" x14ac:dyDescent="0.25">
      <c r="A438" s="1013" t="s">
        <v>1640</v>
      </c>
      <c r="B438" s="1014"/>
      <c r="C438" s="1015" t="s">
        <v>225</v>
      </c>
      <c r="D438" s="1016"/>
      <c r="E438" s="610" t="s">
        <v>226</v>
      </c>
      <c r="F438" s="681" t="s">
        <v>227</v>
      </c>
      <c r="G438" s="616">
        <v>75021447</v>
      </c>
      <c r="H438" s="682"/>
      <c r="I438" s="683" t="s">
        <v>61</v>
      </c>
      <c r="J438" s="685">
        <v>1</v>
      </c>
      <c r="K438" s="684">
        <v>3000</v>
      </c>
      <c r="L438" s="684">
        <v>3000</v>
      </c>
      <c r="M438" s="575">
        <v>3000</v>
      </c>
    </row>
    <row r="439" spans="1:14" ht="45.75" customHeight="1" thickBot="1" x14ac:dyDescent="0.3">
      <c r="A439" s="1281" t="s">
        <v>6</v>
      </c>
      <c r="B439" s="1282"/>
      <c r="C439" s="1283" t="s">
        <v>7</v>
      </c>
      <c r="D439" s="1283"/>
      <c r="E439" s="140" t="s">
        <v>8</v>
      </c>
      <c r="F439" s="205" t="s">
        <v>9</v>
      </c>
      <c r="G439" s="146">
        <v>70831432</v>
      </c>
      <c r="H439" s="231"/>
      <c r="I439" s="242" t="s">
        <v>1633</v>
      </c>
      <c r="J439" s="524">
        <v>1</v>
      </c>
      <c r="K439" s="246">
        <v>20000</v>
      </c>
      <c r="L439" s="246">
        <v>20000</v>
      </c>
      <c r="M439" s="557">
        <v>20000</v>
      </c>
    </row>
    <row r="440" spans="1:14" s="10" customFormat="1" ht="33.75" customHeight="1" x14ac:dyDescent="0.25">
      <c r="A440" s="53"/>
      <c r="B440" s="53"/>
      <c r="C440" s="25"/>
      <c r="D440" s="25"/>
      <c r="E440" s="53"/>
      <c r="F440" s="54"/>
      <c r="G440" s="55"/>
      <c r="H440"/>
      <c r="I440" s="25"/>
      <c r="J440" s="792">
        <f>SUM(J416:J439)</f>
        <v>26</v>
      </c>
      <c r="K440" s="793"/>
      <c r="L440" s="794" t="s">
        <v>162</v>
      </c>
      <c r="M440" s="791">
        <f>SUM(M416:M439)</f>
        <v>387700</v>
      </c>
      <c r="N440"/>
    </row>
    <row r="441" spans="1:14" ht="33.75" customHeight="1" thickBot="1" x14ac:dyDescent="0.3">
      <c r="A441" s="814" t="s">
        <v>574</v>
      </c>
      <c r="B441" s="814"/>
      <c r="H441" s="19" t="s">
        <v>45</v>
      </c>
      <c r="K441" s="41"/>
      <c r="L441" s="42"/>
      <c r="M441" s="56"/>
    </row>
    <row r="442" spans="1:14" ht="62.25" customHeight="1" x14ac:dyDescent="0.25">
      <c r="A442" s="1162" t="s">
        <v>311</v>
      </c>
      <c r="B442" s="1163"/>
      <c r="C442" s="1164" t="s">
        <v>53</v>
      </c>
      <c r="D442" s="1164"/>
      <c r="E442" s="206" t="s">
        <v>312</v>
      </c>
      <c r="F442" s="207" t="s">
        <v>55</v>
      </c>
      <c r="G442" s="208" t="s">
        <v>56</v>
      </c>
      <c r="H442" s="209"/>
      <c r="I442" s="256" t="s">
        <v>58</v>
      </c>
      <c r="J442" s="210" t="s">
        <v>163</v>
      </c>
      <c r="K442" s="211" t="s">
        <v>1404</v>
      </c>
      <c r="L442" s="211" t="s">
        <v>338</v>
      </c>
      <c r="M442" s="212" t="s">
        <v>167</v>
      </c>
    </row>
    <row r="443" spans="1:14" ht="25.5" customHeight="1" x14ac:dyDescent="0.25">
      <c r="A443" s="819" t="s">
        <v>1392</v>
      </c>
      <c r="B443" s="820"/>
      <c r="C443" s="823" t="s">
        <v>1393</v>
      </c>
      <c r="D443" s="824"/>
      <c r="E443" s="931" t="s">
        <v>1394</v>
      </c>
      <c r="F443" s="829" t="s">
        <v>1395</v>
      </c>
      <c r="G443" s="831">
        <v>75050081</v>
      </c>
      <c r="H443" s="11"/>
      <c r="I443" s="129" t="s">
        <v>1396</v>
      </c>
      <c r="J443" s="500">
        <v>1</v>
      </c>
      <c r="K443" s="43">
        <v>9000</v>
      </c>
      <c r="L443" s="43">
        <v>9000</v>
      </c>
      <c r="M443" s="812">
        <v>20000</v>
      </c>
    </row>
    <row r="444" spans="1:14" ht="23.25" customHeight="1" x14ac:dyDescent="0.25">
      <c r="A444" s="927"/>
      <c r="B444" s="928"/>
      <c r="C444" s="929"/>
      <c r="D444" s="930"/>
      <c r="E444" s="932"/>
      <c r="F444" s="934"/>
      <c r="G444" s="935"/>
      <c r="H444" s="135"/>
      <c r="I444" s="135" t="s">
        <v>1397</v>
      </c>
      <c r="J444" s="500">
        <v>1</v>
      </c>
      <c r="K444" s="43">
        <v>6000</v>
      </c>
      <c r="L444" s="43">
        <v>6000</v>
      </c>
      <c r="M444" s="839"/>
    </row>
    <row r="445" spans="1:14" ht="22.5" customHeight="1" x14ac:dyDescent="0.25">
      <c r="A445" s="821"/>
      <c r="B445" s="822"/>
      <c r="C445" s="825"/>
      <c r="D445" s="826"/>
      <c r="E445" s="933"/>
      <c r="F445" s="830"/>
      <c r="G445" s="832"/>
      <c r="H445" s="135"/>
      <c r="I445" s="129" t="s">
        <v>1398</v>
      </c>
      <c r="J445" s="500">
        <v>1</v>
      </c>
      <c r="K445" s="43">
        <v>5000</v>
      </c>
      <c r="L445" s="43">
        <v>5000</v>
      </c>
      <c r="M445" s="813"/>
    </row>
    <row r="446" spans="1:14" ht="15" customHeight="1" x14ac:dyDescent="0.25">
      <c r="A446" s="799" t="s">
        <v>1399</v>
      </c>
      <c r="B446" s="800"/>
      <c r="C446" s="921" t="s">
        <v>1400</v>
      </c>
      <c r="D446" s="921"/>
      <c r="E446" s="798" t="s">
        <v>1401</v>
      </c>
      <c r="F446" s="1135" t="s">
        <v>1402</v>
      </c>
      <c r="G446" s="1209">
        <v>70946981</v>
      </c>
      <c r="H446" s="11"/>
      <c r="I446" s="798" t="s">
        <v>1403</v>
      </c>
      <c r="J446" s="848">
        <v>1</v>
      </c>
      <c r="K446" s="849">
        <v>6900</v>
      </c>
      <c r="L446" s="849">
        <v>6900</v>
      </c>
      <c r="M446" s="846">
        <v>6900</v>
      </c>
    </row>
    <row r="447" spans="1:14" x14ac:dyDescent="0.25">
      <c r="A447" s="799" t="s">
        <v>1399</v>
      </c>
      <c r="B447" s="800"/>
      <c r="C447" s="921" t="s">
        <v>1400</v>
      </c>
      <c r="D447" s="921"/>
      <c r="E447" s="798" t="s">
        <v>1401</v>
      </c>
      <c r="F447" s="1135" t="s">
        <v>1402</v>
      </c>
      <c r="G447" s="1209">
        <v>70946981</v>
      </c>
      <c r="H447" s="11"/>
      <c r="I447" s="798" t="s">
        <v>1403</v>
      </c>
      <c r="J447" s="848">
        <v>1</v>
      </c>
      <c r="K447" s="849">
        <v>6900</v>
      </c>
      <c r="L447" s="849">
        <v>6900</v>
      </c>
      <c r="M447" s="846"/>
    </row>
    <row r="448" spans="1:14" ht="22.5" customHeight="1" x14ac:dyDescent="0.25">
      <c r="A448" s="819" t="s">
        <v>1405</v>
      </c>
      <c r="B448" s="820"/>
      <c r="C448" s="823" t="s">
        <v>1406</v>
      </c>
      <c r="D448" s="824"/>
      <c r="E448" s="827" t="s">
        <v>507</v>
      </c>
      <c r="F448" s="829" t="s">
        <v>1407</v>
      </c>
      <c r="G448" s="831">
        <v>60075953</v>
      </c>
      <c r="H448" s="135"/>
      <c r="I448" s="129" t="s">
        <v>1408</v>
      </c>
      <c r="J448" s="500">
        <v>1</v>
      </c>
      <c r="K448" s="43">
        <v>4200</v>
      </c>
      <c r="L448" s="43">
        <v>4200</v>
      </c>
      <c r="M448" s="812">
        <v>36900</v>
      </c>
    </row>
    <row r="449" spans="1:13" ht="17.25" customHeight="1" x14ac:dyDescent="0.25">
      <c r="A449" s="821"/>
      <c r="B449" s="822"/>
      <c r="C449" s="825"/>
      <c r="D449" s="826"/>
      <c r="E449" s="828"/>
      <c r="F449" s="830"/>
      <c r="G449" s="832"/>
      <c r="H449" s="135"/>
      <c r="I449" s="129" t="s">
        <v>1409</v>
      </c>
      <c r="J449" s="500">
        <v>1</v>
      </c>
      <c r="K449" s="43">
        <v>32700</v>
      </c>
      <c r="L449" s="43">
        <v>32700</v>
      </c>
      <c r="M449" s="813"/>
    </row>
    <row r="450" spans="1:13" ht="21.75" customHeight="1" x14ac:dyDescent="0.25">
      <c r="A450" s="850" t="s">
        <v>1458</v>
      </c>
      <c r="B450" s="851"/>
      <c r="C450" s="854" t="s">
        <v>1459</v>
      </c>
      <c r="D450" s="855"/>
      <c r="E450" s="833" t="s">
        <v>1460</v>
      </c>
      <c r="F450" s="833" t="s">
        <v>1461</v>
      </c>
      <c r="G450" s="833" t="s">
        <v>1462</v>
      </c>
      <c r="H450" s="11"/>
      <c r="I450" s="129" t="s">
        <v>1463</v>
      </c>
      <c r="J450" s="500">
        <v>1</v>
      </c>
      <c r="K450" s="43">
        <v>3500</v>
      </c>
      <c r="L450" s="43">
        <v>3500</v>
      </c>
      <c r="M450" s="846">
        <v>6500</v>
      </c>
    </row>
    <row r="451" spans="1:13" ht="15" customHeight="1" x14ac:dyDescent="0.25">
      <c r="A451" s="852"/>
      <c r="B451" s="853"/>
      <c r="C451" s="856"/>
      <c r="D451" s="857"/>
      <c r="E451" s="834"/>
      <c r="F451" s="834"/>
      <c r="G451" s="834"/>
      <c r="H451" s="135"/>
      <c r="I451" s="129" t="s">
        <v>1464</v>
      </c>
      <c r="J451" s="500">
        <v>1</v>
      </c>
      <c r="K451" s="43">
        <v>3000</v>
      </c>
      <c r="L451" s="43">
        <v>3000</v>
      </c>
      <c r="M451" s="846"/>
    </row>
    <row r="452" spans="1:13" ht="15" customHeight="1" x14ac:dyDescent="0.25">
      <c r="A452" s="835" t="s">
        <v>1465</v>
      </c>
      <c r="B452" s="820"/>
      <c r="C452" s="823" t="s">
        <v>1466</v>
      </c>
      <c r="D452" s="824"/>
      <c r="E452" s="827" t="s">
        <v>1467</v>
      </c>
      <c r="F452" s="829" t="s">
        <v>1468</v>
      </c>
      <c r="G452" s="831" t="s">
        <v>1469</v>
      </c>
      <c r="H452" s="662"/>
      <c r="I452" s="605" t="s">
        <v>1471</v>
      </c>
      <c r="J452" s="673">
        <v>1</v>
      </c>
      <c r="K452" s="661">
        <v>10497</v>
      </c>
      <c r="L452" s="661">
        <v>10400</v>
      </c>
      <c r="M452" s="815">
        <v>25700</v>
      </c>
    </row>
    <row r="453" spans="1:13" ht="30" customHeight="1" x14ac:dyDescent="0.25">
      <c r="A453" s="836"/>
      <c r="B453" s="822"/>
      <c r="C453" s="825"/>
      <c r="D453" s="826"/>
      <c r="E453" s="828"/>
      <c r="F453" s="830"/>
      <c r="G453" s="832"/>
      <c r="H453" s="135"/>
      <c r="I453" s="129" t="s">
        <v>1470</v>
      </c>
      <c r="J453" s="500">
        <v>1</v>
      </c>
      <c r="K453" s="43">
        <v>15360</v>
      </c>
      <c r="L453" s="43">
        <v>15300</v>
      </c>
      <c r="M453" s="816"/>
    </row>
    <row r="454" spans="1:13" ht="20.25" customHeight="1" x14ac:dyDescent="0.25">
      <c r="A454" s="799" t="s">
        <v>1410</v>
      </c>
      <c r="B454" s="800"/>
      <c r="C454" s="921" t="s">
        <v>1411</v>
      </c>
      <c r="D454" s="921"/>
      <c r="E454" s="1207" t="s">
        <v>1412</v>
      </c>
      <c r="F454" s="1208" t="s">
        <v>1413</v>
      </c>
      <c r="G454" s="1197">
        <v>63289920</v>
      </c>
      <c r="H454" s="658"/>
      <c r="I454" s="847" t="s">
        <v>1414</v>
      </c>
      <c r="J454" s="848">
        <v>2</v>
      </c>
      <c r="K454" s="849">
        <v>34000</v>
      </c>
      <c r="L454" s="849">
        <v>34000</v>
      </c>
      <c r="M454" s="846">
        <v>68000</v>
      </c>
    </row>
    <row r="455" spans="1:13" ht="15" customHeight="1" x14ac:dyDescent="0.25">
      <c r="A455" s="799" t="s">
        <v>1410</v>
      </c>
      <c r="B455" s="800"/>
      <c r="C455" s="921" t="s">
        <v>1411</v>
      </c>
      <c r="D455" s="921"/>
      <c r="E455" s="1207" t="s">
        <v>1412</v>
      </c>
      <c r="F455" s="1208" t="s">
        <v>1413</v>
      </c>
      <c r="G455" s="1197">
        <v>63289920</v>
      </c>
      <c r="H455" s="658"/>
      <c r="I455" s="847" t="s">
        <v>1414</v>
      </c>
      <c r="J455" s="848">
        <v>2</v>
      </c>
      <c r="K455" s="849">
        <v>34000</v>
      </c>
      <c r="L455" s="849"/>
      <c r="M455" s="846"/>
    </row>
    <row r="456" spans="1:13" ht="26.25" customHeight="1" x14ac:dyDescent="0.25">
      <c r="A456" s="840" t="s">
        <v>1491</v>
      </c>
      <c r="B456" s="841"/>
      <c r="C456" s="844" t="s">
        <v>1492</v>
      </c>
      <c r="D456" s="845"/>
      <c r="E456" s="665" t="s">
        <v>1493</v>
      </c>
      <c r="F456" s="657">
        <v>39176</v>
      </c>
      <c r="G456" s="657">
        <v>75001250</v>
      </c>
      <c r="H456" s="95"/>
      <c r="I456" s="659" t="s">
        <v>1494</v>
      </c>
      <c r="J456" s="674">
        <v>1</v>
      </c>
      <c r="K456" s="660">
        <v>3100</v>
      </c>
      <c r="L456" s="660">
        <v>3100</v>
      </c>
      <c r="M456" s="670">
        <v>3100</v>
      </c>
    </row>
    <row r="457" spans="1:13" ht="30.75" customHeight="1" x14ac:dyDescent="0.25">
      <c r="A457" s="842" t="s">
        <v>1489</v>
      </c>
      <c r="B457" s="843"/>
      <c r="C457" s="844" t="s">
        <v>1490</v>
      </c>
      <c r="D457" s="845"/>
      <c r="E457" s="667" t="s">
        <v>577</v>
      </c>
      <c r="F457" s="667">
        <v>37001</v>
      </c>
      <c r="G457" s="667">
        <v>60077417</v>
      </c>
      <c r="H457" s="668"/>
      <c r="I457" s="666" t="s">
        <v>719</v>
      </c>
      <c r="J457" s="675">
        <v>1</v>
      </c>
      <c r="K457" s="669">
        <v>29600</v>
      </c>
      <c r="L457" s="669">
        <v>29600</v>
      </c>
      <c r="M457" s="671">
        <v>29600</v>
      </c>
    </row>
    <row r="458" spans="1:13" ht="32.25" customHeight="1" x14ac:dyDescent="0.25">
      <c r="A458" s="799" t="s">
        <v>1415</v>
      </c>
      <c r="B458" s="800"/>
      <c r="C458" s="921" t="s">
        <v>1416</v>
      </c>
      <c r="D458" s="921"/>
      <c r="E458" s="129" t="s">
        <v>1417</v>
      </c>
      <c r="F458" s="221">
        <v>38211</v>
      </c>
      <c r="G458" s="138">
        <v>583642</v>
      </c>
      <c r="H458" s="11"/>
      <c r="I458" s="135" t="s">
        <v>1418</v>
      </c>
      <c r="J458" s="500">
        <v>1</v>
      </c>
      <c r="K458" s="43">
        <v>37320</v>
      </c>
      <c r="L458" s="661">
        <v>37000</v>
      </c>
      <c r="M458" s="670">
        <v>37000</v>
      </c>
    </row>
    <row r="459" spans="1:13" ht="29.25" customHeight="1" x14ac:dyDescent="0.25">
      <c r="A459" s="1198" t="s">
        <v>1419</v>
      </c>
      <c r="B459" s="944"/>
      <c r="C459" s="947" t="s">
        <v>1420</v>
      </c>
      <c r="D459" s="948"/>
      <c r="E459" s="931" t="s">
        <v>577</v>
      </c>
      <c r="F459" s="1191">
        <v>37001</v>
      </c>
      <c r="G459" s="1204">
        <v>581631</v>
      </c>
      <c r="H459" s="11"/>
      <c r="I459" s="129" t="s">
        <v>1324</v>
      </c>
      <c r="J459" s="500">
        <v>1</v>
      </c>
      <c r="K459" s="43">
        <v>7800</v>
      </c>
      <c r="L459" s="43">
        <v>7800</v>
      </c>
      <c r="M459" s="812">
        <v>34600</v>
      </c>
    </row>
    <row r="460" spans="1:13" ht="20.25" customHeight="1" x14ac:dyDescent="0.25">
      <c r="A460" s="1199" t="s">
        <v>1419</v>
      </c>
      <c r="B460" s="1200"/>
      <c r="C460" s="1201" t="s">
        <v>1420</v>
      </c>
      <c r="D460" s="1202"/>
      <c r="E460" s="932" t="s">
        <v>577</v>
      </c>
      <c r="F460" s="1203">
        <v>37001</v>
      </c>
      <c r="G460" s="1205">
        <v>581631</v>
      </c>
      <c r="H460" s="11"/>
      <c r="I460" s="129" t="s">
        <v>1421</v>
      </c>
      <c r="J460" s="500">
        <v>1</v>
      </c>
      <c r="K460" s="43">
        <v>19100</v>
      </c>
      <c r="L460" s="43">
        <v>19100</v>
      </c>
      <c r="M460" s="839"/>
    </row>
    <row r="461" spans="1:13" ht="27" customHeight="1" x14ac:dyDescent="0.25">
      <c r="A461" s="1199" t="s">
        <v>1419</v>
      </c>
      <c r="B461" s="1200"/>
      <c r="C461" s="1201" t="s">
        <v>1420</v>
      </c>
      <c r="D461" s="1202"/>
      <c r="E461" s="932" t="s">
        <v>577</v>
      </c>
      <c r="F461" s="1203">
        <v>37001</v>
      </c>
      <c r="G461" s="1205">
        <v>581631</v>
      </c>
      <c r="H461" s="11"/>
      <c r="I461" s="129" t="s">
        <v>1422</v>
      </c>
      <c r="J461" s="500">
        <v>1</v>
      </c>
      <c r="K461" s="43">
        <v>3500</v>
      </c>
      <c r="L461" s="43">
        <v>3500</v>
      </c>
      <c r="M461" s="839"/>
    </row>
    <row r="462" spans="1:13" ht="28.5" customHeight="1" x14ac:dyDescent="0.25">
      <c r="A462" s="945"/>
      <c r="B462" s="946"/>
      <c r="C462" s="949"/>
      <c r="D462" s="950"/>
      <c r="E462" s="933"/>
      <c r="F462" s="1192"/>
      <c r="G462" s="1206"/>
      <c r="H462" s="11"/>
      <c r="I462" s="129" t="s">
        <v>1423</v>
      </c>
      <c r="J462" s="500">
        <v>1</v>
      </c>
      <c r="K462" s="43">
        <v>4200</v>
      </c>
      <c r="L462" s="43">
        <v>4200</v>
      </c>
      <c r="M462" s="813"/>
    </row>
    <row r="463" spans="1:13" ht="24" customHeight="1" x14ac:dyDescent="0.25">
      <c r="A463" s="799" t="s">
        <v>1438</v>
      </c>
      <c r="B463" s="800"/>
      <c r="C463" s="921" t="s">
        <v>1439</v>
      </c>
      <c r="D463" s="921"/>
      <c r="E463" s="898" t="s">
        <v>564</v>
      </c>
      <c r="F463" s="896" t="s">
        <v>565</v>
      </c>
      <c r="G463" s="801">
        <v>60064790</v>
      </c>
      <c r="H463" s="11"/>
      <c r="I463" s="129" t="s">
        <v>1440</v>
      </c>
      <c r="J463" s="500">
        <v>1</v>
      </c>
      <c r="K463" s="264">
        <v>37000</v>
      </c>
      <c r="L463" s="43">
        <v>37000</v>
      </c>
      <c r="M463" s="846">
        <v>69100</v>
      </c>
    </row>
    <row r="464" spans="1:13" ht="24.75" customHeight="1" x14ac:dyDescent="0.25">
      <c r="A464" s="799" t="s">
        <v>1438</v>
      </c>
      <c r="B464" s="800"/>
      <c r="C464" s="921" t="s">
        <v>1439</v>
      </c>
      <c r="D464" s="921"/>
      <c r="E464" s="899" t="s">
        <v>564</v>
      </c>
      <c r="F464" s="897" t="s">
        <v>565</v>
      </c>
      <c r="G464" s="802">
        <v>60064790</v>
      </c>
      <c r="H464" s="11"/>
      <c r="I464" s="129" t="s">
        <v>1441</v>
      </c>
      <c r="J464" s="500">
        <v>1</v>
      </c>
      <c r="K464" s="264">
        <v>32100</v>
      </c>
      <c r="L464" s="43">
        <v>32100</v>
      </c>
      <c r="M464" s="846"/>
    </row>
    <row r="465" spans="1:14" ht="32.25" customHeight="1" x14ac:dyDescent="0.25">
      <c r="A465" s="799" t="s">
        <v>1424</v>
      </c>
      <c r="B465" s="800"/>
      <c r="C465" s="921" t="s">
        <v>1425</v>
      </c>
      <c r="D465" s="921"/>
      <c r="E465" s="129" t="s">
        <v>1426</v>
      </c>
      <c r="F465" s="221" t="s">
        <v>1427</v>
      </c>
      <c r="G465" s="138">
        <v>70890889</v>
      </c>
      <c r="H465" s="11"/>
      <c r="I465" s="129" t="s">
        <v>1428</v>
      </c>
      <c r="J465" s="500">
        <v>1</v>
      </c>
      <c r="K465" s="43">
        <v>19994</v>
      </c>
      <c r="L465" s="43">
        <v>19900</v>
      </c>
      <c r="M465" s="670">
        <v>19900</v>
      </c>
    </row>
    <row r="466" spans="1:14" ht="29.25" customHeight="1" x14ac:dyDescent="0.25">
      <c r="A466" s="799" t="s">
        <v>1429</v>
      </c>
      <c r="B466" s="800"/>
      <c r="C466" s="921" t="s">
        <v>1430</v>
      </c>
      <c r="D466" s="921"/>
      <c r="E466" s="129" t="s">
        <v>1431</v>
      </c>
      <c r="F466" s="221" t="s">
        <v>1432</v>
      </c>
      <c r="G466" s="138">
        <v>7083414</v>
      </c>
      <c r="H466" s="11"/>
      <c r="I466" s="129" t="s">
        <v>1433</v>
      </c>
      <c r="J466" s="500">
        <v>1</v>
      </c>
      <c r="K466" s="43">
        <v>39900</v>
      </c>
      <c r="L466" s="43">
        <v>39900</v>
      </c>
      <c r="M466" s="670">
        <v>39900</v>
      </c>
    </row>
    <row r="467" spans="1:14" ht="29.25" customHeight="1" x14ac:dyDescent="0.25">
      <c r="A467" s="799" t="s">
        <v>1434</v>
      </c>
      <c r="B467" s="800"/>
      <c r="C467" s="921" t="s">
        <v>1435</v>
      </c>
      <c r="D467" s="921"/>
      <c r="E467" s="129" t="s">
        <v>1436</v>
      </c>
      <c r="F467" s="221" t="s">
        <v>1437</v>
      </c>
      <c r="G467" s="138">
        <v>70842621</v>
      </c>
      <c r="H467" s="11"/>
      <c r="I467" s="129" t="s">
        <v>1205</v>
      </c>
      <c r="J467" s="500">
        <v>1</v>
      </c>
      <c r="K467" s="43">
        <v>5000</v>
      </c>
      <c r="L467" s="43">
        <v>5000</v>
      </c>
      <c r="M467" s="670">
        <v>5000</v>
      </c>
    </row>
    <row r="468" spans="1:14" ht="35.25" customHeight="1" x14ac:dyDescent="0.25">
      <c r="A468" s="819" t="s">
        <v>1442</v>
      </c>
      <c r="B468" s="820"/>
      <c r="C468" s="823" t="s">
        <v>1443</v>
      </c>
      <c r="D468" s="824"/>
      <c r="E468" s="827" t="s">
        <v>577</v>
      </c>
      <c r="F468" s="829" t="s">
        <v>1407</v>
      </c>
      <c r="G468" s="831">
        <v>60077689</v>
      </c>
      <c r="H468" s="11"/>
      <c r="I468" s="129" t="s">
        <v>1440</v>
      </c>
      <c r="J468" s="500">
        <v>1</v>
      </c>
      <c r="K468" s="43">
        <v>37000</v>
      </c>
      <c r="L468" s="43">
        <v>37000</v>
      </c>
      <c r="M468" s="812">
        <v>66700</v>
      </c>
    </row>
    <row r="469" spans="1:14" ht="39" customHeight="1" x14ac:dyDescent="0.25">
      <c r="A469" s="821"/>
      <c r="B469" s="822"/>
      <c r="C469" s="825"/>
      <c r="D469" s="826"/>
      <c r="E469" s="828"/>
      <c r="F469" s="830"/>
      <c r="G469" s="832"/>
      <c r="H469" s="11"/>
      <c r="I469" s="129" t="s">
        <v>1444</v>
      </c>
      <c r="J469" s="500">
        <v>1</v>
      </c>
      <c r="K469" s="43">
        <v>29700</v>
      </c>
      <c r="L469" s="43">
        <v>29700</v>
      </c>
      <c r="M469" s="813"/>
    </row>
    <row r="470" spans="1:14" ht="41.25" customHeight="1" x14ac:dyDescent="0.25">
      <c r="A470" s="799" t="s">
        <v>1445</v>
      </c>
      <c r="B470" s="800"/>
      <c r="C470" s="921" t="s">
        <v>1446</v>
      </c>
      <c r="D470" s="921"/>
      <c r="E470" s="129" t="s">
        <v>1447</v>
      </c>
      <c r="F470" s="221" t="s">
        <v>1448</v>
      </c>
      <c r="G470" s="138">
        <v>70873682</v>
      </c>
      <c r="H470" s="11"/>
      <c r="I470" s="129" t="s">
        <v>658</v>
      </c>
      <c r="J470" s="500">
        <v>1</v>
      </c>
      <c r="K470" s="43">
        <v>39900</v>
      </c>
      <c r="L470" s="43">
        <v>39900</v>
      </c>
      <c r="M470" s="670">
        <v>39900</v>
      </c>
    </row>
    <row r="471" spans="1:14" ht="25.5" customHeight="1" x14ac:dyDescent="0.25">
      <c r="A471" s="799" t="s">
        <v>1449</v>
      </c>
      <c r="B471" s="800"/>
      <c r="C471" s="921" t="s">
        <v>1450</v>
      </c>
      <c r="D471" s="921"/>
      <c r="E471" s="129" t="s">
        <v>1451</v>
      </c>
      <c r="F471" s="221" t="s">
        <v>1452</v>
      </c>
      <c r="G471" s="138">
        <v>70932174</v>
      </c>
      <c r="H471" s="11"/>
      <c r="I471" s="129" t="s">
        <v>190</v>
      </c>
      <c r="J471" s="500">
        <v>1</v>
      </c>
      <c r="K471" s="43">
        <v>15000</v>
      </c>
      <c r="L471" s="43">
        <v>15000</v>
      </c>
      <c r="M471" s="670">
        <v>15000</v>
      </c>
    </row>
    <row r="472" spans="1:14" ht="25.5" customHeight="1" x14ac:dyDescent="0.25">
      <c r="A472" s="817" t="s">
        <v>1477</v>
      </c>
      <c r="B472" s="818"/>
      <c r="C472" s="837" t="s">
        <v>1478</v>
      </c>
      <c r="D472" s="838"/>
      <c r="E472" s="605" t="s">
        <v>577</v>
      </c>
      <c r="F472" s="663" t="s">
        <v>1479</v>
      </c>
      <c r="G472" s="606">
        <v>70877661</v>
      </c>
      <c r="H472" s="664"/>
      <c r="I472" s="605" t="s">
        <v>24</v>
      </c>
      <c r="J472" s="673">
        <v>1</v>
      </c>
      <c r="K472" s="661">
        <v>14000</v>
      </c>
      <c r="L472" s="661">
        <v>14000</v>
      </c>
      <c r="M472" s="672">
        <v>14000</v>
      </c>
    </row>
    <row r="473" spans="1:14" ht="25.5" customHeight="1" x14ac:dyDescent="0.25">
      <c r="A473" s="819" t="s">
        <v>1480</v>
      </c>
      <c r="B473" s="820"/>
      <c r="C473" s="823" t="s">
        <v>1481</v>
      </c>
      <c r="D473" s="824"/>
      <c r="E473" s="827" t="s">
        <v>1482</v>
      </c>
      <c r="F473" s="829">
        <v>38901</v>
      </c>
      <c r="G473" s="831">
        <v>63289938</v>
      </c>
      <c r="H473" s="664"/>
      <c r="I473" s="605" t="s">
        <v>1495</v>
      </c>
      <c r="J473" s="673">
        <v>1</v>
      </c>
      <c r="K473" s="661">
        <v>14400</v>
      </c>
      <c r="L473" s="661">
        <v>14400</v>
      </c>
      <c r="M473" s="812">
        <v>17900</v>
      </c>
    </row>
    <row r="474" spans="1:14" ht="25.5" customHeight="1" x14ac:dyDescent="0.25">
      <c r="A474" s="821"/>
      <c r="B474" s="822"/>
      <c r="C474" s="825"/>
      <c r="D474" s="826"/>
      <c r="E474" s="828"/>
      <c r="F474" s="830"/>
      <c r="G474" s="832"/>
      <c r="H474" s="664"/>
      <c r="I474" s="605" t="s">
        <v>1483</v>
      </c>
      <c r="J474" s="673">
        <v>1</v>
      </c>
      <c r="K474" s="661">
        <v>3500</v>
      </c>
      <c r="L474" s="661">
        <v>3500</v>
      </c>
      <c r="M474" s="813"/>
    </row>
    <row r="475" spans="1:14" ht="25.5" customHeight="1" x14ac:dyDescent="0.25">
      <c r="A475" s="817" t="s">
        <v>1484</v>
      </c>
      <c r="B475" s="818"/>
      <c r="C475" s="837" t="s">
        <v>1485</v>
      </c>
      <c r="D475" s="838"/>
      <c r="E475" s="605" t="s">
        <v>1486</v>
      </c>
      <c r="F475" s="663" t="s">
        <v>1487</v>
      </c>
      <c r="G475" s="606">
        <v>70999376</v>
      </c>
      <c r="H475" s="664"/>
      <c r="I475" s="605" t="s">
        <v>1488</v>
      </c>
      <c r="J475" s="673">
        <v>1</v>
      </c>
      <c r="K475" s="661">
        <v>29600</v>
      </c>
      <c r="L475" s="661">
        <v>29600</v>
      </c>
      <c r="M475" s="672">
        <v>29600</v>
      </c>
    </row>
    <row r="476" spans="1:14" ht="30.75" customHeight="1" x14ac:dyDescent="0.25">
      <c r="A476" s="799" t="s">
        <v>1472</v>
      </c>
      <c r="B476" s="800"/>
      <c r="C476" s="921" t="s">
        <v>1473</v>
      </c>
      <c r="D476" s="921"/>
      <c r="E476" s="129" t="s">
        <v>1474</v>
      </c>
      <c r="F476" s="221" t="s">
        <v>1475</v>
      </c>
      <c r="G476" s="138">
        <v>47259132</v>
      </c>
      <c r="H476" s="11"/>
      <c r="I476" s="129" t="s">
        <v>1476</v>
      </c>
      <c r="J476" s="500">
        <v>1</v>
      </c>
      <c r="K476" s="43">
        <v>4000</v>
      </c>
      <c r="L476" s="43">
        <v>4000</v>
      </c>
      <c r="M476" s="670">
        <v>4000</v>
      </c>
    </row>
    <row r="477" spans="1:14" ht="30" x14ac:dyDescent="0.25">
      <c r="A477" s="799" t="s">
        <v>1453</v>
      </c>
      <c r="B477" s="800"/>
      <c r="C477" s="921" t="s">
        <v>1454</v>
      </c>
      <c r="D477" s="921"/>
      <c r="E477" s="827" t="s">
        <v>315</v>
      </c>
      <c r="F477" s="829" t="s">
        <v>1455</v>
      </c>
      <c r="G477" s="831">
        <v>72549572</v>
      </c>
      <c r="H477" s="135"/>
      <c r="I477" s="129" t="s">
        <v>1456</v>
      </c>
      <c r="J477" s="500">
        <v>1</v>
      </c>
      <c r="K477" s="43">
        <v>39905</v>
      </c>
      <c r="L477" s="43">
        <v>39900</v>
      </c>
      <c r="M477" s="846">
        <v>44600</v>
      </c>
    </row>
    <row r="478" spans="1:14" ht="15.75" thickBot="1" x14ac:dyDescent="0.3">
      <c r="A478" s="799" t="s">
        <v>1453</v>
      </c>
      <c r="B478" s="800"/>
      <c r="C478" s="921" t="s">
        <v>1454</v>
      </c>
      <c r="D478" s="921"/>
      <c r="E478" s="828" t="s">
        <v>315</v>
      </c>
      <c r="F478" s="830" t="s">
        <v>1455</v>
      </c>
      <c r="G478" s="832">
        <v>72549572</v>
      </c>
      <c r="H478" s="135"/>
      <c r="I478" s="129" t="s">
        <v>1457</v>
      </c>
      <c r="J478" s="732">
        <v>1</v>
      </c>
      <c r="K478" s="734">
        <v>4700</v>
      </c>
      <c r="L478" s="734">
        <v>4700</v>
      </c>
      <c r="M478" s="1318"/>
    </row>
    <row r="479" spans="1:14" s="17" customFormat="1" ht="22.5" customHeight="1" thickBot="1" x14ac:dyDescent="0.3">
      <c r="A479" s="21"/>
      <c r="B479" s="21"/>
      <c r="C479" s="118"/>
      <c r="D479" s="118"/>
      <c r="E479"/>
      <c r="F479"/>
      <c r="G479"/>
      <c r="H479"/>
      <c r="I479" s="162"/>
      <c r="J479" s="733">
        <f>SUM(J443:J478)</f>
        <v>38</v>
      </c>
      <c r="K479" s="723"/>
      <c r="L479" s="724" t="s">
        <v>162</v>
      </c>
      <c r="M479" s="725">
        <f>SUM(M443:M478)</f>
        <v>633900</v>
      </c>
      <c r="N479" s="2"/>
    </row>
    <row r="480" spans="1:14" s="17" customFormat="1" ht="49.5" customHeight="1" x14ac:dyDescent="0.25">
      <c r="A480" s="21"/>
      <c r="B480" s="21"/>
      <c r="C480" s="118"/>
      <c r="D480" s="118"/>
      <c r="E480"/>
      <c r="F480"/>
      <c r="G480"/>
      <c r="H480"/>
      <c r="I480" s="118"/>
      <c r="J480"/>
      <c r="K480" s="27"/>
      <c r="L480" s="41"/>
      <c r="M480" s="56"/>
      <c r="N480" s="2"/>
    </row>
    <row r="481" spans="1:13" ht="24" customHeight="1" thickBot="1" x14ac:dyDescent="0.3">
      <c r="A481" s="814" t="s">
        <v>751</v>
      </c>
      <c r="B481" s="814"/>
      <c r="H481" s="47" t="s">
        <v>57</v>
      </c>
    </row>
    <row r="482" spans="1:13" ht="63.75" customHeight="1" x14ac:dyDescent="0.25">
      <c r="A482" s="1162" t="s">
        <v>311</v>
      </c>
      <c r="B482" s="1163"/>
      <c r="C482" s="1164" t="s">
        <v>53</v>
      </c>
      <c r="D482" s="1164"/>
      <c r="E482" s="206" t="s">
        <v>312</v>
      </c>
      <c r="F482" s="207" t="s">
        <v>55</v>
      </c>
      <c r="G482" s="208" t="s">
        <v>56</v>
      </c>
      <c r="H482" s="209"/>
      <c r="I482" s="256" t="s">
        <v>58</v>
      </c>
      <c r="J482" s="210" t="s">
        <v>163</v>
      </c>
      <c r="K482" s="211" t="s">
        <v>309</v>
      </c>
      <c r="L482" s="211" t="s">
        <v>338</v>
      </c>
      <c r="M482" s="212" t="s">
        <v>167</v>
      </c>
    </row>
    <row r="483" spans="1:13" ht="36.75" customHeight="1" x14ac:dyDescent="0.25">
      <c r="A483" s="799" t="s">
        <v>752</v>
      </c>
      <c r="B483" s="800"/>
      <c r="C483" s="921" t="s">
        <v>753</v>
      </c>
      <c r="D483" s="921"/>
      <c r="E483" s="129" t="s">
        <v>754</v>
      </c>
      <c r="F483" s="221">
        <v>36221</v>
      </c>
      <c r="G483" s="138">
        <v>60611049</v>
      </c>
      <c r="H483" s="11"/>
      <c r="I483" s="129" t="s">
        <v>755</v>
      </c>
      <c r="J483" s="703">
        <v>1</v>
      </c>
      <c r="K483" s="94">
        <v>10000</v>
      </c>
      <c r="L483" s="94">
        <v>10000</v>
      </c>
      <c r="M483" s="544">
        <v>10000</v>
      </c>
    </row>
    <row r="484" spans="1:13" ht="40.5" customHeight="1" x14ac:dyDescent="0.25">
      <c r="A484" s="799" t="s">
        <v>756</v>
      </c>
      <c r="B484" s="800"/>
      <c r="C484" s="921" t="s">
        <v>757</v>
      </c>
      <c r="D484" s="921"/>
      <c r="E484" s="129" t="s">
        <v>758</v>
      </c>
      <c r="F484" s="221" t="s">
        <v>759</v>
      </c>
      <c r="G484" s="138">
        <v>71340696</v>
      </c>
      <c r="H484" s="11"/>
      <c r="I484" s="129" t="s">
        <v>760</v>
      </c>
      <c r="J484" s="703">
        <v>1</v>
      </c>
      <c r="K484" s="94">
        <v>24900</v>
      </c>
      <c r="L484" s="94">
        <v>24900</v>
      </c>
      <c r="M484" s="544">
        <v>24900</v>
      </c>
    </row>
    <row r="485" spans="1:13" ht="30" customHeight="1" x14ac:dyDescent="0.25">
      <c r="A485" s="799" t="s">
        <v>357</v>
      </c>
      <c r="B485" s="800"/>
      <c r="C485" s="921" t="s">
        <v>280</v>
      </c>
      <c r="D485" s="921"/>
      <c r="E485" s="129" t="s">
        <v>115</v>
      </c>
      <c r="F485" s="221" t="s">
        <v>116</v>
      </c>
      <c r="G485" s="138">
        <v>69978751</v>
      </c>
      <c r="H485" s="11"/>
      <c r="I485" s="129" t="s">
        <v>774</v>
      </c>
      <c r="J485" s="703">
        <v>1</v>
      </c>
      <c r="K485" s="94">
        <v>29600</v>
      </c>
      <c r="L485" s="94">
        <v>29600</v>
      </c>
      <c r="M485" s="544">
        <v>29600</v>
      </c>
    </row>
    <row r="486" spans="1:13" ht="30" customHeight="1" x14ac:dyDescent="0.25">
      <c r="A486" s="799" t="s">
        <v>358</v>
      </c>
      <c r="B486" s="800"/>
      <c r="C486" s="921" t="s">
        <v>114</v>
      </c>
      <c r="D486" s="921"/>
      <c r="E486" s="129" t="s">
        <v>132</v>
      </c>
      <c r="F486" s="221" t="s">
        <v>133</v>
      </c>
      <c r="G486" s="138">
        <v>70976368</v>
      </c>
      <c r="H486" s="135"/>
      <c r="I486" s="129" t="s">
        <v>281</v>
      </c>
      <c r="J486" s="703">
        <v>1</v>
      </c>
      <c r="K486" s="44">
        <v>20200</v>
      </c>
      <c r="L486" s="44">
        <v>20200</v>
      </c>
      <c r="M486" s="545">
        <v>20200</v>
      </c>
    </row>
    <row r="487" spans="1:13" ht="34.5" customHeight="1" x14ac:dyDescent="0.25">
      <c r="A487" s="1013" t="s">
        <v>355</v>
      </c>
      <c r="B487" s="1014"/>
      <c r="C487" s="921" t="s">
        <v>274</v>
      </c>
      <c r="D487" s="921"/>
      <c r="E487" s="129" t="s">
        <v>275</v>
      </c>
      <c r="F487" s="221" t="s">
        <v>276</v>
      </c>
      <c r="G487" s="138" t="s">
        <v>277</v>
      </c>
      <c r="H487" s="135"/>
      <c r="I487" s="129" t="s">
        <v>790</v>
      </c>
      <c r="J487" s="703">
        <v>1</v>
      </c>
      <c r="K487" s="94">
        <v>39000</v>
      </c>
      <c r="L487" s="94">
        <v>39000</v>
      </c>
      <c r="M487" s="544">
        <v>39000</v>
      </c>
    </row>
    <row r="488" spans="1:13" ht="23.25" customHeight="1" x14ac:dyDescent="0.25">
      <c r="A488" s="1017" t="s">
        <v>359</v>
      </c>
      <c r="B488" s="1018"/>
      <c r="C488" s="1019" t="s">
        <v>135</v>
      </c>
      <c r="D488" s="1020"/>
      <c r="E488" s="1021" t="s">
        <v>136</v>
      </c>
      <c r="F488" s="1022" t="s">
        <v>137</v>
      </c>
      <c r="G488" s="1114">
        <v>60610441</v>
      </c>
      <c r="H488" s="488"/>
      <c r="I488" s="129" t="s">
        <v>773</v>
      </c>
      <c r="J488" s="703">
        <v>1</v>
      </c>
      <c r="K488" s="94">
        <v>10000</v>
      </c>
      <c r="L488" s="94">
        <v>10000</v>
      </c>
      <c r="M488" s="942">
        <v>19000</v>
      </c>
    </row>
    <row r="489" spans="1:13" ht="15" customHeight="1" x14ac:dyDescent="0.25">
      <c r="A489" s="821"/>
      <c r="B489" s="822"/>
      <c r="C489" s="825"/>
      <c r="D489" s="826"/>
      <c r="E489" s="828"/>
      <c r="F489" s="830"/>
      <c r="G489" s="1009"/>
      <c r="H489" s="488"/>
      <c r="I489" s="490" t="s">
        <v>23</v>
      </c>
      <c r="J489" s="703"/>
      <c r="K489" s="501" t="s">
        <v>765</v>
      </c>
      <c r="L489" s="501">
        <v>9000</v>
      </c>
      <c r="M489" s="816"/>
    </row>
    <row r="490" spans="1:13" ht="25.5" customHeight="1" x14ac:dyDescent="0.25">
      <c r="A490" s="1147" t="s">
        <v>356</v>
      </c>
      <c r="B490" s="1148"/>
      <c r="C490" s="798" t="s">
        <v>278</v>
      </c>
      <c r="D490" s="798"/>
      <c r="E490" s="798" t="s">
        <v>115</v>
      </c>
      <c r="F490" s="1135" t="s">
        <v>116</v>
      </c>
      <c r="G490" s="1165">
        <v>69459924</v>
      </c>
      <c r="H490" s="11"/>
      <c r="I490" s="137" t="s">
        <v>24</v>
      </c>
      <c r="J490" s="703">
        <v>1</v>
      </c>
      <c r="K490" s="94">
        <v>10000</v>
      </c>
      <c r="L490" s="94">
        <v>10000</v>
      </c>
      <c r="M490" s="797">
        <v>22300</v>
      </c>
    </row>
    <row r="491" spans="1:13" ht="24.75" customHeight="1" x14ac:dyDescent="0.25">
      <c r="A491" s="1147" t="s">
        <v>356</v>
      </c>
      <c r="B491" s="1148"/>
      <c r="C491" s="798" t="s">
        <v>278</v>
      </c>
      <c r="D491" s="798"/>
      <c r="E491" s="798" t="s">
        <v>115</v>
      </c>
      <c r="F491" s="1135" t="s">
        <v>116</v>
      </c>
      <c r="G491" s="1165">
        <v>69459924</v>
      </c>
      <c r="H491" s="11"/>
      <c r="I491" s="137" t="s">
        <v>772</v>
      </c>
      <c r="J491" s="703">
        <v>1</v>
      </c>
      <c r="K491" s="94">
        <v>12300</v>
      </c>
      <c r="L491" s="94">
        <v>12300</v>
      </c>
      <c r="M491" s="797"/>
    </row>
    <row r="492" spans="1:13" ht="31.5" customHeight="1" x14ac:dyDescent="0.25">
      <c r="A492" s="1013" t="s">
        <v>791</v>
      </c>
      <c r="B492" s="1014"/>
      <c r="C492" s="1015" t="s">
        <v>792</v>
      </c>
      <c r="D492" s="1016"/>
      <c r="E492" s="490" t="s">
        <v>131</v>
      </c>
      <c r="F492" s="502" t="s">
        <v>138</v>
      </c>
      <c r="G492" s="489">
        <v>49751751</v>
      </c>
      <c r="H492" s="488"/>
      <c r="I492" s="490" t="s">
        <v>793</v>
      </c>
      <c r="J492" s="703">
        <v>1</v>
      </c>
      <c r="K492" s="501">
        <v>7800</v>
      </c>
      <c r="L492" s="501">
        <v>7800</v>
      </c>
      <c r="M492" s="544">
        <v>7800</v>
      </c>
    </row>
    <row r="493" spans="1:13" ht="31.5" customHeight="1" x14ac:dyDescent="0.25">
      <c r="A493" s="1013" t="s">
        <v>794</v>
      </c>
      <c r="B493" s="1014"/>
      <c r="C493" s="1015" t="s">
        <v>795</v>
      </c>
      <c r="D493" s="1016"/>
      <c r="E493" s="490" t="s">
        <v>796</v>
      </c>
      <c r="F493" s="502">
        <v>36301</v>
      </c>
      <c r="G493" s="489">
        <v>49753371</v>
      </c>
      <c r="H493" s="488"/>
      <c r="I493" s="490" t="s">
        <v>766</v>
      </c>
      <c r="J493" s="703">
        <v>1</v>
      </c>
      <c r="K493" s="501">
        <v>3800</v>
      </c>
      <c r="L493" s="501">
        <v>3800</v>
      </c>
      <c r="M493" s="544">
        <v>3800</v>
      </c>
    </row>
    <row r="494" spans="1:13" ht="31.5" customHeight="1" x14ac:dyDescent="0.25">
      <c r="A494" s="799" t="s">
        <v>767</v>
      </c>
      <c r="B494" s="800"/>
      <c r="C494" s="921" t="s">
        <v>768</v>
      </c>
      <c r="D494" s="921"/>
      <c r="E494" s="129" t="s">
        <v>769</v>
      </c>
      <c r="F494" s="221" t="s">
        <v>770</v>
      </c>
      <c r="G494" s="138">
        <v>70995826</v>
      </c>
      <c r="H494" s="135"/>
      <c r="I494" s="129" t="s">
        <v>771</v>
      </c>
      <c r="J494" s="703">
        <v>1</v>
      </c>
      <c r="K494" s="43">
        <v>7000</v>
      </c>
      <c r="L494" s="43">
        <v>7000</v>
      </c>
      <c r="M494" s="544">
        <v>7000</v>
      </c>
    </row>
    <row r="495" spans="1:13" ht="30" customHeight="1" x14ac:dyDescent="0.25">
      <c r="A495" s="1017" t="s">
        <v>787</v>
      </c>
      <c r="B495" s="1018"/>
      <c r="C495" s="1019" t="s">
        <v>279</v>
      </c>
      <c r="D495" s="1020"/>
      <c r="E495" s="1021" t="s">
        <v>131</v>
      </c>
      <c r="F495" s="1022" t="s">
        <v>138</v>
      </c>
      <c r="G495" s="936">
        <v>66362725</v>
      </c>
      <c r="H495" s="488"/>
      <c r="I495" s="490" t="s">
        <v>788</v>
      </c>
      <c r="J495" s="703">
        <v>1</v>
      </c>
      <c r="K495" s="506">
        <v>33190</v>
      </c>
      <c r="L495" s="506">
        <v>33100</v>
      </c>
      <c r="M495" s="942">
        <v>38100</v>
      </c>
    </row>
    <row r="496" spans="1:13" ht="28.5" customHeight="1" x14ac:dyDescent="0.25">
      <c r="A496" s="821" t="s">
        <v>787</v>
      </c>
      <c r="B496" s="822"/>
      <c r="C496" s="825" t="s">
        <v>279</v>
      </c>
      <c r="D496" s="826"/>
      <c r="E496" s="828" t="s">
        <v>131</v>
      </c>
      <c r="F496" s="830" t="s">
        <v>138</v>
      </c>
      <c r="G496" s="832">
        <v>66362725</v>
      </c>
      <c r="H496" s="488"/>
      <c r="I496" s="490" t="s">
        <v>789</v>
      </c>
      <c r="J496" s="703"/>
      <c r="K496" s="506">
        <v>5000</v>
      </c>
      <c r="L496" s="506">
        <v>5000</v>
      </c>
      <c r="M496" s="816"/>
    </row>
    <row r="497" spans="1:13" ht="21" customHeight="1" x14ac:dyDescent="0.25">
      <c r="A497" s="1147" t="s">
        <v>761</v>
      </c>
      <c r="B497" s="1148"/>
      <c r="C497" s="798" t="s">
        <v>762</v>
      </c>
      <c r="D497" s="798"/>
      <c r="E497" s="798" t="s">
        <v>763</v>
      </c>
      <c r="F497" s="1135" t="s">
        <v>764</v>
      </c>
      <c r="G497" s="1165">
        <v>70984859</v>
      </c>
      <c r="H497" s="135"/>
      <c r="I497" s="129" t="s">
        <v>170</v>
      </c>
      <c r="J497" s="703">
        <v>2</v>
      </c>
      <c r="K497" s="94">
        <v>9000</v>
      </c>
      <c r="L497" s="94">
        <v>18000</v>
      </c>
      <c r="M497" s="797">
        <v>24000</v>
      </c>
    </row>
    <row r="498" spans="1:13" ht="25.5" customHeight="1" x14ac:dyDescent="0.25">
      <c r="A498" s="1147" t="s">
        <v>761</v>
      </c>
      <c r="B498" s="1148"/>
      <c r="C498" s="798" t="s">
        <v>762</v>
      </c>
      <c r="D498" s="798"/>
      <c r="E498" s="798" t="s">
        <v>763</v>
      </c>
      <c r="F498" s="1135" t="s">
        <v>764</v>
      </c>
      <c r="G498" s="1165">
        <v>70984859</v>
      </c>
      <c r="H498" s="11"/>
      <c r="I498" s="129" t="s">
        <v>766</v>
      </c>
      <c r="J498" s="703">
        <v>1</v>
      </c>
      <c r="K498" s="94">
        <v>6000</v>
      </c>
      <c r="L498" s="94">
        <v>6000</v>
      </c>
      <c r="M498" s="797"/>
    </row>
    <row r="499" spans="1:13" ht="27" customHeight="1" x14ac:dyDescent="0.25">
      <c r="A499" s="1017" t="s">
        <v>775</v>
      </c>
      <c r="B499" s="1018"/>
      <c r="C499" s="1185" t="s">
        <v>776</v>
      </c>
      <c r="D499" s="1020"/>
      <c r="E499" s="1021" t="s">
        <v>131</v>
      </c>
      <c r="F499" s="1022">
        <v>36005</v>
      </c>
      <c r="G499" s="936">
        <v>49752626</v>
      </c>
      <c r="H499" s="11"/>
      <c r="I499" s="129" t="s">
        <v>777</v>
      </c>
      <c r="J499" s="703">
        <v>1</v>
      </c>
      <c r="K499" s="94" t="s">
        <v>778</v>
      </c>
      <c r="L499" s="94" t="s">
        <v>778</v>
      </c>
      <c r="M499" s="942">
        <v>38000</v>
      </c>
    </row>
    <row r="500" spans="1:13" ht="26.25" customHeight="1" x14ac:dyDescent="0.25">
      <c r="A500" s="1182" t="s">
        <v>775</v>
      </c>
      <c r="B500" s="928"/>
      <c r="C500" s="1186" t="s">
        <v>776</v>
      </c>
      <c r="D500" s="930"/>
      <c r="E500" s="1189" t="s">
        <v>131</v>
      </c>
      <c r="F500" s="934">
        <v>36005</v>
      </c>
      <c r="G500" s="935">
        <v>49752626</v>
      </c>
      <c r="H500" s="11"/>
      <c r="I500" s="129" t="s">
        <v>779</v>
      </c>
      <c r="J500" s="703">
        <v>1</v>
      </c>
      <c r="K500" s="94" t="s">
        <v>780</v>
      </c>
      <c r="L500" s="94" t="s">
        <v>780</v>
      </c>
      <c r="M500" s="1011"/>
    </row>
    <row r="501" spans="1:13" ht="21.75" customHeight="1" x14ac:dyDescent="0.25">
      <c r="A501" s="1182" t="s">
        <v>775</v>
      </c>
      <c r="B501" s="928"/>
      <c r="C501" s="1186" t="s">
        <v>776</v>
      </c>
      <c r="D501" s="930"/>
      <c r="E501" s="1189" t="s">
        <v>131</v>
      </c>
      <c r="F501" s="934">
        <v>36005</v>
      </c>
      <c r="G501" s="935">
        <v>49752626</v>
      </c>
      <c r="H501" s="11"/>
      <c r="I501" s="129" t="s">
        <v>781</v>
      </c>
      <c r="J501" s="703">
        <v>1</v>
      </c>
      <c r="K501" s="94" t="s">
        <v>782</v>
      </c>
      <c r="L501" s="94" t="s">
        <v>782</v>
      </c>
      <c r="M501" s="1011"/>
    </row>
    <row r="502" spans="1:13" ht="25.5" customHeight="1" x14ac:dyDescent="0.25">
      <c r="A502" s="1182" t="s">
        <v>775</v>
      </c>
      <c r="B502" s="928"/>
      <c r="C502" s="1186" t="s">
        <v>776</v>
      </c>
      <c r="D502" s="930"/>
      <c r="E502" s="1189" t="s">
        <v>131</v>
      </c>
      <c r="F502" s="934">
        <v>36005</v>
      </c>
      <c r="G502" s="935">
        <v>49752626</v>
      </c>
      <c r="H502" s="11"/>
      <c r="I502" s="129" t="s">
        <v>783</v>
      </c>
      <c r="J502" s="703">
        <v>1</v>
      </c>
      <c r="K502" s="94" t="s">
        <v>784</v>
      </c>
      <c r="L502" s="94" t="s">
        <v>784</v>
      </c>
      <c r="M502" s="1011"/>
    </row>
    <row r="503" spans="1:13" ht="15" customHeight="1" thickBot="1" x14ac:dyDescent="0.3">
      <c r="A503" s="1183" t="s">
        <v>775</v>
      </c>
      <c r="B503" s="1184"/>
      <c r="C503" s="1187" t="s">
        <v>776</v>
      </c>
      <c r="D503" s="1188"/>
      <c r="E503" s="1190" t="s">
        <v>131</v>
      </c>
      <c r="F503" s="1195">
        <v>36005</v>
      </c>
      <c r="G503" s="937">
        <v>49752626</v>
      </c>
      <c r="H503" s="263"/>
      <c r="I503" s="140" t="s">
        <v>785</v>
      </c>
      <c r="J503" s="735">
        <v>1</v>
      </c>
      <c r="K503" s="246" t="s">
        <v>786</v>
      </c>
      <c r="L503" s="246" t="s">
        <v>786</v>
      </c>
      <c r="M503" s="1012"/>
    </row>
    <row r="504" spans="1:13" ht="16.5" customHeight="1" thickBot="1" x14ac:dyDescent="0.3">
      <c r="A504" s="22"/>
      <c r="B504" s="22"/>
      <c r="C504" s="262"/>
      <c r="D504" s="262"/>
      <c r="E504" s="6"/>
      <c r="F504" s="6"/>
      <c r="G504" s="6"/>
      <c r="H504" s="6"/>
      <c r="I504" s="262"/>
      <c r="J504" s="737">
        <f>SUM(J483:J503)</f>
        <v>20</v>
      </c>
      <c r="K504" s="736"/>
      <c r="L504" s="724" t="s">
        <v>162</v>
      </c>
      <c r="M504" s="795">
        <f>SUM(M483:M503)</f>
        <v>283700</v>
      </c>
    </row>
    <row r="505" spans="1:13" ht="21.75" customHeight="1" thickBot="1" x14ac:dyDescent="0.3">
      <c r="A505" s="814" t="s">
        <v>582</v>
      </c>
      <c r="B505" s="814"/>
      <c r="C505" s="262"/>
      <c r="D505" s="262"/>
      <c r="E505" s="6"/>
      <c r="F505" s="6"/>
      <c r="G505" s="6"/>
      <c r="H505" s="50" t="s">
        <v>57</v>
      </c>
      <c r="I505" s="262"/>
      <c r="J505" s="6"/>
      <c r="K505" s="46"/>
      <c r="L505" s="46"/>
      <c r="M505" s="58"/>
    </row>
    <row r="506" spans="1:13" ht="68.25" customHeight="1" x14ac:dyDescent="0.25">
      <c r="A506" s="1162" t="s">
        <v>311</v>
      </c>
      <c r="B506" s="1163"/>
      <c r="C506" s="1166" t="s">
        <v>53</v>
      </c>
      <c r="D506" s="1166"/>
      <c r="E506" s="206" t="s">
        <v>312</v>
      </c>
      <c r="F506" s="207" t="s">
        <v>55</v>
      </c>
      <c r="G506" s="208" t="s">
        <v>56</v>
      </c>
      <c r="H506" s="209"/>
      <c r="I506" s="256" t="s">
        <v>58</v>
      </c>
      <c r="J506" s="210" t="s">
        <v>163</v>
      </c>
      <c r="K506" s="211" t="s">
        <v>309</v>
      </c>
      <c r="L506" s="211" t="s">
        <v>338</v>
      </c>
      <c r="M506" s="212" t="s">
        <v>167</v>
      </c>
    </row>
    <row r="507" spans="1:13" ht="48" customHeight="1" x14ac:dyDescent="0.25">
      <c r="A507" s="1167" t="s">
        <v>1498</v>
      </c>
      <c r="B507" s="1168"/>
      <c r="C507" s="1181" t="s">
        <v>1499</v>
      </c>
      <c r="D507" s="1181"/>
      <c r="E507" s="137" t="s">
        <v>125</v>
      </c>
      <c r="F507" s="243" t="s">
        <v>1500</v>
      </c>
      <c r="G507" s="12">
        <v>60370432</v>
      </c>
      <c r="H507" s="798"/>
      <c r="I507" s="48" t="s">
        <v>1501</v>
      </c>
      <c r="J507" s="500">
        <v>1</v>
      </c>
      <c r="K507" s="94">
        <v>30800</v>
      </c>
      <c r="L507" s="94">
        <v>30000</v>
      </c>
      <c r="M507" s="588">
        <v>30000</v>
      </c>
    </row>
    <row r="508" spans="1:13" ht="30" customHeight="1" x14ac:dyDescent="0.25">
      <c r="A508" s="1147" t="s">
        <v>1519</v>
      </c>
      <c r="B508" s="1148"/>
      <c r="C508" s="798" t="s">
        <v>1520</v>
      </c>
      <c r="D508" s="798"/>
      <c r="E508" s="798" t="s">
        <v>1521</v>
      </c>
      <c r="F508" s="1135" t="s">
        <v>1522</v>
      </c>
      <c r="G508" s="1165">
        <v>49156683</v>
      </c>
      <c r="H508" s="798"/>
      <c r="I508" s="128" t="s">
        <v>1523</v>
      </c>
      <c r="J508" s="500">
        <v>1</v>
      </c>
      <c r="K508" s="144">
        <v>30000</v>
      </c>
      <c r="L508" s="94">
        <v>30000</v>
      </c>
      <c r="M508" s="797">
        <v>64000</v>
      </c>
    </row>
    <row r="509" spans="1:13" ht="30.75" customHeight="1" x14ac:dyDescent="0.25">
      <c r="A509" s="1147" t="s">
        <v>1519</v>
      </c>
      <c r="B509" s="1148"/>
      <c r="C509" s="798" t="s">
        <v>1520</v>
      </c>
      <c r="D509" s="798"/>
      <c r="E509" s="798" t="s">
        <v>1521</v>
      </c>
      <c r="F509" s="1135" t="s">
        <v>1522</v>
      </c>
      <c r="G509" s="1165">
        <v>49156683</v>
      </c>
      <c r="H509" s="576"/>
      <c r="I509" s="128" t="s">
        <v>1524</v>
      </c>
      <c r="J509" s="500">
        <v>2</v>
      </c>
      <c r="K509" s="144">
        <v>17000</v>
      </c>
      <c r="L509" s="94">
        <v>34000</v>
      </c>
      <c r="M509" s="797"/>
    </row>
    <row r="510" spans="1:13" ht="30" customHeight="1" x14ac:dyDescent="0.25">
      <c r="A510" s="819" t="s">
        <v>128</v>
      </c>
      <c r="B510" s="820"/>
      <c r="C510" s="823" t="s">
        <v>129</v>
      </c>
      <c r="D510" s="824"/>
      <c r="E510" s="931" t="s">
        <v>130</v>
      </c>
      <c r="F510" s="1191">
        <v>75662</v>
      </c>
      <c r="G510" s="1193">
        <v>48773827</v>
      </c>
      <c r="H510" s="798"/>
      <c r="I510" s="128" t="s">
        <v>1496</v>
      </c>
      <c r="J510" s="500">
        <v>1</v>
      </c>
      <c r="K510" s="94">
        <v>6100</v>
      </c>
      <c r="L510" s="94">
        <v>6100</v>
      </c>
      <c r="M510" s="797">
        <v>10600</v>
      </c>
    </row>
    <row r="511" spans="1:13" ht="51" customHeight="1" x14ac:dyDescent="0.25">
      <c r="A511" s="821" t="s">
        <v>128</v>
      </c>
      <c r="B511" s="822"/>
      <c r="C511" s="825" t="s">
        <v>129</v>
      </c>
      <c r="D511" s="826"/>
      <c r="E511" s="933" t="s">
        <v>130</v>
      </c>
      <c r="F511" s="1192">
        <v>75662</v>
      </c>
      <c r="G511" s="1194">
        <v>48773827</v>
      </c>
      <c r="H511" s="798"/>
      <c r="I511" s="128" t="s">
        <v>1497</v>
      </c>
      <c r="J511" s="500">
        <v>1</v>
      </c>
      <c r="K511" s="94">
        <v>4500</v>
      </c>
      <c r="L511" s="94">
        <v>4500</v>
      </c>
      <c r="M511" s="797"/>
    </row>
    <row r="512" spans="1:13" ht="46.5" customHeight="1" x14ac:dyDescent="0.25">
      <c r="A512" s="1147" t="s">
        <v>37</v>
      </c>
      <c r="B512" s="1148"/>
      <c r="C512" s="798" t="s">
        <v>1510</v>
      </c>
      <c r="D512" s="798"/>
      <c r="E512" s="798" t="s">
        <v>38</v>
      </c>
      <c r="F512" s="1135">
        <v>76701</v>
      </c>
      <c r="G512" s="1165">
        <v>47935928</v>
      </c>
      <c r="H512" s="11"/>
      <c r="I512" s="128" t="s">
        <v>1511</v>
      </c>
      <c r="J512" s="500">
        <v>1</v>
      </c>
      <c r="K512" s="94">
        <v>4890</v>
      </c>
      <c r="L512" s="94">
        <v>4800</v>
      </c>
      <c r="M512" s="797">
        <v>33800</v>
      </c>
    </row>
    <row r="513" spans="1:13" ht="30" customHeight="1" x14ac:dyDescent="0.25">
      <c r="A513" s="1147" t="s">
        <v>37</v>
      </c>
      <c r="B513" s="1148"/>
      <c r="C513" s="798" t="s">
        <v>1510</v>
      </c>
      <c r="D513" s="798"/>
      <c r="E513" s="798" t="s">
        <v>38</v>
      </c>
      <c r="F513" s="1135">
        <v>76701</v>
      </c>
      <c r="G513" s="1165">
        <v>47935928</v>
      </c>
      <c r="H513" s="11"/>
      <c r="I513" s="128" t="s">
        <v>1512</v>
      </c>
      <c r="J513" s="500">
        <v>1</v>
      </c>
      <c r="K513" s="94">
        <v>29000</v>
      </c>
      <c r="L513" s="94">
        <v>29000</v>
      </c>
      <c r="M513" s="797"/>
    </row>
    <row r="514" spans="1:13" ht="42" customHeight="1" x14ac:dyDescent="0.25">
      <c r="A514" s="799" t="s">
        <v>39</v>
      </c>
      <c r="B514" s="800"/>
      <c r="C514" s="921" t="s">
        <v>40</v>
      </c>
      <c r="D514" s="921"/>
      <c r="E514" s="129" t="s">
        <v>125</v>
      </c>
      <c r="F514" s="221" t="s">
        <v>41</v>
      </c>
      <c r="G514" s="138">
        <v>70436070</v>
      </c>
      <c r="H514" s="798"/>
      <c r="I514" s="128" t="s">
        <v>1513</v>
      </c>
      <c r="J514" s="500">
        <v>1</v>
      </c>
      <c r="K514" s="94">
        <v>20000</v>
      </c>
      <c r="L514" s="94">
        <v>20000</v>
      </c>
      <c r="M514" s="588">
        <v>20000</v>
      </c>
    </row>
    <row r="515" spans="1:13" ht="35.25" customHeight="1" x14ac:dyDescent="0.25">
      <c r="A515" s="799" t="s">
        <v>1502</v>
      </c>
      <c r="B515" s="800"/>
      <c r="C515" s="921" t="s">
        <v>289</v>
      </c>
      <c r="D515" s="921"/>
      <c r="E515" s="129" t="s">
        <v>43</v>
      </c>
      <c r="F515" s="221">
        <v>76833</v>
      </c>
      <c r="G515" s="138" t="s">
        <v>290</v>
      </c>
      <c r="H515" s="798"/>
      <c r="I515" s="128" t="s">
        <v>1503</v>
      </c>
      <c r="J515" s="500">
        <v>2</v>
      </c>
      <c r="K515" s="94">
        <v>3300</v>
      </c>
      <c r="L515" s="94">
        <v>6600</v>
      </c>
      <c r="M515" s="588">
        <v>6600</v>
      </c>
    </row>
    <row r="516" spans="1:13" ht="33.75" customHeight="1" x14ac:dyDescent="0.25">
      <c r="A516" s="1147" t="s">
        <v>35</v>
      </c>
      <c r="B516" s="1148"/>
      <c r="C516" s="798" t="s">
        <v>36</v>
      </c>
      <c r="D516" s="798"/>
      <c r="E516" s="798" t="s">
        <v>124</v>
      </c>
      <c r="F516" s="1135" t="s">
        <v>282</v>
      </c>
      <c r="G516" s="1165">
        <v>61716413</v>
      </c>
      <c r="H516" s="11"/>
      <c r="I516" s="128" t="s">
        <v>1504</v>
      </c>
      <c r="J516" s="500">
        <v>1</v>
      </c>
      <c r="K516" s="94">
        <v>10600</v>
      </c>
      <c r="L516" s="94">
        <v>10600</v>
      </c>
      <c r="M516" s="797">
        <v>47100</v>
      </c>
    </row>
    <row r="517" spans="1:13" ht="21.75" customHeight="1" x14ac:dyDescent="0.25">
      <c r="A517" s="1147" t="s">
        <v>35</v>
      </c>
      <c r="B517" s="1148"/>
      <c r="C517" s="798" t="s">
        <v>36</v>
      </c>
      <c r="D517" s="798"/>
      <c r="E517" s="798" t="s">
        <v>124</v>
      </c>
      <c r="F517" s="1135" t="s">
        <v>282</v>
      </c>
      <c r="G517" s="1165">
        <v>61716413</v>
      </c>
      <c r="H517" s="11"/>
      <c r="I517" s="128" t="s">
        <v>1505</v>
      </c>
      <c r="J517" s="500">
        <v>1</v>
      </c>
      <c r="K517" s="94">
        <v>36500</v>
      </c>
      <c r="L517" s="94">
        <v>36500</v>
      </c>
      <c r="M517" s="797"/>
    </row>
    <row r="518" spans="1:13" ht="32.25" customHeight="1" x14ac:dyDescent="0.25">
      <c r="A518" s="799" t="s">
        <v>1514</v>
      </c>
      <c r="B518" s="800"/>
      <c r="C518" s="921" t="s">
        <v>1515</v>
      </c>
      <c r="D518" s="921"/>
      <c r="E518" s="129" t="s">
        <v>118</v>
      </c>
      <c r="F518" s="221" t="s">
        <v>1516</v>
      </c>
      <c r="G518" s="138" t="s">
        <v>1517</v>
      </c>
      <c r="H518" s="11"/>
      <c r="I518" s="266" t="s">
        <v>1518</v>
      </c>
      <c r="J518" s="500">
        <v>1</v>
      </c>
      <c r="K518" s="94">
        <v>4300</v>
      </c>
      <c r="L518" s="94">
        <v>4300</v>
      </c>
      <c r="M518" s="588">
        <v>4300</v>
      </c>
    </row>
    <row r="519" spans="1:13" ht="25.5" customHeight="1" x14ac:dyDescent="0.25">
      <c r="A519" s="1147" t="s">
        <v>283</v>
      </c>
      <c r="B519" s="1148"/>
      <c r="C519" s="798" t="s">
        <v>284</v>
      </c>
      <c r="D519" s="798"/>
      <c r="E519" s="135" t="s">
        <v>285</v>
      </c>
      <c r="F519" s="143" t="s">
        <v>286</v>
      </c>
      <c r="G519" s="93">
        <v>75022567</v>
      </c>
      <c r="H519" s="798"/>
      <c r="I519" s="128" t="s">
        <v>719</v>
      </c>
      <c r="J519" s="500">
        <v>1</v>
      </c>
      <c r="K519" s="94">
        <v>30600</v>
      </c>
      <c r="L519" s="94">
        <v>30600</v>
      </c>
      <c r="M519" s="588">
        <v>30600</v>
      </c>
    </row>
    <row r="520" spans="1:13" ht="21" customHeight="1" x14ac:dyDescent="0.25">
      <c r="A520" s="799" t="s">
        <v>1543</v>
      </c>
      <c r="B520" s="800"/>
      <c r="C520" s="921" t="s">
        <v>1544</v>
      </c>
      <c r="D520" s="921"/>
      <c r="E520" s="129" t="s">
        <v>1545</v>
      </c>
      <c r="F520" s="221">
        <v>76843</v>
      </c>
      <c r="G520" s="138">
        <v>70842761</v>
      </c>
      <c r="H520" s="798"/>
      <c r="I520" s="128" t="s">
        <v>1546</v>
      </c>
      <c r="J520" s="500">
        <v>1</v>
      </c>
      <c r="K520" s="94">
        <v>15000</v>
      </c>
      <c r="L520" s="94">
        <v>15000</v>
      </c>
      <c r="M520" s="588">
        <v>15000</v>
      </c>
    </row>
    <row r="521" spans="1:13" ht="15" customHeight="1" x14ac:dyDescent="0.25">
      <c r="A521" s="1147" t="s">
        <v>1551</v>
      </c>
      <c r="B521" s="1148"/>
      <c r="C521" s="798" t="s">
        <v>1552</v>
      </c>
      <c r="D521" s="798"/>
      <c r="E521" s="798" t="s">
        <v>1553</v>
      </c>
      <c r="F521" s="1135" t="s">
        <v>1554</v>
      </c>
      <c r="G521" s="1165">
        <v>70238944</v>
      </c>
      <c r="H521" s="798"/>
      <c r="I521" s="134" t="s">
        <v>1555</v>
      </c>
      <c r="J521" s="500">
        <v>1</v>
      </c>
      <c r="K521" s="94">
        <v>5000</v>
      </c>
      <c r="L521" s="94">
        <v>5000</v>
      </c>
      <c r="M521" s="815">
        <v>12000</v>
      </c>
    </row>
    <row r="522" spans="1:13" ht="20.25" customHeight="1" x14ac:dyDescent="0.25">
      <c r="A522" s="1147" t="s">
        <v>1551</v>
      </c>
      <c r="B522" s="1148"/>
      <c r="C522" s="798" t="s">
        <v>1552</v>
      </c>
      <c r="D522" s="798"/>
      <c r="E522" s="798" t="s">
        <v>1553</v>
      </c>
      <c r="F522" s="1135" t="s">
        <v>1554</v>
      </c>
      <c r="G522" s="1165">
        <v>70238944</v>
      </c>
      <c r="H522" s="798"/>
      <c r="I522" s="134" t="s">
        <v>1556</v>
      </c>
      <c r="J522" s="500">
        <v>1</v>
      </c>
      <c r="K522" s="94">
        <v>7000</v>
      </c>
      <c r="L522" s="94">
        <v>7000</v>
      </c>
      <c r="M522" s="816"/>
    </row>
    <row r="523" spans="1:13" ht="25.5" customHeight="1" x14ac:dyDescent="0.25">
      <c r="A523" s="1167" t="s">
        <v>1547</v>
      </c>
      <c r="B523" s="1168"/>
      <c r="C523" s="1196" t="s">
        <v>1548</v>
      </c>
      <c r="D523" s="1196"/>
      <c r="E523" s="594" t="s">
        <v>1549</v>
      </c>
      <c r="F523" s="595">
        <v>68703</v>
      </c>
      <c r="G523" s="593">
        <v>75021536</v>
      </c>
      <c r="H523" s="594"/>
      <c r="I523" s="128" t="s">
        <v>1550</v>
      </c>
      <c r="J523" s="678">
        <v>1</v>
      </c>
      <c r="K523" s="45">
        <v>39900</v>
      </c>
      <c r="L523" s="45">
        <v>39900</v>
      </c>
      <c r="M523" s="679">
        <v>39900</v>
      </c>
    </row>
    <row r="524" spans="1:13" ht="31.5" customHeight="1" x14ac:dyDescent="0.25">
      <c r="A524" s="1147" t="s">
        <v>1541</v>
      </c>
      <c r="B524" s="1148"/>
      <c r="C524" s="798" t="s">
        <v>287</v>
      </c>
      <c r="D524" s="798"/>
      <c r="E524" s="576" t="s">
        <v>126</v>
      </c>
      <c r="F524" s="582" t="s">
        <v>127</v>
      </c>
      <c r="G524" s="592">
        <v>70238928</v>
      </c>
      <c r="H524" s="798"/>
      <c r="I524" s="128" t="s">
        <v>1542</v>
      </c>
      <c r="J524" s="500">
        <v>1</v>
      </c>
      <c r="K524" s="94">
        <v>30500</v>
      </c>
      <c r="L524" s="94">
        <v>30500</v>
      </c>
      <c r="M524" s="588">
        <v>30500</v>
      </c>
    </row>
    <row r="525" spans="1:13" ht="27.75" customHeight="1" x14ac:dyDescent="0.25">
      <c r="A525" s="799" t="s">
        <v>1529</v>
      </c>
      <c r="B525" s="800"/>
      <c r="C525" s="921" t="s">
        <v>1530</v>
      </c>
      <c r="D525" s="921"/>
      <c r="E525" s="798" t="s">
        <v>118</v>
      </c>
      <c r="F525" s="1135">
        <v>76005</v>
      </c>
      <c r="G525" s="1165">
        <v>61716421</v>
      </c>
      <c r="H525" s="798"/>
      <c r="I525" s="128" t="s">
        <v>1531</v>
      </c>
      <c r="J525" s="500">
        <v>1</v>
      </c>
      <c r="K525" s="94">
        <v>29900</v>
      </c>
      <c r="L525" s="94">
        <v>29900</v>
      </c>
      <c r="M525" s="797">
        <v>58900</v>
      </c>
    </row>
    <row r="526" spans="1:13" ht="25.5" customHeight="1" x14ac:dyDescent="0.25">
      <c r="A526" s="799" t="s">
        <v>1529</v>
      </c>
      <c r="B526" s="800"/>
      <c r="C526" s="921" t="s">
        <v>1530</v>
      </c>
      <c r="D526" s="921"/>
      <c r="E526" s="798" t="s">
        <v>118</v>
      </c>
      <c r="F526" s="1135">
        <v>76005</v>
      </c>
      <c r="G526" s="1165">
        <v>61716421</v>
      </c>
      <c r="H526" s="576"/>
      <c r="I526" s="128" t="s">
        <v>1532</v>
      </c>
      <c r="J526" s="500">
        <v>1</v>
      </c>
      <c r="K526" s="94">
        <v>29000</v>
      </c>
      <c r="L526" s="94">
        <v>29000</v>
      </c>
      <c r="M526" s="797"/>
    </row>
    <row r="527" spans="1:13" ht="36" customHeight="1" x14ac:dyDescent="0.25">
      <c r="A527" s="1147" t="s">
        <v>1506</v>
      </c>
      <c r="B527" s="1148"/>
      <c r="C527" s="798" t="s">
        <v>1507</v>
      </c>
      <c r="D527" s="798"/>
      <c r="E527" s="576" t="s">
        <v>1508</v>
      </c>
      <c r="F527" s="582" t="s">
        <v>1509</v>
      </c>
      <c r="G527" s="592">
        <v>70238847</v>
      </c>
      <c r="H527" s="11"/>
      <c r="I527" s="590" t="s">
        <v>1328</v>
      </c>
      <c r="J527" s="500">
        <v>1</v>
      </c>
      <c r="K527" s="589">
        <v>3500</v>
      </c>
      <c r="L527" s="589">
        <v>3500</v>
      </c>
      <c r="M527" s="588">
        <v>3500</v>
      </c>
    </row>
    <row r="528" spans="1:13" ht="43.5" customHeight="1" x14ac:dyDescent="0.25">
      <c r="A528" s="799" t="s">
        <v>1525</v>
      </c>
      <c r="B528" s="800"/>
      <c r="C528" s="921" t="s">
        <v>1526</v>
      </c>
      <c r="D528" s="921"/>
      <c r="E528" s="129" t="s">
        <v>126</v>
      </c>
      <c r="F528" s="221" t="s">
        <v>127</v>
      </c>
      <c r="G528" s="138">
        <v>851761</v>
      </c>
      <c r="H528" s="11"/>
      <c r="I528" s="128" t="s">
        <v>1527</v>
      </c>
      <c r="J528" s="500">
        <v>1</v>
      </c>
      <c r="K528" s="94">
        <v>39900</v>
      </c>
      <c r="L528" s="94">
        <v>39900</v>
      </c>
      <c r="M528" s="588">
        <v>39900</v>
      </c>
    </row>
    <row r="529" spans="1:13" ht="30" customHeight="1" x14ac:dyDescent="0.25">
      <c r="A529" s="799" t="s">
        <v>119</v>
      </c>
      <c r="B529" s="800"/>
      <c r="C529" s="921" t="s">
        <v>120</v>
      </c>
      <c r="D529" s="921"/>
      <c r="E529" s="129" t="s">
        <v>121</v>
      </c>
      <c r="F529" s="221" t="s">
        <v>122</v>
      </c>
      <c r="G529" s="138">
        <v>70938172</v>
      </c>
      <c r="H529" s="798"/>
      <c r="I529" s="128" t="s">
        <v>1528</v>
      </c>
      <c r="J529" s="500">
        <v>1</v>
      </c>
      <c r="K529" s="94">
        <v>39905</v>
      </c>
      <c r="L529" s="94">
        <v>39900</v>
      </c>
      <c r="M529" s="588">
        <v>39900</v>
      </c>
    </row>
    <row r="530" spans="1:13" ht="27" customHeight="1" x14ac:dyDescent="0.25">
      <c r="A530" s="799" t="s">
        <v>1533</v>
      </c>
      <c r="B530" s="800"/>
      <c r="C530" s="921" t="s">
        <v>1534</v>
      </c>
      <c r="D530" s="921"/>
      <c r="E530" s="129" t="s">
        <v>126</v>
      </c>
      <c r="F530" s="221" t="s">
        <v>127</v>
      </c>
      <c r="G530" s="138">
        <v>45211353</v>
      </c>
      <c r="H530" s="798"/>
      <c r="I530" s="128" t="s">
        <v>1535</v>
      </c>
      <c r="J530" s="500">
        <v>1</v>
      </c>
      <c r="K530" s="94">
        <v>17963</v>
      </c>
      <c r="L530" s="94">
        <v>17900</v>
      </c>
      <c r="M530" s="588">
        <v>17900</v>
      </c>
    </row>
    <row r="531" spans="1:13" ht="27" customHeight="1" x14ac:dyDescent="0.25">
      <c r="A531" s="817" t="s">
        <v>1557</v>
      </c>
      <c r="B531" s="818"/>
      <c r="C531" s="837" t="s">
        <v>288</v>
      </c>
      <c r="D531" s="838"/>
      <c r="E531" s="605" t="s">
        <v>125</v>
      </c>
      <c r="F531" s="663">
        <v>68605</v>
      </c>
      <c r="G531" s="606">
        <v>70993343</v>
      </c>
      <c r="H531" s="662"/>
      <c r="I531" s="676" t="s">
        <v>1558</v>
      </c>
      <c r="J531" s="673">
        <v>1</v>
      </c>
      <c r="K531" s="677">
        <v>37320</v>
      </c>
      <c r="L531" s="677">
        <v>37300</v>
      </c>
      <c r="M531" s="680">
        <v>37300</v>
      </c>
    </row>
    <row r="532" spans="1:13" ht="27" customHeight="1" x14ac:dyDescent="0.25">
      <c r="A532" s="817" t="s">
        <v>1559</v>
      </c>
      <c r="B532" s="818"/>
      <c r="C532" s="837" t="s">
        <v>1560</v>
      </c>
      <c r="D532" s="838"/>
      <c r="E532" s="605" t="s">
        <v>126</v>
      </c>
      <c r="F532" s="663" t="s">
        <v>127</v>
      </c>
      <c r="G532" s="606">
        <v>45211451</v>
      </c>
      <c r="H532" s="662"/>
      <c r="I532" s="676" t="s">
        <v>1561</v>
      </c>
      <c r="J532" s="673">
        <v>1</v>
      </c>
      <c r="K532" s="677">
        <v>27990</v>
      </c>
      <c r="L532" s="677">
        <v>27900</v>
      </c>
      <c r="M532" s="680">
        <v>27900</v>
      </c>
    </row>
    <row r="533" spans="1:13" ht="27" customHeight="1" x14ac:dyDescent="0.25">
      <c r="A533" s="819" t="s">
        <v>1562</v>
      </c>
      <c r="B533" s="820"/>
      <c r="C533" s="823" t="s">
        <v>1563</v>
      </c>
      <c r="D533" s="824"/>
      <c r="E533" s="827" t="s">
        <v>1564</v>
      </c>
      <c r="F533" s="829">
        <v>75642</v>
      </c>
      <c r="G533" s="831">
        <v>70939756</v>
      </c>
      <c r="H533" s="662"/>
      <c r="I533" s="676" t="s">
        <v>1565</v>
      </c>
      <c r="J533" s="673">
        <v>1</v>
      </c>
      <c r="K533" s="677">
        <v>9700</v>
      </c>
      <c r="L533" s="677">
        <v>9700</v>
      </c>
      <c r="M533" s="815">
        <v>21500</v>
      </c>
    </row>
    <row r="534" spans="1:13" ht="27" customHeight="1" x14ac:dyDescent="0.25">
      <c r="A534" s="821"/>
      <c r="B534" s="822"/>
      <c r="C534" s="825"/>
      <c r="D534" s="826"/>
      <c r="E534" s="828"/>
      <c r="F534" s="830"/>
      <c r="G534" s="832"/>
      <c r="H534" s="662"/>
      <c r="I534" s="676" t="s">
        <v>1566</v>
      </c>
      <c r="J534" s="673">
        <v>1</v>
      </c>
      <c r="K534" s="677">
        <v>11800</v>
      </c>
      <c r="L534" s="677">
        <v>11800</v>
      </c>
      <c r="M534" s="816"/>
    </row>
    <row r="535" spans="1:13" ht="27" customHeight="1" x14ac:dyDescent="0.25">
      <c r="A535" s="817" t="s">
        <v>1567</v>
      </c>
      <c r="B535" s="818"/>
      <c r="C535" s="837">
        <v>101</v>
      </c>
      <c r="D535" s="838"/>
      <c r="E535" s="605" t="s">
        <v>1568</v>
      </c>
      <c r="F535" s="663">
        <v>75645</v>
      </c>
      <c r="G535" s="606">
        <v>70918279</v>
      </c>
      <c r="H535" s="662"/>
      <c r="I535" s="676" t="s">
        <v>1569</v>
      </c>
      <c r="J535" s="673">
        <v>1</v>
      </c>
      <c r="K535" s="677">
        <v>10500</v>
      </c>
      <c r="L535" s="677">
        <v>10500</v>
      </c>
      <c r="M535" s="680">
        <v>10500</v>
      </c>
    </row>
    <row r="536" spans="1:13" ht="27" customHeight="1" x14ac:dyDescent="0.25">
      <c r="A536" s="817" t="s">
        <v>1570</v>
      </c>
      <c r="B536" s="818"/>
      <c r="C536" s="837" t="s">
        <v>1571</v>
      </c>
      <c r="D536" s="838"/>
      <c r="E536" s="605" t="s">
        <v>121</v>
      </c>
      <c r="F536" s="663" t="s">
        <v>122</v>
      </c>
      <c r="G536" s="606">
        <v>75080621</v>
      </c>
      <c r="H536" s="662"/>
      <c r="I536" s="676" t="s">
        <v>1572</v>
      </c>
      <c r="J536" s="673">
        <v>1</v>
      </c>
      <c r="K536" s="677">
        <v>20100</v>
      </c>
      <c r="L536" s="677">
        <v>20100</v>
      </c>
      <c r="M536" s="680">
        <v>20100</v>
      </c>
    </row>
    <row r="537" spans="1:13" ht="27" customHeight="1" x14ac:dyDescent="0.25">
      <c r="A537" s="817" t="s">
        <v>1573</v>
      </c>
      <c r="B537" s="818"/>
      <c r="C537" s="837" t="s">
        <v>1574</v>
      </c>
      <c r="D537" s="838"/>
      <c r="E537" s="605" t="s">
        <v>1575</v>
      </c>
      <c r="F537" s="663">
        <v>75656</v>
      </c>
      <c r="G537" s="606">
        <v>70936994</v>
      </c>
      <c r="H537" s="662"/>
      <c r="I537" s="676" t="s">
        <v>1576</v>
      </c>
      <c r="J537" s="673">
        <v>1</v>
      </c>
      <c r="K537" s="677">
        <v>8400</v>
      </c>
      <c r="L537" s="677">
        <v>8400</v>
      </c>
      <c r="M537" s="680">
        <v>8400</v>
      </c>
    </row>
    <row r="538" spans="1:13" ht="27" customHeight="1" x14ac:dyDescent="0.25">
      <c r="A538" s="817" t="s">
        <v>1577</v>
      </c>
      <c r="B538" s="818"/>
      <c r="C538" s="837" t="s">
        <v>1578</v>
      </c>
      <c r="D538" s="838"/>
      <c r="E538" s="605" t="s">
        <v>1579</v>
      </c>
      <c r="F538" s="663">
        <v>75612</v>
      </c>
      <c r="G538" s="606">
        <v>70990301</v>
      </c>
      <c r="H538" s="662"/>
      <c r="I538" s="676" t="s">
        <v>1580</v>
      </c>
      <c r="J538" s="673">
        <v>1</v>
      </c>
      <c r="K538" s="677">
        <v>23700</v>
      </c>
      <c r="L538" s="677">
        <v>23700</v>
      </c>
      <c r="M538" s="680">
        <v>23700</v>
      </c>
    </row>
    <row r="539" spans="1:13" ht="27" customHeight="1" x14ac:dyDescent="0.25">
      <c r="A539" s="819" t="s">
        <v>1581</v>
      </c>
      <c r="B539" s="820"/>
      <c r="C539" s="823" t="s">
        <v>42</v>
      </c>
      <c r="D539" s="824"/>
      <c r="E539" s="827" t="s">
        <v>123</v>
      </c>
      <c r="F539" s="829">
        <v>75501</v>
      </c>
      <c r="G539" s="831">
        <v>70238898</v>
      </c>
      <c r="H539" s="662"/>
      <c r="I539" s="676" t="s">
        <v>1582</v>
      </c>
      <c r="J539" s="673">
        <v>1</v>
      </c>
      <c r="K539" s="677">
        <v>18990</v>
      </c>
      <c r="L539" s="677">
        <v>18900</v>
      </c>
      <c r="M539" s="815">
        <v>33800</v>
      </c>
    </row>
    <row r="540" spans="1:13" ht="27" customHeight="1" x14ac:dyDescent="0.25">
      <c r="A540" s="821"/>
      <c r="B540" s="822"/>
      <c r="C540" s="825"/>
      <c r="D540" s="826"/>
      <c r="E540" s="828"/>
      <c r="F540" s="830"/>
      <c r="G540" s="832"/>
      <c r="H540" s="662"/>
      <c r="I540" s="676" t="s">
        <v>1583</v>
      </c>
      <c r="J540" s="673">
        <v>1</v>
      </c>
      <c r="K540" s="677">
        <v>14900</v>
      </c>
      <c r="L540" s="677">
        <v>14900</v>
      </c>
      <c r="M540" s="816"/>
    </row>
    <row r="541" spans="1:13" ht="27.75" customHeight="1" thickBot="1" x14ac:dyDescent="0.3">
      <c r="A541" s="1147" t="s">
        <v>1536</v>
      </c>
      <c r="B541" s="1148"/>
      <c r="C541" s="798" t="s">
        <v>1537</v>
      </c>
      <c r="D541" s="798"/>
      <c r="E541" s="576" t="s">
        <v>1538</v>
      </c>
      <c r="F541" s="582" t="s">
        <v>1539</v>
      </c>
      <c r="G541" s="592">
        <v>70877718</v>
      </c>
      <c r="H541" s="267"/>
      <c r="I541" s="590" t="s">
        <v>1540</v>
      </c>
      <c r="J541" s="732">
        <v>1</v>
      </c>
      <c r="K541" s="589">
        <v>39905</v>
      </c>
      <c r="L541" s="589">
        <v>39900</v>
      </c>
      <c r="M541" s="588">
        <v>39900</v>
      </c>
    </row>
    <row r="542" spans="1:13" x14ac:dyDescent="0.25">
      <c r="J542" s="806">
        <f ca="1">SUM(J507:J542)</f>
        <v>37</v>
      </c>
      <c r="K542" s="808" t="s">
        <v>2013</v>
      </c>
      <c r="L542" s="809"/>
      <c r="M542" s="809"/>
    </row>
    <row r="543" spans="1:13" ht="15.75" thickBot="1" x14ac:dyDescent="0.3">
      <c r="J543" s="807"/>
      <c r="K543" s="810"/>
      <c r="L543" s="811"/>
      <c r="M543" s="811"/>
    </row>
  </sheetData>
  <mergeCells count="1247">
    <mergeCell ref="A1:M1"/>
    <mergeCell ref="A28:M28"/>
    <mergeCell ref="A98:M99"/>
    <mergeCell ref="A163:M163"/>
    <mergeCell ref="A187:M187"/>
    <mergeCell ref="M241:M242"/>
    <mergeCell ref="A248:B248"/>
    <mergeCell ref="C248:D248"/>
    <mergeCell ref="M219:M220"/>
    <mergeCell ref="I221:I222"/>
    <mergeCell ref="M477:M478"/>
    <mergeCell ref="A463:B464"/>
    <mergeCell ref="C463:D464"/>
    <mergeCell ref="M463:M464"/>
    <mergeCell ref="A465:B465"/>
    <mergeCell ref="C465:D465"/>
    <mergeCell ref="A466:B466"/>
    <mergeCell ref="C466:D466"/>
    <mergeCell ref="A467:B467"/>
    <mergeCell ref="C467:D467"/>
    <mergeCell ref="A470:B470"/>
    <mergeCell ref="C470:D470"/>
    <mergeCell ref="C471:D471"/>
    <mergeCell ref="C476:D476"/>
    <mergeCell ref="G463:G464"/>
    <mergeCell ref="A472:B472"/>
    <mergeCell ref="A475:B475"/>
    <mergeCell ref="C472:D472"/>
    <mergeCell ref="C475:D475"/>
    <mergeCell ref="A416:B416"/>
    <mergeCell ref="C416:D416"/>
    <mergeCell ref="M336:M338"/>
    <mergeCell ref="E336:E338"/>
    <mergeCell ref="F336:F338"/>
    <mergeCell ref="G336:G338"/>
    <mergeCell ref="A339:B339"/>
    <mergeCell ref="C339:D339"/>
    <mergeCell ref="M340:M342"/>
    <mergeCell ref="G369:G372"/>
    <mergeCell ref="M418:M419"/>
    <mergeCell ref="A345:B345"/>
    <mergeCell ref="A385:B385"/>
    <mergeCell ref="C385:D385"/>
    <mergeCell ref="A383:B384"/>
    <mergeCell ref="C383:D384"/>
    <mergeCell ref="M19:M20"/>
    <mergeCell ref="A431:B431"/>
    <mergeCell ref="C431:D431"/>
    <mergeCell ref="A388:B388"/>
    <mergeCell ref="C388:D388"/>
    <mergeCell ref="E395:E396"/>
    <mergeCell ref="A386:B386"/>
    <mergeCell ref="C386:D386"/>
    <mergeCell ref="A387:B387"/>
    <mergeCell ref="C387:D387"/>
    <mergeCell ref="A382:B382"/>
    <mergeCell ref="A228:B228"/>
    <mergeCell ref="C228:D228"/>
    <mergeCell ref="J221:J222"/>
    <mergeCell ref="K221:K222"/>
    <mergeCell ref="L221:L222"/>
    <mergeCell ref="M221:M222"/>
    <mergeCell ref="M216:M217"/>
    <mergeCell ref="A219:B220"/>
    <mergeCell ref="I446:I447"/>
    <mergeCell ref="J446:J447"/>
    <mergeCell ref="K446:K447"/>
    <mergeCell ref="L446:L447"/>
    <mergeCell ref="M446:M447"/>
    <mergeCell ref="A423:B424"/>
    <mergeCell ref="C423:D424"/>
    <mergeCell ref="E423:E424"/>
    <mergeCell ref="M423:M424"/>
    <mergeCell ref="A426:B428"/>
    <mergeCell ref="C426:D428"/>
    <mergeCell ref="E426:E428"/>
    <mergeCell ref="F426:F428"/>
    <mergeCell ref="G426:G428"/>
    <mergeCell ref="M426:M428"/>
    <mergeCell ref="G233:G235"/>
    <mergeCell ref="C239:D239"/>
    <mergeCell ref="A328:B328"/>
    <mergeCell ref="A329:B330"/>
    <mergeCell ref="C329:D330"/>
    <mergeCell ref="E329:E330"/>
    <mergeCell ref="F329:F330"/>
    <mergeCell ref="G329:G330"/>
    <mergeCell ref="H241:H242"/>
    <mergeCell ref="A332:B332"/>
    <mergeCell ref="A333:B333"/>
    <mergeCell ref="C333:D333"/>
    <mergeCell ref="C323:D323"/>
    <mergeCell ref="A299:B299"/>
    <mergeCell ref="C299:D299"/>
    <mergeCell ref="A316:B316"/>
    <mergeCell ref="C316:D316"/>
    <mergeCell ref="A476:B476"/>
    <mergeCell ref="A477:B478"/>
    <mergeCell ref="C369:D372"/>
    <mergeCell ref="E391:E392"/>
    <mergeCell ref="F391:F392"/>
    <mergeCell ref="G391:G392"/>
    <mergeCell ref="A418:B419"/>
    <mergeCell ref="A397:B397"/>
    <mergeCell ref="A421:B421"/>
    <mergeCell ref="A420:B420"/>
    <mergeCell ref="C397:D397"/>
    <mergeCell ref="A395:B396"/>
    <mergeCell ref="A412:B412"/>
    <mergeCell ref="C399:D399"/>
    <mergeCell ref="C395:D396"/>
    <mergeCell ref="A405:B405"/>
    <mergeCell ref="C405:D405"/>
    <mergeCell ref="A406:B407"/>
    <mergeCell ref="A403:B404"/>
    <mergeCell ref="A439:B439"/>
    <mergeCell ref="C439:D439"/>
    <mergeCell ref="A425:B425"/>
    <mergeCell ref="A410:B410"/>
    <mergeCell ref="C410:D410"/>
    <mergeCell ref="C425:D425"/>
    <mergeCell ref="A411:B411"/>
    <mergeCell ref="A417:B417"/>
    <mergeCell ref="A434:B434"/>
    <mergeCell ref="C434:D434"/>
    <mergeCell ref="A432:B432"/>
    <mergeCell ref="C432:D432"/>
    <mergeCell ref="A433:B433"/>
    <mergeCell ref="C219:D220"/>
    <mergeCell ref="E219:E220"/>
    <mergeCell ref="A226:B227"/>
    <mergeCell ref="C226:D227"/>
    <mergeCell ref="E226:E227"/>
    <mergeCell ref="F226:F227"/>
    <mergeCell ref="G226:G227"/>
    <mergeCell ref="H226:H227"/>
    <mergeCell ref="M226:M227"/>
    <mergeCell ref="F229:F230"/>
    <mergeCell ref="G229:G230"/>
    <mergeCell ref="H229:H230"/>
    <mergeCell ref="G221:G222"/>
    <mergeCell ref="A224:B224"/>
    <mergeCell ref="C224:D224"/>
    <mergeCell ref="A225:B225"/>
    <mergeCell ref="C225:D225"/>
    <mergeCell ref="H221:H222"/>
    <mergeCell ref="A223:B223"/>
    <mergeCell ref="C223:D223"/>
    <mergeCell ref="A221:B222"/>
    <mergeCell ref="C221:D222"/>
    <mergeCell ref="E221:E222"/>
    <mergeCell ref="F221:F222"/>
    <mergeCell ref="A170:B170"/>
    <mergeCell ref="A166:B166"/>
    <mergeCell ref="C166:D166"/>
    <mergeCell ref="A168:B168"/>
    <mergeCell ref="C167:D167"/>
    <mergeCell ref="G177:G178"/>
    <mergeCell ref="C165:D165"/>
    <mergeCell ref="F155:F156"/>
    <mergeCell ref="M229:M230"/>
    <mergeCell ref="A233:B235"/>
    <mergeCell ref="M233:M235"/>
    <mergeCell ref="A229:B230"/>
    <mergeCell ref="C229:D230"/>
    <mergeCell ref="E229:E230"/>
    <mergeCell ref="M183:M184"/>
    <mergeCell ref="C183:D184"/>
    <mergeCell ref="E183:E184"/>
    <mergeCell ref="F183:F184"/>
    <mergeCell ref="A215:B215"/>
    <mergeCell ref="C215:D215"/>
    <mergeCell ref="A210:B210"/>
    <mergeCell ref="C210:D210"/>
    <mergeCell ref="A218:B218"/>
    <mergeCell ref="M197:M198"/>
    <mergeCell ref="A194:B195"/>
    <mergeCell ref="C194:D195"/>
    <mergeCell ref="M194:M195"/>
    <mergeCell ref="A199:B199"/>
    <mergeCell ref="C199:D199"/>
    <mergeCell ref="A196:B196"/>
    <mergeCell ref="C196:D196"/>
    <mergeCell ref="G219:G220"/>
    <mergeCell ref="A117:B117"/>
    <mergeCell ref="C117:D117"/>
    <mergeCell ref="A118:B118"/>
    <mergeCell ref="A115:B116"/>
    <mergeCell ref="C115:D116"/>
    <mergeCell ref="E115:E116"/>
    <mergeCell ref="F115:F116"/>
    <mergeCell ref="C113:D113"/>
    <mergeCell ref="M153:M154"/>
    <mergeCell ref="I177:I178"/>
    <mergeCell ref="J177:J178"/>
    <mergeCell ref="K177:K178"/>
    <mergeCell ref="L177:L178"/>
    <mergeCell ref="M177:M178"/>
    <mergeCell ref="C168:D168"/>
    <mergeCell ref="A177:B178"/>
    <mergeCell ref="C177:D178"/>
    <mergeCell ref="H177:H178"/>
    <mergeCell ref="C175:D175"/>
    <mergeCell ref="A175:B175"/>
    <mergeCell ref="A176:B176"/>
    <mergeCell ref="C176:D176"/>
    <mergeCell ref="C157:D157"/>
    <mergeCell ref="A171:B171"/>
    <mergeCell ref="C171:D171"/>
    <mergeCell ref="A165:B165"/>
    <mergeCell ref="A167:B167"/>
    <mergeCell ref="C172:D172"/>
    <mergeCell ref="A172:B172"/>
    <mergeCell ref="A169:B169"/>
    <mergeCell ref="C169:D169"/>
    <mergeCell ref="C170:D170"/>
    <mergeCell ref="E340:E342"/>
    <mergeCell ref="F340:F342"/>
    <mergeCell ref="G340:G342"/>
    <mergeCell ref="C328:D328"/>
    <mergeCell ref="M105:M106"/>
    <mergeCell ref="A214:B214"/>
    <mergeCell ref="C214:D214"/>
    <mergeCell ref="A208:B208"/>
    <mergeCell ref="C208:D208"/>
    <mergeCell ref="A209:B209"/>
    <mergeCell ref="C209:D209"/>
    <mergeCell ref="C202:D202"/>
    <mergeCell ref="A203:B203"/>
    <mergeCell ref="C203:D203"/>
    <mergeCell ref="M158:M159"/>
    <mergeCell ref="M111:M112"/>
    <mergeCell ref="H197:H198"/>
    <mergeCell ref="M115:M116"/>
    <mergeCell ref="M122:M124"/>
    <mergeCell ref="M127:M128"/>
    <mergeCell ref="M125:M126"/>
    <mergeCell ref="G253:G254"/>
    <mergeCell ref="G270:G271"/>
    <mergeCell ref="G276:G278"/>
    <mergeCell ref="C301:D301"/>
    <mergeCell ref="C274:D274"/>
    <mergeCell ref="A275:B275"/>
    <mergeCell ref="C275:D275"/>
    <mergeCell ref="A276:B278"/>
    <mergeCell ref="C276:D278"/>
    <mergeCell ref="M119:M121"/>
    <mergeCell ref="C111:D112"/>
    <mergeCell ref="E241:E242"/>
    <mergeCell ref="F241:F242"/>
    <mergeCell ref="G241:G242"/>
    <mergeCell ref="A249:B249"/>
    <mergeCell ref="C249:D249"/>
    <mergeCell ref="A247:B247"/>
    <mergeCell ref="C247:D247"/>
    <mergeCell ref="A255:B255"/>
    <mergeCell ref="C255:D255"/>
    <mergeCell ref="A260:B260"/>
    <mergeCell ref="C260:D260"/>
    <mergeCell ref="A279:B279"/>
    <mergeCell ref="C279:D279"/>
    <mergeCell ref="A280:B280"/>
    <mergeCell ref="C280:D280"/>
    <mergeCell ref="A283:B283"/>
    <mergeCell ref="C283:D283"/>
    <mergeCell ref="A250:B250"/>
    <mergeCell ref="C250:D250"/>
    <mergeCell ref="A251:B251"/>
    <mergeCell ref="C251:D251"/>
    <mergeCell ref="A274:B274"/>
    <mergeCell ref="A241:B242"/>
    <mergeCell ref="C241:D242"/>
    <mergeCell ref="F276:F278"/>
    <mergeCell ref="G268:G269"/>
    <mergeCell ref="C240:D240"/>
    <mergeCell ref="A252:B252"/>
    <mergeCell ref="C252:D252"/>
    <mergeCell ref="A270:B271"/>
    <mergeCell ref="C270:D271"/>
    <mergeCell ref="A253:B254"/>
    <mergeCell ref="C253:D254"/>
    <mergeCell ref="C238:D238"/>
    <mergeCell ref="A239:B239"/>
    <mergeCell ref="C345:D345"/>
    <mergeCell ref="C363:D363"/>
    <mergeCell ref="A346:B347"/>
    <mergeCell ref="C346:D347"/>
    <mergeCell ref="A358:B358"/>
    <mergeCell ref="A359:B359"/>
    <mergeCell ref="C359:D359"/>
    <mergeCell ref="A363:B363"/>
    <mergeCell ref="A354:B354"/>
    <mergeCell ref="C354:D354"/>
    <mergeCell ref="A340:B342"/>
    <mergeCell ref="C340:D342"/>
    <mergeCell ref="A336:B338"/>
    <mergeCell ref="C336:D338"/>
    <mergeCell ref="A284:B284"/>
    <mergeCell ref="C284:D284"/>
    <mergeCell ref="G197:G198"/>
    <mergeCell ref="E177:E178"/>
    <mergeCell ref="F177:F178"/>
    <mergeCell ref="A191:B191"/>
    <mergeCell ref="C191:D191"/>
    <mergeCell ref="C188:D188"/>
    <mergeCell ref="C218:D218"/>
    <mergeCell ref="A189:B189"/>
    <mergeCell ref="C189:D189"/>
    <mergeCell ref="A183:B184"/>
    <mergeCell ref="A182:B182"/>
    <mergeCell ref="A186:B186"/>
    <mergeCell ref="A200:B200"/>
    <mergeCell ref="A201:B201"/>
    <mergeCell ref="C200:D200"/>
    <mergeCell ref="C201:D201"/>
    <mergeCell ref="C182:D182"/>
    <mergeCell ref="A181:B181"/>
    <mergeCell ref="E194:E195"/>
    <mergeCell ref="F194:F195"/>
    <mergeCell ref="G194:G195"/>
    <mergeCell ref="A202:B202"/>
    <mergeCell ref="A190:B190"/>
    <mergeCell ref="C190:D190"/>
    <mergeCell ref="A192:B192"/>
    <mergeCell ref="C192:D192"/>
    <mergeCell ref="F216:F217"/>
    <mergeCell ref="G216:G217"/>
    <mergeCell ref="G158:G159"/>
    <mergeCell ref="H158:H159"/>
    <mergeCell ref="A122:B124"/>
    <mergeCell ref="C122:D124"/>
    <mergeCell ref="E122:E124"/>
    <mergeCell ref="F122:F124"/>
    <mergeCell ref="C130:D130"/>
    <mergeCell ref="A133:B133"/>
    <mergeCell ref="C133:D133"/>
    <mergeCell ref="A153:B154"/>
    <mergeCell ref="C153:D154"/>
    <mergeCell ref="E153:E154"/>
    <mergeCell ref="F153:F154"/>
    <mergeCell ref="G153:G154"/>
    <mergeCell ref="A129:B129"/>
    <mergeCell ref="C129:D129"/>
    <mergeCell ref="A157:B157"/>
    <mergeCell ref="C132:D132"/>
    <mergeCell ref="H122:H124"/>
    <mergeCell ref="G122:G124"/>
    <mergeCell ref="F125:F126"/>
    <mergeCell ref="G125:G126"/>
    <mergeCell ref="A130:B130"/>
    <mergeCell ref="F158:F159"/>
    <mergeCell ref="C143:D143"/>
    <mergeCell ref="A131:B131"/>
    <mergeCell ref="A132:B132"/>
    <mergeCell ref="C131:D131"/>
    <mergeCell ref="A151:B151"/>
    <mergeCell ref="A152:B152"/>
    <mergeCell ref="C134:D134"/>
    <mergeCell ref="C135:D135"/>
    <mergeCell ref="G105:G106"/>
    <mergeCell ref="H105:H106"/>
    <mergeCell ref="A110:B110"/>
    <mergeCell ref="C110:D110"/>
    <mergeCell ref="A108:B108"/>
    <mergeCell ref="C108:D108"/>
    <mergeCell ref="A109:B109"/>
    <mergeCell ref="C109:D109"/>
    <mergeCell ref="A107:B107"/>
    <mergeCell ref="C107:D107"/>
    <mergeCell ref="A127:B128"/>
    <mergeCell ref="C127:D128"/>
    <mergeCell ref="E127:E128"/>
    <mergeCell ref="F127:F128"/>
    <mergeCell ref="G127:G128"/>
    <mergeCell ref="H127:H128"/>
    <mergeCell ref="A114:B114"/>
    <mergeCell ref="A111:B112"/>
    <mergeCell ref="G119:G121"/>
    <mergeCell ref="G115:G116"/>
    <mergeCell ref="H115:H116"/>
    <mergeCell ref="C105:D106"/>
    <mergeCell ref="A119:B121"/>
    <mergeCell ref="C119:D121"/>
    <mergeCell ref="E119:E121"/>
    <mergeCell ref="F119:F121"/>
    <mergeCell ref="C118:D118"/>
    <mergeCell ref="F105:F106"/>
    <mergeCell ref="E111:E112"/>
    <mergeCell ref="F111:F112"/>
    <mergeCell ref="G111:G112"/>
    <mergeCell ref="H111:H112"/>
    <mergeCell ref="A102:B102"/>
    <mergeCell ref="C102:D102"/>
    <mergeCell ref="A48:B49"/>
    <mergeCell ref="C48:D49"/>
    <mergeCell ref="E48:E49"/>
    <mergeCell ref="C57:D58"/>
    <mergeCell ref="E57:E58"/>
    <mergeCell ref="F57:F58"/>
    <mergeCell ref="A51:B52"/>
    <mergeCell ref="C51:D52"/>
    <mergeCell ref="E51:E52"/>
    <mergeCell ref="F51:F52"/>
    <mergeCell ref="G51:G52"/>
    <mergeCell ref="H51:H52"/>
    <mergeCell ref="A53:B53"/>
    <mergeCell ref="C53:D53"/>
    <mergeCell ref="C82:D82"/>
    <mergeCell ref="A93:B93"/>
    <mergeCell ref="C93:D93"/>
    <mergeCell ref="F60:F61"/>
    <mergeCell ref="G60:G61"/>
    <mergeCell ref="H60:H61"/>
    <mergeCell ref="A50:B50"/>
    <mergeCell ref="C50:D50"/>
    <mergeCell ref="C95:D96"/>
    <mergeCell ref="E95:E96"/>
    <mergeCell ref="F95:F96"/>
    <mergeCell ref="G95:G96"/>
    <mergeCell ref="C67:D67"/>
    <mergeCell ref="F55:F56"/>
    <mergeCell ref="A95:B96"/>
    <mergeCell ref="A79:B79"/>
    <mergeCell ref="A7:B7"/>
    <mergeCell ref="C7:D7"/>
    <mergeCell ref="A8:B9"/>
    <mergeCell ref="E8:E9"/>
    <mergeCell ref="F8:F9"/>
    <mergeCell ref="G8:G9"/>
    <mergeCell ref="H8:H9"/>
    <mergeCell ref="E11:E12"/>
    <mergeCell ref="F11:F12"/>
    <mergeCell ref="G11:G12"/>
    <mergeCell ref="H11:H12"/>
    <mergeCell ref="C45:D45"/>
    <mergeCell ref="A47:B47"/>
    <mergeCell ref="A46:B46"/>
    <mergeCell ref="C46:D46"/>
    <mergeCell ref="C64:D64"/>
    <mergeCell ref="A64:B64"/>
    <mergeCell ref="C25:D25"/>
    <mergeCell ref="G19:G20"/>
    <mergeCell ref="H19:H20"/>
    <mergeCell ref="C8:D9"/>
    <mergeCell ref="E37:E38"/>
    <mergeCell ref="F37:F38"/>
    <mergeCell ref="H95:H96"/>
    <mergeCell ref="C65:D65"/>
    <mergeCell ref="A62:B62"/>
    <mergeCell ref="C62:D62"/>
    <mergeCell ref="A63:B63"/>
    <mergeCell ref="E5:E6"/>
    <mergeCell ref="F5:F6"/>
    <mergeCell ref="A13:B13"/>
    <mergeCell ref="C13:D13"/>
    <mergeCell ref="A10:B10"/>
    <mergeCell ref="C10:D10"/>
    <mergeCell ref="G5:G6"/>
    <mergeCell ref="H5:H6"/>
    <mergeCell ref="A5:B6"/>
    <mergeCell ref="C44:D44"/>
    <mergeCell ref="A44:B44"/>
    <mergeCell ref="A27:B27"/>
    <mergeCell ref="C27:D27"/>
    <mergeCell ref="A15:B16"/>
    <mergeCell ref="C15:D16"/>
    <mergeCell ref="E15:E16"/>
    <mergeCell ref="F15:F16"/>
    <mergeCell ref="G15:G16"/>
    <mergeCell ref="A17:B17"/>
    <mergeCell ref="C17:D17"/>
    <mergeCell ref="C5:D6"/>
    <mergeCell ref="A14:B14"/>
    <mergeCell ref="C14:D14"/>
    <mergeCell ref="A18:B18"/>
    <mergeCell ref="C18:D18"/>
    <mergeCell ref="A25:B25"/>
    <mergeCell ref="H31:H32"/>
    <mergeCell ref="C150:D150"/>
    <mergeCell ref="A207:B207"/>
    <mergeCell ref="A147:B148"/>
    <mergeCell ref="C147:D148"/>
    <mergeCell ref="C181:D181"/>
    <mergeCell ref="A179:B179"/>
    <mergeCell ref="C179:D179"/>
    <mergeCell ref="A180:B180"/>
    <mergeCell ref="C180:D180"/>
    <mergeCell ref="A216:B217"/>
    <mergeCell ref="C216:D217"/>
    <mergeCell ref="E216:E217"/>
    <mergeCell ref="F258:F259"/>
    <mergeCell ref="C268:D269"/>
    <mergeCell ref="C233:D235"/>
    <mergeCell ref="A193:B193"/>
    <mergeCell ref="C193:D193"/>
    <mergeCell ref="A197:B198"/>
    <mergeCell ref="C197:D198"/>
    <mergeCell ref="E197:E198"/>
    <mergeCell ref="E268:E269"/>
    <mergeCell ref="F268:F269"/>
    <mergeCell ref="A263:B263"/>
    <mergeCell ref="C263:D263"/>
    <mergeCell ref="A256:B256"/>
    <mergeCell ref="C256:D256"/>
    <mergeCell ref="A257:B257"/>
    <mergeCell ref="C257:D257"/>
    <mergeCell ref="A258:B259"/>
    <mergeCell ref="C258:D259"/>
    <mergeCell ref="F197:F198"/>
    <mergeCell ref="A240:B240"/>
    <mergeCell ref="C104:D104"/>
    <mergeCell ref="A105:B106"/>
    <mergeCell ref="A285:B285"/>
    <mergeCell ref="C285:D285"/>
    <mergeCell ref="C114:D114"/>
    <mergeCell ref="A113:B113"/>
    <mergeCell ref="A158:B159"/>
    <mergeCell ref="C158:D159"/>
    <mergeCell ref="E158:E159"/>
    <mergeCell ref="E105:E106"/>
    <mergeCell ref="A125:B126"/>
    <mergeCell ref="C125:D126"/>
    <mergeCell ref="E125:E126"/>
    <mergeCell ref="C151:D151"/>
    <mergeCell ref="C152:D152"/>
    <mergeCell ref="A137:B137"/>
    <mergeCell ref="A138:B138"/>
    <mergeCell ref="A139:B139"/>
    <mergeCell ref="A140:B140"/>
    <mergeCell ref="A231:B231"/>
    <mergeCell ref="C231:D231"/>
    <mergeCell ref="A232:B232"/>
    <mergeCell ref="C232:D232"/>
    <mergeCell ref="A238:B238"/>
    <mergeCell ref="E258:E259"/>
    <mergeCell ref="A268:B269"/>
    <mergeCell ref="A236:B236"/>
    <mergeCell ref="C236:D236"/>
    <mergeCell ref="E270:E271"/>
    <mergeCell ref="E276:E278"/>
    <mergeCell ref="E233:E235"/>
    <mergeCell ref="C136:D136"/>
    <mergeCell ref="C433:D433"/>
    <mergeCell ref="C420:D420"/>
    <mergeCell ref="C421:D421"/>
    <mergeCell ref="C429:D430"/>
    <mergeCell ref="A441:B441"/>
    <mergeCell ref="C411:D411"/>
    <mergeCell ref="C412:D412"/>
    <mergeCell ref="C417:D417"/>
    <mergeCell ref="E253:E254"/>
    <mergeCell ref="C282:D282"/>
    <mergeCell ref="A286:B286"/>
    <mergeCell ref="C286:D286"/>
    <mergeCell ref="A287:B287"/>
    <mergeCell ref="C287:D287"/>
    <mergeCell ref="A327:B327"/>
    <mergeCell ref="C327:D327"/>
    <mergeCell ref="A437:B437"/>
    <mergeCell ref="C437:D437"/>
    <mergeCell ref="C391:D392"/>
    <mergeCell ref="A408:B409"/>
    <mergeCell ref="A351:B351"/>
    <mergeCell ref="C351:D351"/>
    <mergeCell ref="C401:D401"/>
    <mergeCell ref="A391:B392"/>
    <mergeCell ref="A281:B281"/>
    <mergeCell ref="C281:D281"/>
    <mergeCell ref="A282:B282"/>
    <mergeCell ref="C400:D400"/>
    <mergeCell ref="A401:B401"/>
    <mergeCell ref="A429:B430"/>
    <mergeCell ref="A324:B324"/>
    <mergeCell ref="A291:B291"/>
    <mergeCell ref="E473:E474"/>
    <mergeCell ref="F473:F474"/>
    <mergeCell ref="G473:G474"/>
    <mergeCell ref="A454:B455"/>
    <mergeCell ref="C454:D455"/>
    <mergeCell ref="E454:E455"/>
    <mergeCell ref="F454:F455"/>
    <mergeCell ref="A471:B471"/>
    <mergeCell ref="A446:B447"/>
    <mergeCell ref="C446:D447"/>
    <mergeCell ref="E446:E447"/>
    <mergeCell ref="F446:F447"/>
    <mergeCell ref="G446:G447"/>
    <mergeCell ref="F435:F436"/>
    <mergeCell ref="G435:G436"/>
    <mergeCell ref="A438:B438"/>
    <mergeCell ref="C438:D438"/>
    <mergeCell ref="A442:B442"/>
    <mergeCell ref="C442:D442"/>
    <mergeCell ref="F452:F453"/>
    <mergeCell ref="G452:G453"/>
    <mergeCell ref="A525:B526"/>
    <mergeCell ref="A523:B523"/>
    <mergeCell ref="A521:B522"/>
    <mergeCell ref="A520:B520"/>
    <mergeCell ref="A519:B519"/>
    <mergeCell ref="C537:D537"/>
    <mergeCell ref="A497:B498"/>
    <mergeCell ref="G488:G489"/>
    <mergeCell ref="G454:G455"/>
    <mergeCell ref="A458:B458"/>
    <mergeCell ref="C458:D458"/>
    <mergeCell ref="C485:D485"/>
    <mergeCell ref="A486:B486"/>
    <mergeCell ref="C486:D486"/>
    <mergeCell ref="A487:B487"/>
    <mergeCell ref="C487:D487"/>
    <mergeCell ref="A490:B491"/>
    <mergeCell ref="A484:B484"/>
    <mergeCell ref="C484:D484"/>
    <mergeCell ref="A485:B485"/>
    <mergeCell ref="E477:E478"/>
    <mergeCell ref="F477:F478"/>
    <mergeCell ref="G477:G478"/>
    <mergeCell ref="F463:F464"/>
    <mergeCell ref="E463:E464"/>
    <mergeCell ref="A459:B462"/>
    <mergeCell ref="C459:D462"/>
    <mergeCell ref="E459:E462"/>
    <mergeCell ref="F459:F462"/>
    <mergeCell ref="G459:G462"/>
    <mergeCell ref="A473:B474"/>
    <mergeCell ref="C473:D474"/>
    <mergeCell ref="F499:F503"/>
    <mergeCell ref="C490:D491"/>
    <mergeCell ref="E490:E491"/>
    <mergeCell ref="F490:F491"/>
    <mergeCell ref="G490:G491"/>
    <mergeCell ref="C477:D478"/>
    <mergeCell ref="A541:B541"/>
    <mergeCell ref="C541:D541"/>
    <mergeCell ref="H529:H530"/>
    <mergeCell ref="C528:D528"/>
    <mergeCell ref="C529:D529"/>
    <mergeCell ref="C527:D527"/>
    <mergeCell ref="C523:D523"/>
    <mergeCell ref="C525:D526"/>
    <mergeCell ref="E525:E526"/>
    <mergeCell ref="F525:F526"/>
    <mergeCell ref="G525:G526"/>
    <mergeCell ref="H524:H525"/>
    <mergeCell ref="G521:G522"/>
    <mergeCell ref="H519:H522"/>
    <mergeCell ref="C521:D522"/>
    <mergeCell ref="E521:E522"/>
    <mergeCell ref="F521:F522"/>
    <mergeCell ref="A530:B530"/>
    <mergeCell ref="C530:D530"/>
    <mergeCell ref="C519:D519"/>
    <mergeCell ref="A537:B537"/>
    <mergeCell ref="A538:B538"/>
    <mergeCell ref="C536:D536"/>
    <mergeCell ref="A529:B529"/>
    <mergeCell ref="A528:B528"/>
    <mergeCell ref="A527:B527"/>
    <mergeCell ref="C514:D514"/>
    <mergeCell ref="A515:B515"/>
    <mergeCell ref="C515:D515"/>
    <mergeCell ref="A516:B517"/>
    <mergeCell ref="C516:D517"/>
    <mergeCell ref="E516:E517"/>
    <mergeCell ref="F516:F517"/>
    <mergeCell ref="G516:G517"/>
    <mergeCell ref="H514:H515"/>
    <mergeCell ref="A518:B518"/>
    <mergeCell ref="C518:D518"/>
    <mergeCell ref="A510:B511"/>
    <mergeCell ref="C520:D520"/>
    <mergeCell ref="A524:B524"/>
    <mergeCell ref="C510:D511"/>
    <mergeCell ref="E510:E511"/>
    <mergeCell ref="F510:F511"/>
    <mergeCell ref="G510:G511"/>
    <mergeCell ref="A512:B513"/>
    <mergeCell ref="C512:D513"/>
    <mergeCell ref="E512:E513"/>
    <mergeCell ref="F512:F513"/>
    <mergeCell ref="G512:G513"/>
    <mergeCell ref="H510:H511"/>
    <mergeCell ref="M95:M96"/>
    <mergeCell ref="E86:E88"/>
    <mergeCell ref="A494:B494"/>
    <mergeCell ref="C507:D507"/>
    <mergeCell ref="A499:B503"/>
    <mergeCell ref="C499:D503"/>
    <mergeCell ref="E499:E503"/>
    <mergeCell ref="H55:H56"/>
    <mergeCell ref="G57:G58"/>
    <mergeCell ref="H57:H58"/>
    <mergeCell ref="M253:M254"/>
    <mergeCell ref="M429:M430"/>
    <mergeCell ref="A422:B422"/>
    <mergeCell ref="C422:D422"/>
    <mergeCell ref="G389:G390"/>
    <mergeCell ref="A389:B390"/>
    <mergeCell ref="C389:D390"/>
    <mergeCell ref="E389:E390"/>
    <mergeCell ref="F389:F390"/>
    <mergeCell ref="A393:B394"/>
    <mergeCell ref="C393:D394"/>
    <mergeCell ref="E393:E394"/>
    <mergeCell ref="F393:F394"/>
    <mergeCell ref="G393:G394"/>
    <mergeCell ref="A261:B261"/>
    <mergeCell ref="C261:D261"/>
    <mergeCell ref="A262:B262"/>
    <mergeCell ref="C262:D262"/>
    <mergeCell ref="A398:B398"/>
    <mergeCell ref="A415:B415"/>
    <mergeCell ref="C415:D415"/>
    <mergeCell ref="C403:D404"/>
    <mergeCell ref="G497:G498"/>
    <mergeCell ref="A507:B507"/>
    <mergeCell ref="G258:G259"/>
    <mergeCell ref="M258:M259"/>
    <mergeCell ref="G48:G49"/>
    <mergeCell ref="H48:H49"/>
    <mergeCell ref="A45:B45"/>
    <mergeCell ref="C30:D30"/>
    <mergeCell ref="A40:B40"/>
    <mergeCell ref="C40:D40"/>
    <mergeCell ref="A60:B61"/>
    <mergeCell ref="C60:D61"/>
    <mergeCell ref="E60:E61"/>
    <mergeCell ref="M41:M43"/>
    <mergeCell ref="E41:E43"/>
    <mergeCell ref="F41:F43"/>
    <mergeCell ref="G41:G43"/>
    <mergeCell ref="I48:I49"/>
    <mergeCell ref="J48:J49"/>
    <mergeCell ref="M48:M49"/>
    <mergeCell ref="A39:B39"/>
    <mergeCell ref="C39:D39"/>
    <mergeCell ref="A33:B33"/>
    <mergeCell ref="C33:D33"/>
    <mergeCell ref="A31:B32"/>
    <mergeCell ref="E31:E32"/>
    <mergeCell ref="F31:F32"/>
    <mergeCell ref="G31:G32"/>
    <mergeCell ref="K48:K49"/>
    <mergeCell ref="L48:L49"/>
    <mergeCell ref="C31:D32"/>
    <mergeCell ref="C47:D47"/>
    <mergeCell ref="G334:G335"/>
    <mergeCell ref="M334:M335"/>
    <mergeCell ref="M490:M491"/>
    <mergeCell ref="M497:M498"/>
    <mergeCell ref="M508:M509"/>
    <mergeCell ref="M355:M356"/>
    <mergeCell ref="A355:B356"/>
    <mergeCell ref="E355:E356"/>
    <mergeCell ref="G355:G356"/>
    <mergeCell ref="F355:F356"/>
    <mergeCell ref="E348:E349"/>
    <mergeCell ref="A357:B357"/>
    <mergeCell ref="C357:D357"/>
    <mergeCell ref="M352:M353"/>
    <mergeCell ref="A352:B353"/>
    <mergeCell ref="A482:B482"/>
    <mergeCell ref="A483:B483"/>
    <mergeCell ref="C483:D483"/>
    <mergeCell ref="C482:D482"/>
    <mergeCell ref="A508:B509"/>
    <mergeCell ref="C508:D509"/>
    <mergeCell ref="E508:E509"/>
    <mergeCell ref="F508:F509"/>
    <mergeCell ref="G508:G509"/>
    <mergeCell ref="H507:H508"/>
    <mergeCell ref="C497:D498"/>
    <mergeCell ref="E497:E498"/>
    <mergeCell ref="M408:M409"/>
    <mergeCell ref="C494:D494"/>
    <mergeCell ref="F497:F498"/>
    <mergeCell ref="A506:B506"/>
    <mergeCell ref="C506:D506"/>
    <mergeCell ref="M329:M330"/>
    <mergeCell ref="A317:B318"/>
    <mergeCell ref="C317:D318"/>
    <mergeCell ref="E317:E318"/>
    <mergeCell ref="M317:M318"/>
    <mergeCell ref="A319:B320"/>
    <mergeCell ref="F317:F318"/>
    <mergeCell ref="G317:G318"/>
    <mergeCell ref="C332:D332"/>
    <mergeCell ref="A331:B331"/>
    <mergeCell ref="C331:D331"/>
    <mergeCell ref="A325:B326"/>
    <mergeCell ref="F293:F294"/>
    <mergeCell ref="G312:G313"/>
    <mergeCell ref="M312:M313"/>
    <mergeCell ref="A315:B315"/>
    <mergeCell ref="C302:D302"/>
    <mergeCell ref="C303:D303"/>
    <mergeCell ref="C304:D304"/>
    <mergeCell ref="C305:D305"/>
    <mergeCell ref="C306:D306"/>
    <mergeCell ref="C307:D307"/>
    <mergeCell ref="C308:D308"/>
    <mergeCell ref="M293:M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E346:E347"/>
    <mergeCell ref="F346:F347"/>
    <mergeCell ref="M393:M394"/>
    <mergeCell ref="M395:M396"/>
    <mergeCell ref="A402:B402"/>
    <mergeCell ref="C402:D402"/>
    <mergeCell ref="M389:M390"/>
    <mergeCell ref="A399:B399"/>
    <mergeCell ref="M391:M392"/>
    <mergeCell ref="M383:M384"/>
    <mergeCell ref="A364:B364"/>
    <mergeCell ref="C364:D364"/>
    <mergeCell ref="A365:B365"/>
    <mergeCell ref="C365:D365"/>
    <mergeCell ref="M366:M368"/>
    <mergeCell ref="A366:B368"/>
    <mergeCell ref="C366:D368"/>
    <mergeCell ref="M369:M372"/>
    <mergeCell ref="A369:B372"/>
    <mergeCell ref="A373:B373"/>
    <mergeCell ref="C373:D373"/>
    <mergeCell ref="A379:B379"/>
    <mergeCell ref="C379:D379"/>
    <mergeCell ref="C398:D398"/>
    <mergeCell ref="A400:B400"/>
    <mergeCell ref="E352:E353"/>
    <mergeCell ref="C355:D356"/>
    <mergeCell ref="C358:D358"/>
    <mergeCell ref="C360:D361"/>
    <mergeCell ref="A380:B380"/>
    <mergeCell ref="A381:B381"/>
    <mergeCell ref="M325:M326"/>
    <mergeCell ref="A188:B188"/>
    <mergeCell ref="A374:B374"/>
    <mergeCell ref="C374:D374"/>
    <mergeCell ref="C319:D320"/>
    <mergeCell ref="E319:E320"/>
    <mergeCell ref="F319:F320"/>
    <mergeCell ref="G319:G320"/>
    <mergeCell ref="M319:M320"/>
    <mergeCell ref="A322:B322"/>
    <mergeCell ref="A292:B292"/>
    <mergeCell ref="C292:D292"/>
    <mergeCell ref="A290:B290"/>
    <mergeCell ref="C290:D290"/>
    <mergeCell ref="A289:B289"/>
    <mergeCell ref="C300:D300"/>
    <mergeCell ref="M360:M361"/>
    <mergeCell ref="A360:B361"/>
    <mergeCell ref="A362:B362"/>
    <mergeCell ref="C362:D362"/>
    <mergeCell ref="M270:M271"/>
    <mergeCell ref="M276:M278"/>
    <mergeCell ref="E369:E372"/>
    <mergeCell ref="F369:F372"/>
    <mergeCell ref="C324:D324"/>
    <mergeCell ref="C325:D326"/>
    <mergeCell ref="E325:E326"/>
    <mergeCell ref="F325:F326"/>
    <mergeCell ref="A293:B294"/>
    <mergeCell ref="C293:D294"/>
    <mergeCell ref="E293:E294"/>
    <mergeCell ref="M268:M269"/>
    <mergeCell ref="M5:M6"/>
    <mergeCell ref="A30:B30"/>
    <mergeCell ref="M31:M32"/>
    <mergeCell ref="G71:G72"/>
    <mergeCell ref="A94:B94"/>
    <mergeCell ref="C94:D94"/>
    <mergeCell ref="M55:M56"/>
    <mergeCell ref="M57:M58"/>
    <mergeCell ref="M60:M61"/>
    <mergeCell ref="A71:B72"/>
    <mergeCell ref="C71:D72"/>
    <mergeCell ref="E71:E72"/>
    <mergeCell ref="F71:F72"/>
    <mergeCell ref="M71:M72"/>
    <mergeCell ref="A73:B73"/>
    <mergeCell ref="C73:D73"/>
    <mergeCell ref="A74:B74"/>
    <mergeCell ref="C74:D74"/>
    <mergeCell ref="H15:H16"/>
    <mergeCell ref="A11:B12"/>
    <mergeCell ref="C11:D12"/>
    <mergeCell ref="M86:M88"/>
    <mergeCell ref="M8:M9"/>
    <mergeCell ref="I11:I12"/>
    <mergeCell ref="J11:J12"/>
    <mergeCell ref="K11:K12"/>
    <mergeCell ref="L11:L12"/>
    <mergeCell ref="M11:M12"/>
    <mergeCell ref="M15:M16"/>
    <mergeCell ref="E19:E20"/>
    <mergeCell ref="F19:F20"/>
    <mergeCell ref="M83:M85"/>
    <mergeCell ref="G86:G88"/>
    <mergeCell ref="C86:D88"/>
    <mergeCell ref="A86:B88"/>
    <mergeCell ref="A37:B38"/>
    <mergeCell ref="C37:D38"/>
    <mergeCell ref="A82:B82"/>
    <mergeCell ref="C139:D139"/>
    <mergeCell ref="C138:D138"/>
    <mergeCell ref="C140:D140"/>
    <mergeCell ref="C141:D141"/>
    <mergeCell ref="C142:D142"/>
    <mergeCell ref="C144:D144"/>
    <mergeCell ref="C145:D145"/>
    <mergeCell ref="C146:D146"/>
    <mergeCell ref="C149:D149"/>
    <mergeCell ref="C90:D90"/>
    <mergeCell ref="E55:E56"/>
    <mergeCell ref="C63:D63"/>
    <mergeCell ref="A41:B43"/>
    <mergeCell ref="C41:D43"/>
    <mergeCell ref="A54:B54"/>
    <mergeCell ref="C54:D54"/>
    <mergeCell ref="A55:B56"/>
    <mergeCell ref="C55:D56"/>
    <mergeCell ref="A59:B59"/>
    <mergeCell ref="C59:D59"/>
    <mergeCell ref="A57:B58"/>
    <mergeCell ref="G55:G56"/>
    <mergeCell ref="A68:B68"/>
    <mergeCell ref="C68:D68"/>
    <mergeCell ref="G37:G38"/>
    <mergeCell ref="A65:B65"/>
    <mergeCell ref="A4:B4"/>
    <mergeCell ref="C4:D4"/>
    <mergeCell ref="A164:B164"/>
    <mergeCell ref="C164:D164"/>
    <mergeCell ref="A75:B75"/>
    <mergeCell ref="C75:D75"/>
    <mergeCell ref="A76:B76"/>
    <mergeCell ref="C76:D76"/>
    <mergeCell ref="A77:B77"/>
    <mergeCell ref="C77:D77"/>
    <mergeCell ref="A78:B78"/>
    <mergeCell ref="C78:D78"/>
    <mergeCell ref="C79:D79"/>
    <mergeCell ref="A80:B80"/>
    <mergeCell ref="C80:D80"/>
    <mergeCell ref="A90:B90"/>
    <mergeCell ref="A134:B134"/>
    <mergeCell ref="A135:B135"/>
    <mergeCell ref="A136:B136"/>
    <mergeCell ref="A150:B150"/>
    <mergeCell ref="A143:B143"/>
    <mergeCell ref="C19:D20"/>
    <mergeCell ref="A34:B34"/>
    <mergeCell ref="C34:D34"/>
    <mergeCell ref="A35:B35"/>
    <mergeCell ref="C35:D35"/>
    <mergeCell ref="A36:B36"/>
    <mergeCell ref="C36:D36"/>
    <mergeCell ref="A19:B20"/>
    <mergeCell ref="A66:B66"/>
    <mergeCell ref="C66:D66"/>
    <mergeCell ref="A67:B67"/>
    <mergeCell ref="A3:M3"/>
    <mergeCell ref="F2:M2"/>
    <mergeCell ref="A21:B21"/>
    <mergeCell ref="C21:D21"/>
    <mergeCell ref="A22:B22"/>
    <mergeCell ref="C22:D22"/>
    <mergeCell ref="A23:B23"/>
    <mergeCell ref="A24:B24"/>
    <mergeCell ref="C23:D23"/>
    <mergeCell ref="C24:D24"/>
    <mergeCell ref="K26:M26"/>
    <mergeCell ref="A481:B481"/>
    <mergeCell ref="A344:B344"/>
    <mergeCell ref="M346:M347"/>
    <mergeCell ref="A29:C29"/>
    <mergeCell ref="M51:M52"/>
    <mergeCell ref="A69:B70"/>
    <mergeCell ref="C69:D70"/>
    <mergeCell ref="E69:E70"/>
    <mergeCell ref="F69:F70"/>
    <mergeCell ref="G69:G70"/>
    <mergeCell ref="M69:M70"/>
    <mergeCell ref="C83:D85"/>
    <mergeCell ref="F48:F49"/>
    <mergeCell ref="A104:B104"/>
    <mergeCell ref="C103:D103"/>
    <mergeCell ref="A103:B103"/>
    <mergeCell ref="A91:B92"/>
    <mergeCell ref="C91:D92"/>
    <mergeCell ref="E91:E92"/>
    <mergeCell ref="F91:F92"/>
    <mergeCell ref="G91:G92"/>
    <mergeCell ref="M499:M503"/>
    <mergeCell ref="A493:B493"/>
    <mergeCell ref="C493:D493"/>
    <mergeCell ref="A495:B496"/>
    <mergeCell ref="C495:D496"/>
    <mergeCell ref="E495:E496"/>
    <mergeCell ref="F495:F496"/>
    <mergeCell ref="G495:G496"/>
    <mergeCell ref="M495:M496"/>
    <mergeCell ref="A492:B492"/>
    <mergeCell ref="C492:D492"/>
    <mergeCell ref="A488:B489"/>
    <mergeCell ref="C488:D489"/>
    <mergeCell ref="E488:E489"/>
    <mergeCell ref="F488:F489"/>
    <mergeCell ref="C137:D137"/>
    <mergeCell ref="M488:M489"/>
    <mergeCell ref="C380:D380"/>
    <mergeCell ref="C418:D419"/>
    <mergeCell ref="E418:E419"/>
    <mergeCell ref="A142:B142"/>
    <mergeCell ref="A144:B144"/>
    <mergeCell ref="A145:B145"/>
    <mergeCell ref="A146:B146"/>
    <mergeCell ref="A149:B149"/>
    <mergeCell ref="F395:F396"/>
    <mergeCell ref="E366:E368"/>
    <mergeCell ref="F366:F368"/>
    <mergeCell ref="G366:G368"/>
    <mergeCell ref="F348:F349"/>
    <mergeCell ref="G348:G349"/>
    <mergeCell ref="G395:G396"/>
    <mergeCell ref="M37:M38"/>
    <mergeCell ref="K97:M97"/>
    <mergeCell ref="A161:B161"/>
    <mergeCell ref="A162:B162"/>
    <mergeCell ref="A173:B174"/>
    <mergeCell ref="C173:D174"/>
    <mergeCell ref="E173:E174"/>
    <mergeCell ref="F173:F174"/>
    <mergeCell ref="G173:G174"/>
    <mergeCell ref="M173:M174"/>
    <mergeCell ref="M91:M92"/>
    <mergeCell ref="A81:B81"/>
    <mergeCell ref="A89:B89"/>
    <mergeCell ref="C81:D81"/>
    <mergeCell ref="C89:D89"/>
    <mergeCell ref="A83:B85"/>
    <mergeCell ref="A155:B156"/>
    <mergeCell ref="C155:D156"/>
    <mergeCell ref="E155:E156"/>
    <mergeCell ref="G155:G156"/>
    <mergeCell ref="M155:M156"/>
    <mergeCell ref="A160:B160"/>
    <mergeCell ref="C160:D160"/>
    <mergeCell ref="E83:E85"/>
    <mergeCell ref="F83:F85"/>
    <mergeCell ref="G83:G85"/>
    <mergeCell ref="A97:B97"/>
    <mergeCell ref="E147:E148"/>
    <mergeCell ref="F147:F148"/>
    <mergeCell ref="G147:G148"/>
    <mergeCell ref="A141:B141"/>
    <mergeCell ref="F86:F88"/>
    <mergeCell ref="M443:M445"/>
    <mergeCell ref="A448:B449"/>
    <mergeCell ref="C448:D449"/>
    <mergeCell ref="E448:E449"/>
    <mergeCell ref="F448:F449"/>
    <mergeCell ref="G448:G449"/>
    <mergeCell ref="M448:M449"/>
    <mergeCell ref="A414:B414"/>
    <mergeCell ref="M435:M436"/>
    <mergeCell ref="A435:B436"/>
    <mergeCell ref="C435:D436"/>
    <mergeCell ref="E435:E436"/>
    <mergeCell ref="F352:F353"/>
    <mergeCell ref="G352:G353"/>
    <mergeCell ref="C348:D349"/>
    <mergeCell ref="C352:D353"/>
    <mergeCell ref="E312:E313"/>
    <mergeCell ref="F312:F313"/>
    <mergeCell ref="C312:D313"/>
    <mergeCell ref="E383:E384"/>
    <mergeCell ref="F383:F384"/>
    <mergeCell ref="G383:G384"/>
    <mergeCell ref="E360:E361"/>
    <mergeCell ref="F360:F361"/>
    <mergeCell ref="G360:G361"/>
    <mergeCell ref="M348:M349"/>
    <mergeCell ref="A348:B349"/>
    <mergeCell ref="G325:G326"/>
    <mergeCell ref="A350:B350"/>
    <mergeCell ref="C350:D350"/>
    <mergeCell ref="M403:M404"/>
    <mergeCell ref="M406:M407"/>
    <mergeCell ref="E533:E534"/>
    <mergeCell ref="F533:F534"/>
    <mergeCell ref="G533:G534"/>
    <mergeCell ref="C532:D532"/>
    <mergeCell ref="C535:D535"/>
    <mergeCell ref="C309:D309"/>
    <mergeCell ref="C310:D310"/>
    <mergeCell ref="C311:D311"/>
    <mergeCell ref="C314:D314"/>
    <mergeCell ref="C315:D315"/>
    <mergeCell ref="A309:B309"/>
    <mergeCell ref="A310:B310"/>
    <mergeCell ref="A311:B311"/>
    <mergeCell ref="A314:B314"/>
    <mergeCell ref="A312:B313"/>
    <mergeCell ref="A443:B445"/>
    <mergeCell ref="C443:D445"/>
    <mergeCell ref="E443:E445"/>
    <mergeCell ref="F443:F445"/>
    <mergeCell ref="G443:G445"/>
    <mergeCell ref="G499:G503"/>
    <mergeCell ref="C381:D381"/>
    <mergeCell ref="C382:D382"/>
    <mergeCell ref="E406:E407"/>
    <mergeCell ref="C406:D407"/>
    <mergeCell ref="E403:E404"/>
    <mergeCell ref="F403:F404"/>
    <mergeCell ref="G403:G404"/>
    <mergeCell ref="A532:B532"/>
    <mergeCell ref="G346:G347"/>
    <mergeCell ref="A323:B323"/>
    <mergeCell ref="A334:B335"/>
    <mergeCell ref="K160:L160"/>
    <mergeCell ref="A206:B206"/>
    <mergeCell ref="K186:L186"/>
    <mergeCell ref="F418:F419"/>
    <mergeCell ref="G418:G419"/>
    <mergeCell ref="G423:G424"/>
    <mergeCell ref="E429:E430"/>
    <mergeCell ref="C408:D409"/>
    <mergeCell ref="E408:E409"/>
    <mergeCell ref="F408:F409"/>
    <mergeCell ref="G408:G409"/>
    <mergeCell ref="F423:F424"/>
    <mergeCell ref="F429:F430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G183:G184"/>
    <mergeCell ref="K204:L204"/>
    <mergeCell ref="C207:D207"/>
    <mergeCell ref="G293:G294"/>
    <mergeCell ref="F406:F407"/>
    <mergeCell ref="G406:G407"/>
    <mergeCell ref="C291:D291"/>
    <mergeCell ref="C334:D335"/>
    <mergeCell ref="E334:E335"/>
    <mergeCell ref="F334:F335"/>
    <mergeCell ref="M211:M213"/>
    <mergeCell ref="A211:B213"/>
    <mergeCell ref="C211:D213"/>
    <mergeCell ref="E211:E213"/>
    <mergeCell ref="F211:F213"/>
    <mergeCell ref="G211:G213"/>
    <mergeCell ref="A264:B267"/>
    <mergeCell ref="C264:D267"/>
    <mergeCell ref="E264:E267"/>
    <mergeCell ref="F264:F267"/>
    <mergeCell ref="G264:G267"/>
    <mergeCell ref="M264:M267"/>
    <mergeCell ref="A272:B273"/>
    <mergeCell ref="C272:D273"/>
    <mergeCell ref="E272:E273"/>
    <mergeCell ref="F272:F273"/>
    <mergeCell ref="G272:G273"/>
    <mergeCell ref="M272:M273"/>
    <mergeCell ref="F253:F254"/>
    <mergeCell ref="F270:F271"/>
    <mergeCell ref="F233:F235"/>
    <mergeCell ref="F219:F220"/>
    <mergeCell ref="A237:B237"/>
    <mergeCell ref="C237:D237"/>
    <mergeCell ref="A245:B245"/>
    <mergeCell ref="C245:D245"/>
    <mergeCell ref="C246:D246"/>
    <mergeCell ref="A246:B246"/>
    <mergeCell ref="A243:B243"/>
    <mergeCell ref="C243:D243"/>
    <mergeCell ref="A244:B244"/>
    <mergeCell ref="C244:D244"/>
    <mergeCell ref="M459:M462"/>
    <mergeCell ref="E450:E451"/>
    <mergeCell ref="A468:B469"/>
    <mergeCell ref="C468:D469"/>
    <mergeCell ref="E468:E469"/>
    <mergeCell ref="F468:F469"/>
    <mergeCell ref="G468:G469"/>
    <mergeCell ref="M452:M453"/>
    <mergeCell ref="A456:B456"/>
    <mergeCell ref="A457:B457"/>
    <mergeCell ref="C457:D457"/>
    <mergeCell ref="C456:D456"/>
    <mergeCell ref="M450:M451"/>
    <mergeCell ref="I454:I455"/>
    <mergeCell ref="J454:J455"/>
    <mergeCell ref="K454:K455"/>
    <mergeCell ref="L454:L455"/>
    <mergeCell ref="M454:M455"/>
    <mergeCell ref="M468:M469"/>
    <mergeCell ref="A450:B451"/>
    <mergeCell ref="C450:D451"/>
    <mergeCell ref="M516:M517"/>
    <mergeCell ref="M512:M513"/>
    <mergeCell ref="M510:M511"/>
    <mergeCell ref="C524:D524"/>
    <mergeCell ref="M525:M526"/>
    <mergeCell ref="A514:B514"/>
    <mergeCell ref="G429:G430"/>
    <mergeCell ref="K288:M288"/>
    <mergeCell ref="J542:J543"/>
    <mergeCell ref="K542:M543"/>
    <mergeCell ref="M473:M474"/>
    <mergeCell ref="A505:B505"/>
    <mergeCell ref="M521:M522"/>
    <mergeCell ref="A531:B531"/>
    <mergeCell ref="M533:M534"/>
    <mergeCell ref="M539:M540"/>
    <mergeCell ref="A539:B540"/>
    <mergeCell ref="C539:D540"/>
    <mergeCell ref="E539:E540"/>
    <mergeCell ref="F539:F540"/>
    <mergeCell ref="G539:G540"/>
    <mergeCell ref="F450:F451"/>
    <mergeCell ref="G450:G451"/>
    <mergeCell ref="A452:B453"/>
    <mergeCell ref="C452:D453"/>
    <mergeCell ref="A535:B535"/>
    <mergeCell ref="A536:B536"/>
    <mergeCell ref="C531:D531"/>
    <mergeCell ref="E452:E453"/>
    <mergeCell ref="C538:D538"/>
    <mergeCell ref="A533:B534"/>
    <mergeCell ref="C533:D534"/>
  </mergeCells>
  <phoneticPr fontId="6" type="noConversion"/>
  <printOptions gridLines="1"/>
  <pageMargins left="0.23622047244094491" right="0.23622047244094491" top="0.74803149606299213" bottom="0.74803149606299213" header="0.31496062992125984" footer="0.31496062992125984"/>
  <pageSetup paperSize="8" scale="80" fitToHeight="30" orientation="landscape" r:id="rId1"/>
  <headerFooter alignWithMargins="0"/>
  <rowBreaks count="6" manualBreakCount="6">
    <brk id="95" min="1" max="12" man="1"/>
    <brk id="121" max="16383" man="1"/>
    <brk id="376" min="1" max="12" man="1"/>
    <brk id="433" min="1" max="12" man="1"/>
    <brk id="479" max="16383" man="1"/>
    <brk id="5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view="pageBreakPreview" topLeftCell="A68" zoomScale="80" zoomScaleNormal="90" zoomScaleSheetLayoutView="80" workbookViewId="0">
      <selection activeCell="I93" sqref="I93"/>
    </sheetView>
  </sheetViews>
  <sheetFormatPr defaultRowHeight="15" x14ac:dyDescent="0.25"/>
  <cols>
    <col min="2" max="2" width="27.7109375" customWidth="1"/>
    <col min="3" max="3" width="15" customWidth="1"/>
    <col min="5" max="5" width="30" customWidth="1"/>
    <col min="6" max="6" width="11.140625" style="271" customWidth="1"/>
    <col min="7" max="7" width="13.7109375" customWidth="1"/>
    <col min="8" max="8" width="24.28515625" customWidth="1"/>
    <col min="9" max="9" width="44.140625" customWidth="1"/>
    <col min="10" max="10" width="15" customWidth="1"/>
    <col min="11" max="11" width="18.5703125" customWidth="1"/>
    <col min="12" max="12" width="26.28515625" customWidth="1"/>
  </cols>
  <sheetData>
    <row r="1" spans="1:12" ht="44.25" customHeight="1" thickBot="1" x14ac:dyDescent="0.35">
      <c r="A1" s="148" t="s">
        <v>159</v>
      </c>
      <c r="B1" s="327"/>
      <c r="C1" s="327"/>
      <c r="L1" s="1" t="s">
        <v>511</v>
      </c>
    </row>
    <row r="2" spans="1:12" ht="38.25" customHeight="1" x14ac:dyDescent="0.25">
      <c r="A2" s="1403" t="s">
        <v>311</v>
      </c>
      <c r="B2" s="1404"/>
      <c r="C2" s="1401" t="s">
        <v>53</v>
      </c>
      <c r="D2" s="1402"/>
      <c r="E2" s="384" t="s">
        <v>312</v>
      </c>
      <c r="F2" s="385" t="s">
        <v>55</v>
      </c>
      <c r="G2" s="386" t="s">
        <v>56</v>
      </c>
      <c r="H2" s="387" t="s">
        <v>436</v>
      </c>
      <c r="I2" s="388" t="s">
        <v>58</v>
      </c>
      <c r="J2" s="389" t="s">
        <v>163</v>
      </c>
      <c r="K2" s="390" t="s">
        <v>1404</v>
      </c>
      <c r="L2" s="391" t="s">
        <v>338</v>
      </c>
    </row>
    <row r="3" spans="1:12" ht="63.75" customHeight="1" x14ac:dyDescent="0.25">
      <c r="A3" s="1424" t="s">
        <v>432</v>
      </c>
      <c r="B3" s="1425"/>
      <c r="C3" s="1426" t="s">
        <v>433</v>
      </c>
      <c r="D3" s="1427"/>
      <c r="E3" s="289" t="s">
        <v>102</v>
      </c>
      <c r="F3" s="304" t="s">
        <v>434</v>
      </c>
      <c r="G3" s="318">
        <v>24215627</v>
      </c>
      <c r="H3" s="320" t="s">
        <v>435</v>
      </c>
      <c r="I3" s="292" t="s">
        <v>437</v>
      </c>
      <c r="J3" s="293">
        <v>1</v>
      </c>
      <c r="K3" s="291">
        <v>32400</v>
      </c>
      <c r="L3" s="470">
        <v>32400</v>
      </c>
    </row>
    <row r="4" spans="1:12" ht="45" customHeight="1" x14ac:dyDescent="0.25">
      <c r="A4" s="1424" t="s">
        <v>455</v>
      </c>
      <c r="B4" s="1425"/>
      <c r="C4" s="1426" t="s">
        <v>456</v>
      </c>
      <c r="D4" s="1427"/>
      <c r="E4" s="289" t="s">
        <v>98</v>
      </c>
      <c r="F4" s="304" t="s">
        <v>150</v>
      </c>
      <c r="G4" s="318" t="s">
        <v>457</v>
      </c>
      <c r="H4" s="320" t="s">
        <v>458</v>
      </c>
      <c r="I4" s="292" t="s">
        <v>459</v>
      </c>
      <c r="J4" s="293">
        <v>5</v>
      </c>
      <c r="K4" s="291">
        <v>3000</v>
      </c>
      <c r="L4" s="471">
        <v>15000</v>
      </c>
    </row>
    <row r="5" spans="1:12" ht="45" customHeight="1" x14ac:dyDescent="0.25">
      <c r="A5" s="1424" t="s">
        <v>470</v>
      </c>
      <c r="B5" s="1425"/>
      <c r="C5" s="1426" t="s">
        <v>471</v>
      </c>
      <c r="D5" s="1427"/>
      <c r="E5" s="289" t="s">
        <v>472</v>
      </c>
      <c r="F5" s="304">
        <v>14900</v>
      </c>
      <c r="G5" s="318">
        <v>28895410</v>
      </c>
      <c r="H5" s="320" t="s">
        <v>473</v>
      </c>
      <c r="I5" s="292" t="s">
        <v>474</v>
      </c>
      <c r="J5" s="293">
        <v>1</v>
      </c>
      <c r="K5" s="291">
        <v>26000</v>
      </c>
      <c r="L5" s="471">
        <v>26000</v>
      </c>
    </row>
    <row r="6" spans="1:12" ht="45" customHeight="1" x14ac:dyDescent="0.25">
      <c r="A6" s="1424" t="s">
        <v>475</v>
      </c>
      <c r="B6" s="1425"/>
      <c r="C6" s="1426" t="s">
        <v>476</v>
      </c>
      <c r="D6" s="1427"/>
      <c r="E6" s="289" t="s">
        <v>477</v>
      </c>
      <c r="F6" s="304">
        <v>14200</v>
      </c>
      <c r="G6" s="318">
        <v>25765710</v>
      </c>
      <c r="H6" s="320" t="s">
        <v>478</v>
      </c>
      <c r="I6" s="292" t="s">
        <v>479</v>
      </c>
      <c r="J6" s="293">
        <v>1</v>
      </c>
      <c r="K6" s="291">
        <v>6800</v>
      </c>
      <c r="L6" s="471">
        <v>6800</v>
      </c>
    </row>
    <row r="7" spans="1:12" ht="45" customHeight="1" x14ac:dyDescent="0.25">
      <c r="A7" s="1424" t="s">
        <v>465</v>
      </c>
      <c r="B7" s="1425"/>
      <c r="C7" s="1426" t="s">
        <v>466</v>
      </c>
      <c r="D7" s="1427"/>
      <c r="E7" s="289" t="s">
        <v>147</v>
      </c>
      <c r="F7" s="304" t="s">
        <v>467</v>
      </c>
      <c r="G7" s="318">
        <v>28519451</v>
      </c>
      <c r="H7" s="320" t="s">
        <v>468</v>
      </c>
      <c r="I7" s="292" t="s">
        <v>469</v>
      </c>
      <c r="J7" s="293">
        <v>1</v>
      </c>
      <c r="K7" s="291">
        <v>30000</v>
      </c>
      <c r="L7" s="471">
        <v>30000</v>
      </c>
    </row>
    <row r="8" spans="1:12" ht="51" customHeight="1" x14ac:dyDescent="0.25">
      <c r="A8" s="1424" t="s">
        <v>441</v>
      </c>
      <c r="B8" s="1425"/>
      <c r="C8" s="1426" t="s">
        <v>442</v>
      </c>
      <c r="D8" s="1427"/>
      <c r="E8" s="289" t="s">
        <v>96</v>
      </c>
      <c r="F8" s="304" t="s">
        <v>443</v>
      </c>
      <c r="G8" s="318" t="s">
        <v>444</v>
      </c>
      <c r="H8" s="320" t="s">
        <v>445</v>
      </c>
      <c r="I8" s="292" t="s">
        <v>446</v>
      </c>
      <c r="J8" s="293">
        <v>1</v>
      </c>
      <c r="K8" s="291">
        <v>24900</v>
      </c>
      <c r="L8" s="471">
        <v>24900</v>
      </c>
    </row>
    <row r="9" spans="1:12" ht="70.5" customHeight="1" x14ac:dyDescent="0.25">
      <c r="A9" s="1424" t="s">
        <v>447</v>
      </c>
      <c r="B9" s="1425"/>
      <c r="C9" s="1426" t="s">
        <v>448</v>
      </c>
      <c r="D9" s="1427"/>
      <c r="E9" s="289" t="s">
        <v>96</v>
      </c>
      <c r="F9" s="304" t="s">
        <v>443</v>
      </c>
      <c r="G9" s="318">
        <v>27233464</v>
      </c>
      <c r="H9" s="320" t="s">
        <v>449</v>
      </c>
      <c r="I9" s="292" t="s">
        <v>450</v>
      </c>
      <c r="J9" s="293">
        <v>1</v>
      </c>
      <c r="K9" s="291">
        <v>45000</v>
      </c>
      <c r="L9" s="471">
        <v>40000</v>
      </c>
    </row>
    <row r="10" spans="1:12" ht="51" customHeight="1" x14ac:dyDescent="0.25">
      <c r="A10" s="1424" t="s">
        <v>460</v>
      </c>
      <c r="B10" s="1425"/>
      <c r="C10" s="1426" t="s">
        <v>461</v>
      </c>
      <c r="D10" s="1427"/>
      <c r="E10" s="289" t="s">
        <v>462</v>
      </c>
      <c r="F10" s="304" t="s">
        <v>463</v>
      </c>
      <c r="G10" s="318">
        <v>71340858</v>
      </c>
      <c r="H10" s="320">
        <v>134417389</v>
      </c>
      <c r="I10" s="292" t="s">
        <v>464</v>
      </c>
      <c r="J10" s="293">
        <v>1</v>
      </c>
      <c r="K10" s="291">
        <v>17000</v>
      </c>
      <c r="L10" s="471">
        <v>17000</v>
      </c>
    </row>
    <row r="11" spans="1:12" ht="57.75" customHeight="1" x14ac:dyDescent="0.25">
      <c r="A11" s="1424" t="s">
        <v>451</v>
      </c>
      <c r="B11" s="1425"/>
      <c r="C11" s="1426" t="s">
        <v>452</v>
      </c>
      <c r="D11" s="1427"/>
      <c r="E11" s="289" t="s">
        <v>102</v>
      </c>
      <c r="F11" s="304">
        <v>19015</v>
      </c>
      <c r="G11" s="318">
        <v>25603698</v>
      </c>
      <c r="H11" s="320" t="s">
        <v>453</v>
      </c>
      <c r="I11" s="292" t="s">
        <v>454</v>
      </c>
      <c r="J11" s="293">
        <v>4</v>
      </c>
      <c r="K11" s="291">
        <v>5500</v>
      </c>
      <c r="L11" s="471">
        <v>11000</v>
      </c>
    </row>
    <row r="12" spans="1:12" ht="30.75" customHeight="1" x14ac:dyDescent="0.25">
      <c r="A12" s="1532" t="s">
        <v>438</v>
      </c>
      <c r="B12" s="1533"/>
      <c r="C12" s="1526" t="s">
        <v>439</v>
      </c>
      <c r="D12" s="1527"/>
      <c r="E12" s="1538" t="s">
        <v>99</v>
      </c>
      <c r="F12" s="1540">
        <v>13000</v>
      </c>
      <c r="G12" s="1542">
        <v>25106970</v>
      </c>
      <c r="H12" s="1546" t="s">
        <v>440</v>
      </c>
      <c r="I12" s="290" t="str">
        <f>[1]PRAHA_soukromé!B17</f>
        <v>Závěs ke zvedáku Ampute od firmy DMA</v>
      </c>
      <c r="J12" s="293">
        <v>1</v>
      </c>
      <c r="K12" s="291">
        <f>[1]PRAHA_soukromé!D17</f>
        <v>4500</v>
      </c>
      <c r="L12" s="1428">
        <v>29500</v>
      </c>
    </row>
    <row r="13" spans="1:12" ht="15" customHeight="1" x14ac:dyDescent="0.25">
      <c r="A13" s="1534" t="s">
        <v>438</v>
      </c>
      <c r="B13" s="1535"/>
      <c r="C13" s="1528" t="s">
        <v>439</v>
      </c>
      <c r="D13" s="1529"/>
      <c r="E13" s="1538" t="s">
        <v>99</v>
      </c>
      <c r="F13" s="1540">
        <v>13000</v>
      </c>
      <c r="G13" s="1542">
        <v>25106970</v>
      </c>
      <c r="H13" s="1546" t="s">
        <v>440</v>
      </c>
      <c r="I13" s="1544" t="str">
        <f>[1]PRAHA_soukromé!B18</f>
        <v>zvedák elektrický pojízdný od firmy DMA</v>
      </c>
      <c r="J13" s="1454">
        <f>[1]PRAHA_soukromé!C18</f>
        <v>1</v>
      </c>
      <c r="K13" s="1457">
        <f>[1]PRAHA_soukromé!D18</f>
        <v>25000</v>
      </c>
      <c r="L13" s="1429"/>
    </row>
    <row r="14" spans="1:12" ht="15" customHeight="1" thickBot="1" x14ac:dyDescent="0.3">
      <c r="A14" s="1536" t="s">
        <v>438</v>
      </c>
      <c r="B14" s="1537"/>
      <c r="C14" s="1530" t="s">
        <v>439</v>
      </c>
      <c r="D14" s="1531"/>
      <c r="E14" s="1539" t="s">
        <v>99</v>
      </c>
      <c r="F14" s="1541">
        <v>13000</v>
      </c>
      <c r="G14" s="1543">
        <v>25106970</v>
      </c>
      <c r="H14" s="1547" t="s">
        <v>440</v>
      </c>
      <c r="I14" s="1545"/>
      <c r="J14" s="1456"/>
      <c r="K14" s="1459"/>
      <c r="L14" s="1430"/>
    </row>
    <row r="15" spans="1:12" ht="22.5" customHeight="1" x14ac:dyDescent="0.25">
      <c r="G15" s="319"/>
      <c r="H15" s="319"/>
      <c r="J15" s="312" t="s">
        <v>2006</v>
      </c>
      <c r="K15" s="313"/>
      <c r="L15" s="314">
        <f>SUM(L3:L14)</f>
        <v>232600</v>
      </c>
    </row>
    <row r="16" spans="1:12" ht="23.25" customHeight="1" thickBot="1" x14ac:dyDescent="0.3">
      <c r="G16" s="319"/>
      <c r="H16" s="319"/>
      <c r="L16" s="1" t="s">
        <v>512</v>
      </c>
    </row>
    <row r="17" spans="1:12" ht="67.5" customHeight="1" x14ac:dyDescent="0.25">
      <c r="A17" s="1337" t="s">
        <v>311</v>
      </c>
      <c r="B17" s="1338"/>
      <c r="C17" s="1335" t="s">
        <v>53</v>
      </c>
      <c r="D17" s="1336"/>
      <c r="E17" s="206" t="s">
        <v>312</v>
      </c>
      <c r="F17" s="207" t="s">
        <v>55</v>
      </c>
      <c r="G17" s="207" t="s">
        <v>56</v>
      </c>
      <c r="H17" s="288" t="s">
        <v>436</v>
      </c>
      <c r="I17" s="256" t="s">
        <v>58</v>
      </c>
      <c r="J17" s="210" t="s">
        <v>163</v>
      </c>
      <c r="K17" s="399" t="s">
        <v>1404</v>
      </c>
      <c r="L17" s="403" t="s">
        <v>338</v>
      </c>
    </row>
    <row r="18" spans="1:12" ht="55.5" customHeight="1" x14ac:dyDescent="0.25">
      <c r="A18" s="1525" t="s">
        <v>487</v>
      </c>
      <c r="B18" s="1485"/>
      <c r="C18" s="1422" t="s">
        <v>488</v>
      </c>
      <c r="D18" s="1423"/>
      <c r="E18" s="302" t="s">
        <v>489</v>
      </c>
      <c r="F18" s="295" t="s">
        <v>490</v>
      </c>
      <c r="G18" s="295">
        <v>25712853</v>
      </c>
      <c r="H18" s="321" t="s">
        <v>491</v>
      </c>
      <c r="I18" s="296" t="s">
        <v>492</v>
      </c>
      <c r="J18" s="297">
        <v>2</v>
      </c>
      <c r="K18" s="298">
        <v>5000</v>
      </c>
      <c r="L18" s="472">
        <v>10000</v>
      </c>
    </row>
    <row r="19" spans="1:12" ht="45.75" customHeight="1" x14ac:dyDescent="0.25">
      <c r="A19" s="1409" t="s">
        <v>493</v>
      </c>
      <c r="B19" s="1410"/>
      <c r="C19" s="1422" t="s">
        <v>494</v>
      </c>
      <c r="D19" s="1423"/>
      <c r="E19" s="303" t="s">
        <v>495</v>
      </c>
      <c r="F19" s="299" t="s">
        <v>496</v>
      </c>
      <c r="G19" s="299">
        <v>71340793</v>
      </c>
      <c r="H19" s="322" t="s">
        <v>497</v>
      </c>
      <c r="I19" s="300" t="s">
        <v>498</v>
      </c>
      <c r="J19" s="301">
        <v>1</v>
      </c>
      <c r="K19" s="400">
        <v>6000</v>
      </c>
      <c r="L19" s="473">
        <v>6000</v>
      </c>
    </row>
    <row r="20" spans="1:12" ht="45.75" customHeight="1" x14ac:dyDescent="0.25">
      <c r="A20" s="1409" t="s">
        <v>499</v>
      </c>
      <c r="B20" s="1410"/>
      <c r="C20" s="1422" t="s">
        <v>500</v>
      </c>
      <c r="D20" s="1423"/>
      <c r="E20" s="308" t="s">
        <v>501</v>
      </c>
      <c r="F20" s="309" t="s">
        <v>502</v>
      </c>
      <c r="G20" s="309">
        <v>1343025</v>
      </c>
      <c r="H20" s="323" t="s">
        <v>503</v>
      </c>
      <c r="I20" s="310" t="s">
        <v>504</v>
      </c>
      <c r="J20" s="311">
        <v>1</v>
      </c>
      <c r="K20" s="401">
        <v>39900</v>
      </c>
      <c r="L20" s="474">
        <v>39900</v>
      </c>
    </row>
    <row r="21" spans="1:12" ht="36" customHeight="1" thickBot="1" x14ac:dyDescent="0.3">
      <c r="A21" s="1407" t="s">
        <v>480</v>
      </c>
      <c r="B21" s="1408"/>
      <c r="C21" s="1405" t="s">
        <v>481</v>
      </c>
      <c r="D21" s="1406"/>
      <c r="E21" s="287" t="s">
        <v>482</v>
      </c>
      <c r="F21" s="204" t="s">
        <v>483</v>
      </c>
      <c r="G21" s="294" t="s">
        <v>484</v>
      </c>
      <c r="H21" s="324" t="s">
        <v>485</v>
      </c>
      <c r="I21" s="241" t="s">
        <v>486</v>
      </c>
      <c r="J21" s="305">
        <v>1</v>
      </c>
      <c r="K21" s="402">
        <v>6000</v>
      </c>
      <c r="L21" s="475">
        <v>6000</v>
      </c>
    </row>
    <row r="22" spans="1:12" ht="22.5" customHeight="1" x14ac:dyDescent="0.25">
      <c r="G22" s="319"/>
      <c r="H22" s="319"/>
      <c r="J22" s="312" t="s">
        <v>2006</v>
      </c>
      <c r="K22" s="312"/>
      <c r="L22" s="315">
        <f>SUM(L18:L21)</f>
        <v>61900</v>
      </c>
    </row>
    <row r="23" spans="1:12" ht="37.5" customHeight="1" thickBot="1" x14ac:dyDescent="0.3">
      <c r="G23" s="319"/>
      <c r="H23" s="319"/>
      <c r="K23" s="7"/>
      <c r="L23" s="8" t="s">
        <v>513</v>
      </c>
    </row>
    <row r="24" spans="1:12" ht="60" customHeight="1" x14ac:dyDescent="0.25">
      <c r="A24" s="1403" t="s">
        <v>311</v>
      </c>
      <c r="B24" s="1404"/>
      <c r="C24" s="1401" t="s">
        <v>53</v>
      </c>
      <c r="D24" s="1402"/>
      <c r="E24" s="384" t="s">
        <v>312</v>
      </c>
      <c r="F24" s="385" t="s">
        <v>55</v>
      </c>
      <c r="G24" s="385" t="s">
        <v>56</v>
      </c>
      <c r="H24" s="384" t="s">
        <v>436</v>
      </c>
      <c r="I24" s="388" t="s">
        <v>58</v>
      </c>
      <c r="J24" s="389" t="s">
        <v>163</v>
      </c>
      <c r="K24" s="390" t="s">
        <v>1404</v>
      </c>
      <c r="L24" s="391" t="s">
        <v>338</v>
      </c>
    </row>
    <row r="25" spans="1:12" ht="30" customHeight="1" x14ac:dyDescent="0.25">
      <c r="A25" s="1415" t="s">
        <v>514</v>
      </c>
      <c r="B25" s="1416"/>
      <c r="C25" s="1470" t="s">
        <v>515</v>
      </c>
      <c r="D25" s="1488"/>
      <c r="E25" s="1470" t="s">
        <v>34</v>
      </c>
      <c r="F25" s="1473" t="s">
        <v>2</v>
      </c>
      <c r="G25" s="1516">
        <v>25916092</v>
      </c>
      <c r="H25" s="1519" t="s">
        <v>516</v>
      </c>
      <c r="I25" s="1522" t="s">
        <v>517</v>
      </c>
      <c r="J25" s="1454">
        <v>1</v>
      </c>
      <c r="K25" s="1457">
        <v>20000</v>
      </c>
      <c r="L25" s="1428">
        <v>20000</v>
      </c>
    </row>
    <row r="26" spans="1:12" ht="6.75" customHeight="1" x14ac:dyDescent="0.25">
      <c r="A26" s="1417" t="s">
        <v>514</v>
      </c>
      <c r="B26" s="1418"/>
      <c r="C26" s="1471"/>
      <c r="D26" s="1489"/>
      <c r="E26" s="1471" t="s">
        <v>34</v>
      </c>
      <c r="F26" s="1474" t="s">
        <v>2</v>
      </c>
      <c r="G26" s="1517">
        <v>25916092</v>
      </c>
      <c r="H26" s="1520" t="s">
        <v>516</v>
      </c>
      <c r="I26" s="1523" t="s">
        <v>517</v>
      </c>
      <c r="J26" s="1455"/>
      <c r="K26" s="1458">
        <v>20000</v>
      </c>
      <c r="L26" s="1429"/>
    </row>
    <row r="27" spans="1:12" ht="15" customHeight="1" thickBot="1" x14ac:dyDescent="0.3">
      <c r="A27" s="1419" t="s">
        <v>514</v>
      </c>
      <c r="B27" s="1420"/>
      <c r="C27" s="1472"/>
      <c r="D27" s="1490"/>
      <c r="E27" s="1472" t="s">
        <v>34</v>
      </c>
      <c r="F27" s="1475" t="s">
        <v>2</v>
      </c>
      <c r="G27" s="1518">
        <v>25916092</v>
      </c>
      <c r="H27" s="1521" t="s">
        <v>516</v>
      </c>
      <c r="I27" s="1524" t="s">
        <v>517</v>
      </c>
      <c r="J27" s="1456"/>
      <c r="K27" s="1459">
        <v>20000</v>
      </c>
      <c r="L27" s="1430"/>
    </row>
    <row r="28" spans="1:12" ht="33" customHeight="1" x14ac:dyDescent="0.25">
      <c r="F28" s="326"/>
      <c r="G28" s="319"/>
      <c r="J28" s="312" t="s">
        <v>2006</v>
      </c>
      <c r="K28" s="312"/>
      <c r="L28" s="315">
        <v>20000</v>
      </c>
    </row>
    <row r="29" spans="1:12" ht="0.75" customHeight="1" x14ac:dyDescent="0.25">
      <c r="F29" s="326"/>
      <c r="G29" s="319"/>
      <c r="J29" s="7"/>
      <c r="K29" s="7"/>
      <c r="L29" s="8"/>
    </row>
    <row r="30" spans="1:12" ht="22.5" customHeight="1" thickBot="1" x14ac:dyDescent="0.3">
      <c r="F30" s="326"/>
      <c r="G30" s="319"/>
      <c r="L30" s="1" t="s">
        <v>518</v>
      </c>
    </row>
    <row r="31" spans="1:12" s="13" customFormat="1" ht="71.25" customHeight="1" x14ac:dyDescent="0.25">
      <c r="A31" s="1337" t="s">
        <v>311</v>
      </c>
      <c r="B31" s="1338"/>
      <c r="C31" s="1335" t="s">
        <v>53</v>
      </c>
      <c r="D31" s="1336"/>
      <c r="E31" s="206" t="s">
        <v>312</v>
      </c>
      <c r="F31" s="207" t="s">
        <v>55</v>
      </c>
      <c r="G31" s="207" t="s">
        <v>56</v>
      </c>
      <c r="H31" s="417" t="s">
        <v>436</v>
      </c>
      <c r="I31" s="256" t="s">
        <v>58</v>
      </c>
      <c r="J31" s="210" t="s">
        <v>163</v>
      </c>
      <c r="K31" s="399" t="s">
        <v>618</v>
      </c>
      <c r="L31" s="403" t="s">
        <v>338</v>
      </c>
    </row>
    <row r="32" spans="1:12" s="13" customFormat="1" ht="51.75" customHeight="1" x14ac:dyDescent="0.25">
      <c r="A32" s="1421" t="s">
        <v>519</v>
      </c>
      <c r="B32" s="1410"/>
      <c r="C32" s="1422" t="s">
        <v>520</v>
      </c>
      <c r="D32" s="1423"/>
      <c r="E32" s="317" t="s">
        <v>521</v>
      </c>
      <c r="F32" s="316">
        <v>73514</v>
      </c>
      <c r="G32" s="412">
        <v>25373897</v>
      </c>
      <c r="H32" s="416" t="s">
        <v>522</v>
      </c>
      <c r="I32" s="413" t="s">
        <v>523</v>
      </c>
      <c r="J32" s="325">
        <v>1</v>
      </c>
      <c r="K32" s="404">
        <v>15000</v>
      </c>
      <c r="L32" s="476">
        <v>15000</v>
      </c>
    </row>
    <row r="33" spans="1:16" s="13" customFormat="1" ht="53.25" customHeight="1" x14ac:dyDescent="0.25">
      <c r="A33" s="1421" t="s">
        <v>524</v>
      </c>
      <c r="B33" s="1410"/>
      <c r="C33" s="1422" t="s">
        <v>525</v>
      </c>
      <c r="D33" s="1423"/>
      <c r="E33" s="317" t="s">
        <v>81</v>
      </c>
      <c r="F33" s="316">
        <v>70800</v>
      </c>
      <c r="G33" s="412" t="s">
        <v>526</v>
      </c>
      <c r="H33" s="416" t="s">
        <v>527</v>
      </c>
      <c r="I33" s="413" t="s">
        <v>528</v>
      </c>
      <c r="J33" s="325">
        <v>1</v>
      </c>
      <c r="K33" s="404">
        <v>6000</v>
      </c>
      <c r="L33" s="476">
        <v>6000</v>
      </c>
    </row>
    <row r="34" spans="1:16" ht="43.5" customHeight="1" thickBot="1" x14ac:dyDescent="0.3">
      <c r="A34" s="1413" t="s">
        <v>529</v>
      </c>
      <c r="B34" s="1414"/>
      <c r="C34" s="1411" t="s">
        <v>530</v>
      </c>
      <c r="D34" s="1412"/>
      <c r="E34" s="379" t="s">
        <v>81</v>
      </c>
      <c r="F34" s="380" t="s">
        <v>531</v>
      </c>
      <c r="G34" s="381">
        <v>25369474</v>
      </c>
      <c r="H34" s="414" t="s">
        <v>532</v>
      </c>
      <c r="I34" s="379" t="s">
        <v>533</v>
      </c>
      <c r="J34" s="338">
        <v>1</v>
      </c>
      <c r="K34" s="405">
        <v>39900</v>
      </c>
      <c r="L34" s="477">
        <v>39900</v>
      </c>
    </row>
    <row r="35" spans="1:16" ht="24.75" customHeight="1" x14ac:dyDescent="0.25">
      <c r="A35" s="378"/>
      <c r="B35" s="378"/>
      <c r="C35" s="378"/>
      <c r="D35" s="378"/>
      <c r="E35" s="378"/>
      <c r="F35" s="382"/>
      <c r="G35" s="378"/>
      <c r="H35" s="378"/>
      <c r="I35" s="378"/>
      <c r="J35" s="383" t="s">
        <v>2007</v>
      </c>
      <c r="K35" s="383"/>
      <c r="L35" s="315">
        <f>SUM(L32:L34)</f>
        <v>60900</v>
      </c>
      <c r="P35" s="95"/>
    </row>
    <row r="36" spans="1:16" ht="3" customHeight="1" x14ac:dyDescent="0.25">
      <c r="K36" s="7"/>
      <c r="L36" s="8"/>
    </row>
    <row r="37" spans="1:16" ht="23.25" customHeight="1" thickBot="1" x14ac:dyDescent="0.3">
      <c r="L37" s="1" t="s">
        <v>574</v>
      </c>
    </row>
    <row r="38" spans="1:16" s="15" customFormat="1" ht="63.75" customHeight="1" x14ac:dyDescent="0.25">
      <c r="A38" s="1403" t="s">
        <v>311</v>
      </c>
      <c r="B38" s="1404"/>
      <c r="C38" s="1401" t="s">
        <v>53</v>
      </c>
      <c r="D38" s="1402"/>
      <c r="E38" s="384" t="s">
        <v>312</v>
      </c>
      <c r="F38" s="385" t="s">
        <v>55</v>
      </c>
      <c r="G38" s="386" t="s">
        <v>56</v>
      </c>
      <c r="H38" s="392" t="s">
        <v>436</v>
      </c>
      <c r="I38" s="388" t="s">
        <v>58</v>
      </c>
      <c r="J38" s="389" t="s">
        <v>163</v>
      </c>
      <c r="K38" s="390" t="s">
        <v>1404</v>
      </c>
      <c r="L38" s="391" t="s">
        <v>338</v>
      </c>
    </row>
    <row r="39" spans="1:16" s="15" customFormat="1" ht="73.5" customHeight="1" x14ac:dyDescent="0.25">
      <c r="A39" s="1484" t="s">
        <v>562</v>
      </c>
      <c r="B39" s="1485"/>
      <c r="C39" s="1486" t="s">
        <v>563</v>
      </c>
      <c r="D39" s="1423"/>
      <c r="E39" s="393" t="s">
        <v>564</v>
      </c>
      <c r="F39" s="394" t="s">
        <v>565</v>
      </c>
      <c r="G39" s="394">
        <v>25160184</v>
      </c>
      <c r="H39" s="330" t="s">
        <v>566</v>
      </c>
      <c r="I39" s="300" t="s">
        <v>567</v>
      </c>
      <c r="J39" s="301">
        <v>1</v>
      </c>
      <c r="K39" s="307">
        <v>5000</v>
      </c>
      <c r="L39" s="478">
        <v>5000</v>
      </c>
      <c r="N39" s="415"/>
    </row>
    <row r="40" spans="1:16" s="15" customFormat="1" ht="3" hidden="1" customHeight="1" x14ac:dyDescent="0.25">
      <c r="A40" s="465"/>
      <c r="B40" s="466"/>
      <c r="C40" s="395"/>
      <c r="D40" s="396"/>
      <c r="E40" s="329"/>
      <c r="F40" s="328"/>
      <c r="G40" s="328"/>
      <c r="H40" s="331"/>
      <c r="I40" s="296"/>
      <c r="J40" s="297"/>
      <c r="K40" s="306"/>
      <c r="L40" s="479"/>
    </row>
    <row r="41" spans="1:16" s="15" customFormat="1" ht="63.75" customHeight="1" x14ac:dyDescent="0.25">
      <c r="A41" s="1487" t="s">
        <v>575</v>
      </c>
      <c r="B41" s="1410"/>
      <c r="C41" s="1486" t="s">
        <v>576</v>
      </c>
      <c r="D41" s="1423"/>
      <c r="E41" s="329" t="s">
        <v>577</v>
      </c>
      <c r="F41" s="328">
        <v>37011</v>
      </c>
      <c r="G41" s="328" t="s">
        <v>578</v>
      </c>
      <c r="H41" s="331" t="s">
        <v>579</v>
      </c>
      <c r="I41" s="409" t="s">
        <v>580</v>
      </c>
      <c r="J41" s="297">
        <v>1</v>
      </c>
      <c r="K41" s="410">
        <v>25000</v>
      </c>
      <c r="L41" s="480">
        <v>25000</v>
      </c>
    </row>
    <row r="42" spans="1:16" s="15" customFormat="1" ht="34.5" customHeight="1" x14ac:dyDescent="0.25">
      <c r="A42" s="1341" t="s">
        <v>568</v>
      </c>
      <c r="B42" s="1342"/>
      <c r="C42" s="1345" t="s">
        <v>569</v>
      </c>
      <c r="D42" s="1346"/>
      <c r="E42" s="1349" t="s">
        <v>564</v>
      </c>
      <c r="F42" s="1351" t="s">
        <v>570</v>
      </c>
      <c r="G42" s="1351">
        <v>28090080</v>
      </c>
      <c r="H42" s="1353" t="s">
        <v>571</v>
      </c>
      <c r="I42" s="418" t="s">
        <v>572</v>
      </c>
      <c r="J42" s="453">
        <v>1</v>
      </c>
      <c r="K42" s="307">
        <v>34900</v>
      </c>
      <c r="L42" s="1382">
        <v>68800</v>
      </c>
    </row>
    <row r="43" spans="1:16" ht="34.5" customHeight="1" thickBot="1" x14ac:dyDescent="0.3">
      <c r="A43" s="1343"/>
      <c r="B43" s="1344"/>
      <c r="C43" s="1347"/>
      <c r="D43" s="1348"/>
      <c r="E43" s="1350"/>
      <c r="F43" s="1352"/>
      <c r="G43" s="1352"/>
      <c r="H43" s="1354"/>
      <c r="I43" s="411" t="s">
        <v>573</v>
      </c>
      <c r="J43" s="397">
        <v>1</v>
      </c>
      <c r="K43" s="398">
        <v>33900</v>
      </c>
      <c r="L43" s="1383"/>
    </row>
    <row r="44" spans="1:16" ht="23.25" customHeight="1" x14ac:dyDescent="0.25">
      <c r="J44" s="312" t="s">
        <v>2007</v>
      </c>
      <c r="K44" s="312"/>
      <c r="L44" s="315">
        <f>SUM(L39:L43)</f>
        <v>98800</v>
      </c>
    </row>
    <row r="45" spans="1:16" ht="3" customHeight="1" x14ac:dyDescent="0.25">
      <c r="K45" s="7"/>
      <c r="L45" s="8"/>
    </row>
    <row r="46" spans="1:16" ht="15.75" thickBot="1" x14ac:dyDescent="0.3">
      <c r="L46" s="1" t="s">
        <v>612</v>
      </c>
    </row>
    <row r="47" spans="1:16" ht="68.25" customHeight="1" thickBot="1" x14ac:dyDescent="0.3">
      <c r="A47" s="1491" t="s">
        <v>311</v>
      </c>
      <c r="B47" s="1492"/>
      <c r="C47" s="1493" t="s">
        <v>53</v>
      </c>
      <c r="D47" s="1494"/>
      <c r="E47" s="206" t="s">
        <v>312</v>
      </c>
      <c r="F47" s="207" t="s">
        <v>55</v>
      </c>
      <c r="G47" s="208" t="s">
        <v>56</v>
      </c>
      <c r="H47" s="209" t="s">
        <v>436</v>
      </c>
      <c r="I47" s="256" t="s">
        <v>58</v>
      </c>
      <c r="J47" s="210" t="s">
        <v>163</v>
      </c>
      <c r="K47" s="211" t="s">
        <v>1404</v>
      </c>
      <c r="L47" s="481" t="s">
        <v>338</v>
      </c>
    </row>
    <row r="48" spans="1:16" ht="30.75" customHeight="1" x14ac:dyDescent="0.25">
      <c r="A48" s="1507" t="s">
        <v>585</v>
      </c>
      <c r="B48" s="1508"/>
      <c r="C48" s="1509" t="s">
        <v>586</v>
      </c>
      <c r="D48" s="1510"/>
      <c r="E48" s="265" t="s">
        <v>587</v>
      </c>
      <c r="F48" s="274" t="s">
        <v>588</v>
      </c>
      <c r="G48" s="275">
        <v>25299140</v>
      </c>
      <c r="H48" s="273" t="s">
        <v>589</v>
      </c>
      <c r="I48" s="121" t="s">
        <v>590</v>
      </c>
      <c r="J48" s="451">
        <v>1</v>
      </c>
      <c r="K48" s="268">
        <v>38000</v>
      </c>
      <c r="L48" s="482">
        <v>38000</v>
      </c>
      <c r="M48" s="312"/>
    </row>
    <row r="49" spans="1:15" ht="23.25" customHeight="1" x14ac:dyDescent="0.25">
      <c r="A49" s="1356" t="s">
        <v>597</v>
      </c>
      <c r="B49" s="1357"/>
      <c r="C49" s="1339" t="s">
        <v>598</v>
      </c>
      <c r="D49" s="1020"/>
      <c r="E49" s="1340" t="s">
        <v>599</v>
      </c>
      <c r="F49" s="1361" t="s">
        <v>600</v>
      </c>
      <c r="G49" s="1363">
        <v>2693542</v>
      </c>
      <c r="H49" s="1389" t="s">
        <v>601</v>
      </c>
      <c r="I49" s="122" t="s">
        <v>602</v>
      </c>
      <c r="J49" s="452">
        <v>2</v>
      </c>
      <c r="K49" s="269">
        <v>11000</v>
      </c>
      <c r="L49" s="483">
        <v>22000</v>
      </c>
      <c r="M49" s="312"/>
    </row>
    <row r="50" spans="1:15" ht="13.5" customHeight="1" x14ac:dyDescent="0.25">
      <c r="A50" s="1505" t="s">
        <v>597</v>
      </c>
      <c r="B50" s="1506"/>
      <c r="C50" s="929" t="s">
        <v>598</v>
      </c>
      <c r="D50" s="930"/>
      <c r="E50" s="1189" t="s">
        <v>599</v>
      </c>
      <c r="F50" s="1387" t="s">
        <v>600</v>
      </c>
      <c r="G50" s="1388">
        <v>2693542</v>
      </c>
      <c r="H50" s="1390"/>
      <c r="I50" s="1392" t="s">
        <v>603</v>
      </c>
      <c r="J50" s="452">
        <v>2</v>
      </c>
      <c r="K50" s="269">
        <v>18000</v>
      </c>
      <c r="L50" s="484">
        <v>36000</v>
      </c>
      <c r="M50" s="312"/>
    </row>
    <row r="51" spans="1:15" ht="15.75" customHeight="1" x14ac:dyDescent="0.25">
      <c r="A51" s="1367"/>
      <c r="B51" s="1368"/>
      <c r="C51" s="1028"/>
      <c r="D51" s="1029"/>
      <c r="E51" s="899"/>
      <c r="F51" s="1369"/>
      <c r="G51" s="1370"/>
      <c r="H51" s="1391"/>
      <c r="I51" s="1393"/>
      <c r="J51" s="269"/>
      <c r="K51" s="269"/>
      <c r="L51" s="485" t="s">
        <v>604</v>
      </c>
    </row>
    <row r="52" spans="1:15" ht="31.5" customHeight="1" x14ac:dyDescent="0.25">
      <c r="A52" s="1495" t="s">
        <v>591</v>
      </c>
      <c r="B52" s="1496"/>
      <c r="C52" s="1497" t="s">
        <v>592</v>
      </c>
      <c r="D52" s="1498"/>
      <c r="E52" s="129" t="s">
        <v>593</v>
      </c>
      <c r="F52" s="276" t="s">
        <v>594</v>
      </c>
      <c r="G52" s="32">
        <v>25994581</v>
      </c>
      <c r="H52" s="9" t="s">
        <v>595</v>
      </c>
      <c r="I52" s="122" t="s">
        <v>596</v>
      </c>
      <c r="J52" s="452">
        <v>1</v>
      </c>
      <c r="K52" s="269">
        <v>10500</v>
      </c>
      <c r="L52" s="486">
        <v>10500</v>
      </c>
    </row>
    <row r="53" spans="1:15" ht="21.75" customHeight="1" x14ac:dyDescent="0.25">
      <c r="A53" s="1356" t="s">
        <v>613</v>
      </c>
      <c r="B53" s="1357"/>
      <c r="C53" s="1339" t="s">
        <v>614</v>
      </c>
      <c r="D53" s="1020"/>
      <c r="E53" s="1340" t="s">
        <v>107</v>
      </c>
      <c r="F53" s="1361" t="s">
        <v>607</v>
      </c>
      <c r="G53" s="1363">
        <v>25263633</v>
      </c>
      <c r="H53" s="1365" t="s">
        <v>615</v>
      </c>
      <c r="I53" s="458" t="s">
        <v>616</v>
      </c>
      <c r="J53" s="459">
        <v>1</v>
      </c>
      <c r="K53" s="460">
        <v>39000</v>
      </c>
      <c r="L53" s="1384">
        <v>47200</v>
      </c>
    </row>
    <row r="54" spans="1:15" ht="18" customHeight="1" x14ac:dyDescent="0.25">
      <c r="A54" s="1367" t="s">
        <v>613</v>
      </c>
      <c r="B54" s="1368"/>
      <c r="C54" s="1028" t="s">
        <v>614</v>
      </c>
      <c r="D54" s="1029"/>
      <c r="E54" s="899" t="s">
        <v>107</v>
      </c>
      <c r="F54" s="1369" t="s">
        <v>607</v>
      </c>
      <c r="G54" s="1370">
        <v>25263633</v>
      </c>
      <c r="H54" s="1371" t="s">
        <v>615</v>
      </c>
      <c r="I54" s="458" t="s">
        <v>617</v>
      </c>
      <c r="J54" s="459">
        <v>1</v>
      </c>
      <c r="K54" s="460">
        <v>8200</v>
      </c>
      <c r="L54" s="1386"/>
    </row>
    <row r="55" spans="1:15" ht="15.75" customHeight="1" x14ac:dyDescent="0.25">
      <c r="A55" s="1356" t="s">
        <v>605</v>
      </c>
      <c r="B55" s="1357"/>
      <c r="C55" s="1339" t="s">
        <v>606</v>
      </c>
      <c r="D55" s="1020"/>
      <c r="E55" s="1340" t="s">
        <v>107</v>
      </c>
      <c r="F55" s="1361" t="s">
        <v>607</v>
      </c>
      <c r="G55" s="1363" t="s">
        <v>608</v>
      </c>
      <c r="H55" s="1365" t="s">
        <v>609</v>
      </c>
      <c r="I55" s="457" t="s">
        <v>610</v>
      </c>
      <c r="J55" s="269">
        <v>1</v>
      </c>
      <c r="K55" s="269">
        <v>38000</v>
      </c>
      <c r="L55" s="1384">
        <v>41400</v>
      </c>
      <c r="N55" s="95"/>
      <c r="O55" s="95"/>
    </row>
    <row r="56" spans="1:15" ht="21" customHeight="1" thickBot="1" x14ac:dyDescent="0.3">
      <c r="A56" s="1358"/>
      <c r="B56" s="1359"/>
      <c r="C56" s="1360"/>
      <c r="D56" s="1188"/>
      <c r="E56" s="1190"/>
      <c r="F56" s="1362"/>
      <c r="G56" s="1364"/>
      <c r="H56" s="1366"/>
      <c r="I56" s="456" t="s">
        <v>611</v>
      </c>
      <c r="J56" s="270">
        <v>1</v>
      </c>
      <c r="K56" s="270">
        <v>3400</v>
      </c>
      <c r="L56" s="1385"/>
    </row>
    <row r="57" spans="1:15" ht="6.75" hidden="1" customHeight="1" x14ac:dyDescent="0.25"/>
    <row r="58" spans="1:15" ht="25.5" customHeight="1" x14ac:dyDescent="0.25">
      <c r="J58" s="1394" t="s">
        <v>2007</v>
      </c>
      <c r="K58" s="1394"/>
      <c r="L58" s="314">
        <f>SUM(L48:L57)</f>
        <v>195100</v>
      </c>
    </row>
    <row r="60" spans="1:15" x14ac:dyDescent="0.25">
      <c r="A60" s="123"/>
      <c r="B60" s="123"/>
      <c r="C60" s="123"/>
      <c r="D60" s="123"/>
      <c r="E60" s="123"/>
      <c r="F60" s="272"/>
      <c r="G60" s="123"/>
      <c r="H60" s="123"/>
      <c r="I60" s="123"/>
      <c r="K60" s="124"/>
      <c r="L60" s="124"/>
    </row>
    <row r="61" spans="1:15" x14ac:dyDescent="0.25">
      <c r="K61" s="7"/>
    </row>
    <row r="62" spans="1:15" ht="33.75" customHeight="1" thickBot="1" x14ac:dyDescent="0.3">
      <c r="L62" s="1" t="s">
        <v>534</v>
      </c>
    </row>
    <row r="63" spans="1:15" ht="82.5" customHeight="1" x14ac:dyDescent="0.25">
      <c r="A63" s="1337" t="s">
        <v>311</v>
      </c>
      <c r="B63" s="1338"/>
      <c r="C63" s="1335" t="s">
        <v>53</v>
      </c>
      <c r="D63" s="1336"/>
      <c r="E63" s="206" t="s">
        <v>312</v>
      </c>
      <c r="F63" s="207" t="s">
        <v>55</v>
      </c>
      <c r="G63" s="208" t="s">
        <v>56</v>
      </c>
      <c r="H63" s="209" t="s">
        <v>436</v>
      </c>
      <c r="I63" s="256" t="s">
        <v>58</v>
      </c>
      <c r="J63" s="210" t="s">
        <v>163</v>
      </c>
      <c r="K63" s="211" t="s">
        <v>1404</v>
      </c>
      <c r="L63" s="469" t="s">
        <v>338</v>
      </c>
    </row>
    <row r="64" spans="1:15" ht="30" customHeight="1" x14ac:dyDescent="0.25">
      <c r="A64" s="1375" t="s">
        <v>545</v>
      </c>
      <c r="B64" s="1376"/>
      <c r="C64" s="1499" t="s">
        <v>546</v>
      </c>
      <c r="D64" s="1500"/>
      <c r="E64" s="798" t="s">
        <v>547</v>
      </c>
      <c r="F64" s="1478" t="s">
        <v>548</v>
      </c>
      <c r="G64" s="1479">
        <v>71340921</v>
      </c>
      <c r="H64" s="1438" t="s">
        <v>549</v>
      </c>
      <c r="I64" s="332" t="s">
        <v>554</v>
      </c>
      <c r="J64" s="339">
        <v>1</v>
      </c>
      <c r="K64" s="43">
        <v>4500</v>
      </c>
      <c r="L64" s="1511">
        <v>15300</v>
      </c>
    </row>
    <row r="65" spans="1:12" ht="15" customHeight="1" x14ac:dyDescent="0.25">
      <c r="A65" s="1377" t="s">
        <v>545</v>
      </c>
      <c r="B65" s="1378"/>
      <c r="C65" s="1501" t="s">
        <v>546</v>
      </c>
      <c r="D65" s="1502"/>
      <c r="E65" s="798" t="s">
        <v>547</v>
      </c>
      <c r="F65" s="918" t="s">
        <v>548</v>
      </c>
      <c r="G65" s="919">
        <v>71340921</v>
      </c>
      <c r="H65" s="1439" t="s">
        <v>549</v>
      </c>
      <c r="I65" s="332" t="s">
        <v>555</v>
      </c>
      <c r="J65" s="339">
        <v>1</v>
      </c>
      <c r="K65" s="43">
        <v>4800</v>
      </c>
      <c r="L65" s="1511"/>
    </row>
    <row r="66" spans="1:12" ht="15" customHeight="1" x14ac:dyDescent="0.25">
      <c r="A66" s="1379" t="s">
        <v>545</v>
      </c>
      <c r="B66" s="1380"/>
      <c r="C66" s="1503" t="s">
        <v>546</v>
      </c>
      <c r="D66" s="1504"/>
      <c r="E66" s="798" t="s">
        <v>547</v>
      </c>
      <c r="F66" s="918" t="s">
        <v>548</v>
      </c>
      <c r="G66" s="919">
        <v>71340921</v>
      </c>
      <c r="H66" s="1440" t="s">
        <v>549</v>
      </c>
      <c r="I66" s="332" t="s">
        <v>556</v>
      </c>
      <c r="J66" s="339">
        <v>1</v>
      </c>
      <c r="K66" s="43">
        <v>6000</v>
      </c>
      <c r="L66" s="1511"/>
    </row>
    <row r="67" spans="1:12" ht="67.5" customHeight="1" x14ac:dyDescent="0.25">
      <c r="A67" s="1319" t="s">
        <v>541</v>
      </c>
      <c r="B67" s="1320"/>
      <c r="C67" s="1321" t="s">
        <v>542</v>
      </c>
      <c r="D67" s="1322"/>
      <c r="E67" s="240" t="s">
        <v>51</v>
      </c>
      <c r="F67" s="340" t="s">
        <v>52</v>
      </c>
      <c r="G67" s="341">
        <v>25214756</v>
      </c>
      <c r="H67" s="341" t="s">
        <v>543</v>
      </c>
      <c r="I67" s="332" t="s">
        <v>544</v>
      </c>
      <c r="J67" s="339">
        <v>2</v>
      </c>
      <c r="K67" s="43">
        <v>14000</v>
      </c>
      <c r="L67" s="487">
        <v>28000</v>
      </c>
    </row>
    <row r="68" spans="1:12" ht="59.25" customHeight="1" x14ac:dyDescent="0.25">
      <c r="A68" s="1319" t="s">
        <v>550</v>
      </c>
      <c r="B68" s="1320"/>
      <c r="C68" s="1321" t="s">
        <v>551</v>
      </c>
      <c r="D68" s="1322"/>
      <c r="E68" s="240" t="s">
        <v>44</v>
      </c>
      <c r="F68" s="340" t="s">
        <v>272</v>
      </c>
      <c r="G68" s="341">
        <v>25209957</v>
      </c>
      <c r="H68" s="341" t="s">
        <v>552</v>
      </c>
      <c r="I68" s="332" t="s">
        <v>553</v>
      </c>
      <c r="J68" s="339">
        <v>1</v>
      </c>
      <c r="K68" s="43">
        <v>8000</v>
      </c>
      <c r="L68" s="487">
        <v>8000</v>
      </c>
    </row>
    <row r="69" spans="1:12" ht="30" customHeight="1" x14ac:dyDescent="0.25">
      <c r="A69" s="1323" t="s">
        <v>535</v>
      </c>
      <c r="B69" s="1324"/>
      <c r="C69" s="1327" t="s">
        <v>536</v>
      </c>
      <c r="D69" s="1328"/>
      <c r="E69" s="1480" t="s">
        <v>537</v>
      </c>
      <c r="F69" s="1482" t="s">
        <v>538</v>
      </c>
      <c r="G69" s="1476">
        <v>25221272</v>
      </c>
      <c r="H69" s="1441" t="s">
        <v>539</v>
      </c>
      <c r="I69" s="1395" t="s">
        <v>540</v>
      </c>
      <c r="J69" s="1397">
        <v>4</v>
      </c>
      <c r="K69" s="1399">
        <v>3800</v>
      </c>
      <c r="L69" s="1511">
        <v>15200</v>
      </c>
    </row>
    <row r="70" spans="1:12" ht="15" customHeight="1" thickBot="1" x14ac:dyDescent="0.3">
      <c r="A70" s="1325" t="s">
        <v>535</v>
      </c>
      <c r="B70" s="1326"/>
      <c r="C70" s="1329" t="s">
        <v>536</v>
      </c>
      <c r="D70" s="1330"/>
      <c r="E70" s="1481" t="s">
        <v>537</v>
      </c>
      <c r="F70" s="1483" t="s">
        <v>538</v>
      </c>
      <c r="G70" s="1477">
        <v>25221272</v>
      </c>
      <c r="H70" s="1442" t="s">
        <v>539</v>
      </c>
      <c r="I70" s="1396" t="s">
        <v>540</v>
      </c>
      <c r="J70" s="1398">
        <v>4</v>
      </c>
      <c r="K70" s="1400">
        <v>3800</v>
      </c>
      <c r="L70" s="1515"/>
    </row>
    <row r="71" spans="1:12" ht="28.5" customHeight="1" x14ac:dyDescent="0.25">
      <c r="J71" s="312" t="s">
        <v>2008</v>
      </c>
      <c r="K71" s="312"/>
      <c r="L71" s="315">
        <f>SUM(L64:L70)</f>
        <v>66500</v>
      </c>
    </row>
    <row r="72" spans="1:12" x14ac:dyDescent="0.25">
      <c r="K72" s="7"/>
      <c r="L72" s="8"/>
    </row>
    <row r="73" spans="1:12" ht="30" customHeight="1" thickBot="1" x14ac:dyDescent="0.3">
      <c r="A73" s="371"/>
      <c r="B73" s="371"/>
      <c r="C73" s="371"/>
      <c r="D73" s="371"/>
      <c r="E73" s="371"/>
      <c r="F73" s="372"/>
      <c r="G73" s="371"/>
      <c r="H73" s="371"/>
      <c r="I73" s="371"/>
      <c r="J73" s="371"/>
      <c r="K73" s="371"/>
      <c r="L73" s="406" t="s">
        <v>560</v>
      </c>
    </row>
    <row r="74" spans="1:12" s="14" customFormat="1" ht="87.75" customHeight="1" thickBot="1" x14ac:dyDescent="0.3">
      <c r="A74" s="1331" t="s">
        <v>311</v>
      </c>
      <c r="B74" s="1332"/>
      <c r="C74" s="1333" t="s">
        <v>53</v>
      </c>
      <c r="D74" s="1334"/>
      <c r="E74" s="365" t="s">
        <v>312</v>
      </c>
      <c r="F74" s="366" t="s">
        <v>55</v>
      </c>
      <c r="G74" s="367" t="s">
        <v>56</v>
      </c>
      <c r="H74" s="368" t="s">
        <v>436</v>
      </c>
      <c r="I74" s="369" t="s">
        <v>58</v>
      </c>
      <c r="J74" s="370" t="s">
        <v>163</v>
      </c>
      <c r="K74" s="407" t="s">
        <v>1404</v>
      </c>
      <c r="L74" s="408" t="s">
        <v>338</v>
      </c>
    </row>
    <row r="75" spans="1:12" ht="15" customHeight="1" x14ac:dyDescent="0.25">
      <c r="A75" s="1464" t="s">
        <v>557</v>
      </c>
      <c r="B75" s="1465"/>
      <c r="C75" s="900" t="s">
        <v>558</v>
      </c>
      <c r="D75" s="1463"/>
      <c r="E75" s="1434" t="s">
        <v>32</v>
      </c>
      <c r="F75" s="1435">
        <v>41501</v>
      </c>
      <c r="G75" s="1443">
        <v>25048791</v>
      </c>
      <c r="H75" s="1448" t="s">
        <v>559</v>
      </c>
      <c r="I75" s="1395" t="s">
        <v>561</v>
      </c>
      <c r="J75" s="1450">
        <v>1</v>
      </c>
      <c r="K75" s="1452">
        <v>22800</v>
      </c>
      <c r="L75" s="1512">
        <v>22800</v>
      </c>
    </row>
    <row r="76" spans="1:12" ht="15" customHeight="1" x14ac:dyDescent="0.25">
      <c r="A76" s="1466" t="s">
        <v>557</v>
      </c>
      <c r="B76" s="1467"/>
      <c r="C76" s="1201" t="s">
        <v>558</v>
      </c>
      <c r="D76" s="1202"/>
      <c r="E76" s="1201" t="s">
        <v>32</v>
      </c>
      <c r="F76" s="1436">
        <v>41501</v>
      </c>
      <c r="G76" s="1444">
        <v>25048791</v>
      </c>
      <c r="H76" s="1449" t="s">
        <v>559</v>
      </c>
      <c r="I76" s="932" t="s">
        <v>561</v>
      </c>
      <c r="J76" s="1451">
        <v>1</v>
      </c>
      <c r="K76" s="1453">
        <v>22892</v>
      </c>
      <c r="L76" s="1513"/>
    </row>
    <row r="77" spans="1:12" ht="15" customHeight="1" x14ac:dyDescent="0.25">
      <c r="A77" s="1466" t="s">
        <v>557</v>
      </c>
      <c r="B77" s="1467"/>
      <c r="C77" s="1201" t="s">
        <v>558</v>
      </c>
      <c r="D77" s="1202"/>
      <c r="E77" s="1201" t="s">
        <v>32</v>
      </c>
      <c r="F77" s="1436">
        <v>41501</v>
      </c>
      <c r="G77" s="1444">
        <v>25048791</v>
      </c>
      <c r="H77" s="1449" t="s">
        <v>559</v>
      </c>
      <c r="I77" s="932" t="s">
        <v>561</v>
      </c>
      <c r="J77" s="1451">
        <v>1</v>
      </c>
      <c r="K77" s="1453">
        <v>22892</v>
      </c>
      <c r="L77" s="1513"/>
    </row>
    <row r="78" spans="1:12" ht="15" customHeight="1" thickBot="1" x14ac:dyDescent="0.3">
      <c r="A78" s="1468" t="s">
        <v>557</v>
      </c>
      <c r="B78" s="1469"/>
      <c r="C78" s="1201" t="s">
        <v>558</v>
      </c>
      <c r="D78" s="1202"/>
      <c r="E78" s="1201" t="s">
        <v>32</v>
      </c>
      <c r="F78" s="1437">
        <v>41501</v>
      </c>
      <c r="G78" s="1444">
        <v>25048791</v>
      </c>
      <c r="H78" s="1449" t="s">
        <v>559</v>
      </c>
      <c r="I78" s="1396" t="s">
        <v>561</v>
      </c>
      <c r="J78" s="1451">
        <v>1</v>
      </c>
      <c r="K78" s="1453">
        <v>22892</v>
      </c>
      <c r="L78" s="1514"/>
    </row>
    <row r="79" spans="1:12" ht="23.25" customHeight="1" x14ac:dyDescent="0.25">
      <c r="A79" s="25"/>
      <c r="B79" s="25"/>
      <c r="C79" s="373"/>
      <c r="D79" s="373"/>
      <c r="E79" s="373"/>
      <c r="F79" s="54"/>
      <c r="G79" s="374"/>
      <c r="H79" s="373"/>
      <c r="I79" s="26"/>
      <c r="J79" s="1460" t="s">
        <v>2009</v>
      </c>
      <c r="K79" s="1460"/>
      <c r="L79" s="467">
        <v>22800</v>
      </c>
    </row>
    <row r="80" spans="1:12" ht="1.5" customHeight="1" x14ac:dyDescent="0.25">
      <c r="A80" s="337"/>
      <c r="B80" s="337"/>
      <c r="C80" s="337"/>
      <c r="D80" s="337"/>
      <c r="E80" s="337"/>
      <c r="F80" s="54"/>
      <c r="G80" s="26"/>
      <c r="H80" s="337"/>
      <c r="I80" s="26"/>
      <c r="J80" s="364"/>
      <c r="K80" s="364"/>
      <c r="L80" s="342"/>
    </row>
    <row r="81" spans="1:13" ht="2.25" customHeight="1" x14ac:dyDescent="0.25">
      <c r="K81" s="7"/>
      <c r="L81" s="8"/>
    </row>
    <row r="82" spans="1:13" ht="24.75" customHeight="1" thickBot="1" x14ac:dyDescent="0.3">
      <c r="F82" s="372"/>
      <c r="G82" s="371"/>
      <c r="H82" s="371"/>
      <c r="I82" s="371"/>
      <c r="J82" s="371"/>
      <c r="K82" s="376"/>
      <c r="L82" s="377" t="s">
        <v>582</v>
      </c>
    </row>
    <row r="83" spans="1:13" ht="39" customHeight="1" x14ac:dyDescent="0.25">
      <c r="A83" s="1461" t="s">
        <v>311</v>
      </c>
      <c r="B83" s="1462"/>
      <c r="C83" s="1381" t="s">
        <v>53</v>
      </c>
      <c r="D83" s="1381"/>
      <c r="E83" s="375" t="s">
        <v>312</v>
      </c>
      <c r="F83" s="432" t="s">
        <v>55</v>
      </c>
      <c r="G83" s="433" t="s">
        <v>56</v>
      </c>
      <c r="H83" s="434"/>
      <c r="I83" s="435" t="s">
        <v>58</v>
      </c>
      <c r="J83" s="436" t="s">
        <v>163</v>
      </c>
      <c r="K83" s="437" t="s">
        <v>1404</v>
      </c>
      <c r="L83" s="438" t="s">
        <v>338</v>
      </c>
    </row>
    <row r="84" spans="1:13" ht="30" customHeight="1" x14ac:dyDescent="0.25">
      <c r="A84" s="1373" t="s">
        <v>331</v>
      </c>
      <c r="B84" s="1374"/>
      <c r="C84" s="1372" t="s">
        <v>332</v>
      </c>
      <c r="D84" s="1372"/>
      <c r="E84" s="1372" t="s">
        <v>333</v>
      </c>
      <c r="F84" s="1445">
        <v>76362</v>
      </c>
      <c r="G84" s="1446">
        <v>25571079</v>
      </c>
      <c r="H84" s="1447" t="s">
        <v>581</v>
      </c>
      <c r="I84" s="1432" t="s">
        <v>583</v>
      </c>
      <c r="J84" s="1432">
        <v>1</v>
      </c>
      <c r="K84" s="1433">
        <v>10900</v>
      </c>
      <c r="L84" s="1431">
        <v>10900</v>
      </c>
    </row>
    <row r="85" spans="1:13" ht="15" customHeight="1" thickBot="1" x14ac:dyDescent="0.3">
      <c r="A85" s="1373" t="s">
        <v>331</v>
      </c>
      <c r="B85" s="1374"/>
      <c r="C85" s="1372" t="s">
        <v>332</v>
      </c>
      <c r="D85" s="1372"/>
      <c r="E85" s="1372" t="s">
        <v>333</v>
      </c>
      <c r="F85" s="1445">
        <v>76362</v>
      </c>
      <c r="G85" s="1446">
        <v>25571079</v>
      </c>
      <c r="H85" s="1447" t="s">
        <v>581</v>
      </c>
      <c r="I85" s="1432" t="s">
        <v>583</v>
      </c>
      <c r="J85" s="1432" t="s">
        <v>584</v>
      </c>
      <c r="K85" s="1433"/>
      <c r="L85" s="1431">
        <v>10900</v>
      </c>
    </row>
    <row r="86" spans="1:13" ht="15" hidden="1" customHeight="1" x14ac:dyDescent="0.25">
      <c r="A86" s="356" t="s">
        <v>568</v>
      </c>
      <c r="B86" s="343"/>
      <c r="C86" s="344" t="s">
        <v>569</v>
      </c>
      <c r="D86" s="343"/>
      <c r="E86" s="345" t="s">
        <v>564</v>
      </c>
      <c r="F86" s="346" t="s">
        <v>570</v>
      </c>
      <c r="G86" s="347">
        <v>28090080</v>
      </c>
      <c r="H86" s="348" t="s">
        <v>571</v>
      </c>
      <c r="I86" s="334"/>
      <c r="J86" s="334"/>
      <c r="K86" s="334"/>
      <c r="L86" s="363"/>
    </row>
    <row r="87" spans="1:13" ht="15.75" hidden="1" customHeight="1" thickBot="1" x14ac:dyDescent="0.3">
      <c r="A87" s="357" t="s">
        <v>568</v>
      </c>
      <c r="B87" s="349"/>
      <c r="C87" s="350" t="s">
        <v>569</v>
      </c>
      <c r="D87" s="349"/>
      <c r="E87" s="351" t="s">
        <v>564</v>
      </c>
      <c r="F87" s="352" t="s">
        <v>570</v>
      </c>
      <c r="G87" s="353">
        <v>28090080</v>
      </c>
      <c r="H87" s="354" t="s">
        <v>571</v>
      </c>
      <c r="I87" s="335"/>
      <c r="J87" s="335"/>
      <c r="K87" s="335"/>
      <c r="L87" s="358"/>
    </row>
    <row r="88" spans="1:13" ht="13.5" hidden="1" customHeight="1" x14ac:dyDescent="0.25">
      <c r="A88" s="359"/>
      <c r="B88" s="95"/>
      <c r="C88" s="95"/>
      <c r="D88" s="95"/>
      <c r="E88" s="95"/>
      <c r="F88" s="360"/>
      <c r="G88" s="95"/>
      <c r="H88" s="95"/>
      <c r="I88" s="95"/>
      <c r="J88" s="95"/>
      <c r="K88" s="361" t="s">
        <v>165</v>
      </c>
      <c r="L88" s="362">
        <f>SUM(L84:L87)</f>
        <v>21800</v>
      </c>
    </row>
    <row r="89" spans="1:13" ht="21.75" customHeight="1" x14ac:dyDescent="0.25">
      <c r="A89" s="439"/>
      <c r="B89" s="440"/>
      <c r="C89" s="440"/>
      <c r="D89" s="440"/>
      <c r="E89" s="440"/>
      <c r="F89" s="441"/>
      <c r="G89" s="440"/>
      <c r="H89" s="440"/>
      <c r="I89" s="440"/>
      <c r="J89" s="1355" t="s">
        <v>2008</v>
      </c>
      <c r="K89" s="1355"/>
      <c r="L89" s="468">
        <v>10900</v>
      </c>
      <c r="M89" s="95"/>
    </row>
    <row r="90" spans="1:13" ht="27.75" customHeight="1" x14ac:dyDescent="0.25"/>
    <row r="92" spans="1:13" x14ac:dyDescent="0.25">
      <c r="K92" s="7"/>
      <c r="L92" s="8"/>
    </row>
  </sheetData>
  <mergeCells count="150">
    <mergeCell ref="G25:G27"/>
    <mergeCell ref="H25:H27"/>
    <mergeCell ref="I25:I27"/>
    <mergeCell ref="C11:D11"/>
    <mergeCell ref="C18:D18"/>
    <mergeCell ref="A18:B18"/>
    <mergeCell ref="C17:D17"/>
    <mergeCell ref="C12:D14"/>
    <mergeCell ref="A12:B14"/>
    <mergeCell ref="E12:E14"/>
    <mergeCell ref="F12:F14"/>
    <mergeCell ref="G12:G14"/>
    <mergeCell ref="I13:I14"/>
    <mergeCell ref="H12:H14"/>
    <mergeCell ref="C48:D48"/>
    <mergeCell ref="L64:L66"/>
    <mergeCell ref="A67:B67"/>
    <mergeCell ref="C67:D67"/>
    <mergeCell ref="L75:L78"/>
    <mergeCell ref="L69:L70"/>
    <mergeCell ref="A4:B4"/>
    <mergeCell ref="C4:D4"/>
    <mergeCell ref="A10:B10"/>
    <mergeCell ref="C10:D10"/>
    <mergeCell ref="A7:B7"/>
    <mergeCell ref="C7:D7"/>
    <mergeCell ref="A5:B5"/>
    <mergeCell ref="A6:B6"/>
    <mergeCell ref="C5:D5"/>
    <mergeCell ref="C6:D6"/>
    <mergeCell ref="C19:D19"/>
    <mergeCell ref="A20:B20"/>
    <mergeCell ref="C20:D20"/>
    <mergeCell ref="A8:B8"/>
    <mergeCell ref="A9:B9"/>
    <mergeCell ref="A11:B11"/>
    <mergeCell ref="C8:D8"/>
    <mergeCell ref="C9:D9"/>
    <mergeCell ref="A83:B83"/>
    <mergeCell ref="C75:D78"/>
    <mergeCell ref="A75:B78"/>
    <mergeCell ref="E25:E27"/>
    <mergeCell ref="F25:F27"/>
    <mergeCell ref="G69:G70"/>
    <mergeCell ref="E64:E66"/>
    <mergeCell ref="F64:F66"/>
    <mergeCell ref="G64:G66"/>
    <mergeCell ref="E69:E70"/>
    <mergeCell ref="F69:F70"/>
    <mergeCell ref="C32:D32"/>
    <mergeCell ref="A39:B39"/>
    <mergeCell ref="C39:D39"/>
    <mergeCell ref="A41:B41"/>
    <mergeCell ref="C41:D41"/>
    <mergeCell ref="C25:D27"/>
    <mergeCell ref="A47:B47"/>
    <mergeCell ref="C47:D47"/>
    <mergeCell ref="A52:B52"/>
    <mergeCell ref="C52:D52"/>
    <mergeCell ref="C64:D66"/>
    <mergeCell ref="A49:B51"/>
    <mergeCell ref="A48:B48"/>
    <mergeCell ref="L12:L14"/>
    <mergeCell ref="L25:L27"/>
    <mergeCell ref="L84:L85"/>
    <mergeCell ref="I84:I85"/>
    <mergeCell ref="J84:J85"/>
    <mergeCell ref="K84:K85"/>
    <mergeCell ref="E75:E78"/>
    <mergeCell ref="F75:F78"/>
    <mergeCell ref="H64:H66"/>
    <mergeCell ref="H69:H70"/>
    <mergeCell ref="G75:G78"/>
    <mergeCell ref="E84:E85"/>
    <mergeCell ref="F84:F85"/>
    <mergeCell ref="G84:G85"/>
    <mergeCell ref="H84:H85"/>
    <mergeCell ref="H75:H78"/>
    <mergeCell ref="I75:I78"/>
    <mergeCell ref="J75:J78"/>
    <mergeCell ref="K75:K78"/>
    <mergeCell ref="J25:J27"/>
    <mergeCell ref="K25:K27"/>
    <mergeCell ref="J13:J14"/>
    <mergeCell ref="K13:K14"/>
    <mergeCell ref="J79:K79"/>
    <mergeCell ref="C2:D2"/>
    <mergeCell ref="A2:B2"/>
    <mergeCell ref="C38:D38"/>
    <mergeCell ref="A38:B38"/>
    <mergeCell ref="C24:D24"/>
    <mergeCell ref="A24:B24"/>
    <mergeCell ref="C21:D21"/>
    <mergeCell ref="A21:B21"/>
    <mergeCell ref="A19:B19"/>
    <mergeCell ref="A31:B31"/>
    <mergeCell ref="C31:D31"/>
    <mergeCell ref="C34:D34"/>
    <mergeCell ref="A34:B34"/>
    <mergeCell ref="A25:B27"/>
    <mergeCell ref="A33:B33"/>
    <mergeCell ref="C33:D33"/>
    <mergeCell ref="A32:B32"/>
    <mergeCell ref="A3:B3"/>
    <mergeCell ref="C3:D3"/>
    <mergeCell ref="A17:B17"/>
    <mergeCell ref="L42:L43"/>
    <mergeCell ref="L55:L56"/>
    <mergeCell ref="L53:L54"/>
    <mergeCell ref="F49:F51"/>
    <mergeCell ref="G49:G51"/>
    <mergeCell ref="H49:H51"/>
    <mergeCell ref="I50:I51"/>
    <mergeCell ref="J58:K58"/>
    <mergeCell ref="I69:I70"/>
    <mergeCell ref="J69:J70"/>
    <mergeCell ref="K69:K70"/>
    <mergeCell ref="E49:E51"/>
    <mergeCell ref="A42:B43"/>
    <mergeCell ref="C42:D43"/>
    <mergeCell ref="E42:E43"/>
    <mergeCell ref="F42:F43"/>
    <mergeCell ref="G42:G43"/>
    <mergeCell ref="H42:H43"/>
    <mergeCell ref="J89:K89"/>
    <mergeCell ref="A55:B56"/>
    <mergeCell ref="C55:D56"/>
    <mergeCell ref="E55:E56"/>
    <mergeCell ref="F55:F56"/>
    <mergeCell ref="G55:G56"/>
    <mergeCell ref="H55:H56"/>
    <mergeCell ref="A53:B54"/>
    <mergeCell ref="C53:D54"/>
    <mergeCell ref="E53:E54"/>
    <mergeCell ref="F53:F54"/>
    <mergeCell ref="G53:G54"/>
    <mergeCell ref="H53:H54"/>
    <mergeCell ref="C84:D85"/>
    <mergeCell ref="A84:B85"/>
    <mergeCell ref="A64:B66"/>
    <mergeCell ref="C83:D83"/>
    <mergeCell ref="A68:B68"/>
    <mergeCell ref="C68:D68"/>
    <mergeCell ref="A69:B70"/>
    <mergeCell ref="C69:D70"/>
    <mergeCell ref="A74:B74"/>
    <mergeCell ref="C74:D74"/>
    <mergeCell ref="C63:D63"/>
    <mergeCell ref="A63:B63"/>
    <mergeCell ref="C49:D51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75" orientation="landscape" r:id="rId1"/>
  <headerFooter alignWithMargins="0"/>
  <rowBreaks count="10" manualBreakCount="10">
    <brk id="15" max="12" man="1"/>
    <brk id="22" max="16383" man="1"/>
    <brk id="29" max="12" man="1"/>
    <brk id="36" max="12" man="1"/>
    <brk id="45" max="12" man="1"/>
    <brk id="58" max="12" man="1"/>
    <brk id="61" max="12" man="1"/>
    <brk id="72" max="12" man="1"/>
    <brk id="81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4" zoomScale="89" zoomScaleNormal="89" workbookViewId="0">
      <selection activeCell="H22" sqref="H22"/>
    </sheetView>
  </sheetViews>
  <sheetFormatPr defaultRowHeight="15" x14ac:dyDescent="0.25"/>
  <cols>
    <col min="2" max="2" width="24.28515625" customWidth="1"/>
    <col min="3" max="3" width="15" customWidth="1"/>
    <col min="5" max="5" width="18.42578125" customWidth="1"/>
    <col min="6" max="6" width="10.7109375" customWidth="1"/>
    <col min="7" max="7" width="13.7109375" customWidth="1"/>
    <col min="8" max="8" width="18.7109375" customWidth="1"/>
    <col min="9" max="9" width="37.7109375" style="118" customWidth="1"/>
    <col min="10" max="10" width="13.7109375" customWidth="1"/>
    <col min="11" max="11" width="24.85546875" style="31" customWidth="1"/>
    <col min="12" max="12" width="14.140625" style="97" customWidth="1"/>
    <col min="13" max="13" width="28.28515625" customWidth="1"/>
  </cols>
  <sheetData>
    <row r="1" spans="1:13" ht="15.75" x14ac:dyDescent="0.25">
      <c r="A1" s="3" t="s">
        <v>160</v>
      </c>
    </row>
    <row r="2" spans="1:13" ht="15.75" thickBot="1" x14ac:dyDescent="0.3"/>
    <row r="3" spans="1:13" s="16" customFormat="1" ht="66.75" customHeight="1" thickBot="1" x14ac:dyDescent="0.25">
      <c r="A3" s="1570" t="s">
        <v>13</v>
      </c>
      <c r="B3" s="1571"/>
      <c r="C3" s="1572" t="s">
        <v>53</v>
      </c>
      <c r="D3" s="1572"/>
      <c r="E3" s="775" t="s">
        <v>54</v>
      </c>
      <c r="F3" s="776" t="s">
        <v>55</v>
      </c>
      <c r="G3" s="776" t="s">
        <v>56</v>
      </c>
      <c r="H3" s="776" t="s">
        <v>57</v>
      </c>
      <c r="I3" s="777" t="s">
        <v>58</v>
      </c>
      <c r="J3" s="776" t="s">
        <v>163</v>
      </c>
      <c r="K3" s="656" t="s">
        <v>1404</v>
      </c>
      <c r="L3" s="778" t="s">
        <v>630</v>
      </c>
      <c r="M3" s="779" t="s">
        <v>334</v>
      </c>
    </row>
    <row r="4" spans="1:13" ht="45" customHeight="1" x14ac:dyDescent="0.25">
      <c r="A4" s="1551" t="s">
        <v>323</v>
      </c>
      <c r="B4" s="1552"/>
      <c r="C4" s="1553" t="s">
        <v>360</v>
      </c>
      <c r="D4" s="1553"/>
      <c r="E4" s="769" t="s">
        <v>153</v>
      </c>
      <c r="F4" s="770">
        <v>28601</v>
      </c>
      <c r="G4" s="770">
        <v>71197541</v>
      </c>
      <c r="H4" s="770" t="s">
        <v>154</v>
      </c>
      <c r="I4" s="769" t="s">
        <v>361</v>
      </c>
      <c r="J4" s="771">
        <v>1</v>
      </c>
      <c r="K4" s="772">
        <v>8700</v>
      </c>
      <c r="L4" s="773">
        <v>8700</v>
      </c>
      <c r="M4" s="774" t="s">
        <v>423</v>
      </c>
    </row>
    <row r="5" spans="1:13" ht="30.75" customHeight="1" x14ac:dyDescent="0.25">
      <c r="A5" s="1564" t="s">
        <v>362</v>
      </c>
      <c r="B5" s="1565"/>
      <c r="C5" s="1566" t="s">
        <v>317</v>
      </c>
      <c r="D5" s="1566"/>
      <c r="E5" s="422" t="s">
        <v>29</v>
      </c>
      <c r="F5" s="423" t="s">
        <v>363</v>
      </c>
      <c r="G5" s="424" t="s">
        <v>364</v>
      </c>
      <c r="H5" s="424" t="s">
        <v>318</v>
      </c>
      <c r="I5" s="425" t="s">
        <v>365</v>
      </c>
      <c r="J5" s="426">
        <v>1</v>
      </c>
      <c r="K5" s="427">
        <v>10400</v>
      </c>
      <c r="L5" s="463">
        <v>10400</v>
      </c>
      <c r="M5" s="454" t="s">
        <v>424</v>
      </c>
    </row>
    <row r="6" spans="1:13" ht="44.25" customHeight="1" x14ac:dyDescent="0.25">
      <c r="A6" s="1573" t="s">
        <v>386</v>
      </c>
      <c r="B6" s="1574"/>
      <c r="C6" s="1575" t="s">
        <v>87</v>
      </c>
      <c r="D6" s="1575"/>
      <c r="E6" s="419" t="s">
        <v>139</v>
      </c>
      <c r="F6" s="420">
        <v>33452</v>
      </c>
      <c r="G6" s="420">
        <v>71197583</v>
      </c>
      <c r="H6" s="420" t="s">
        <v>322</v>
      </c>
      <c r="I6" s="425" t="s">
        <v>25</v>
      </c>
      <c r="J6" s="426">
        <v>5</v>
      </c>
      <c r="K6" s="428">
        <v>7000</v>
      </c>
      <c r="L6" s="463">
        <v>35000</v>
      </c>
      <c r="M6" s="454" t="s">
        <v>425</v>
      </c>
    </row>
    <row r="7" spans="1:13" ht="47.25" customHeight="1" x14ac:dyDescent="0.25">
      <c r="A7" s="1573" t="s">
        <v>377</v>
      </c>
      <c r="B7" s="1574"/>
      <c r="C7" s="1575" t="s">
        <v>378</v>
      </c>
      <c r="D7" s="1575"/>
      <c r="E7" s="419" t="s">
        <v>379</v>
      </c>
      <c r="F7" s="420">
        <v>25065</v>
      </c>
      <c r="G7" s="420">
        <v>875911</v>
      </c>
      <c r="H7" s="420" t="s">
        <v>380</v>
      </c>
      <c r="I7" s="419" t="s">
        <v>381</v>
      </c>
      <c r="J7" s="426">
        <v>1</v>
      </c>
      <c r="K7" s="429">
        <v>59000</v>
      </c>
      <c r="L7" s="464">
        <v>59000</v>
      </c>
      <c r="M7" s="454" t="s">
        <v>426</v>
      </c>
    </row>
    <row r="8" spans="1:13" ht="45" customHeight="1" x14ac:dyDescent="0.25">
      <c r="A8" s="1573" t="s">
        <v>372</v>
      </c>
      <c r="B8" s="1574"/>
      <c r="C8" s="1575" t="s">
        <v>373</v>
      </c>
      <c r="D8" s="1575"/>
      <c r="E8" s="419" t="s">
        <v>75</v>
      </c>
      <c r="F8" s="420" t="s">
        <v>374</v>
      </c>
      <c r="G8" s="420">
        <v>16389999</v>
      </c>
      <c r="H8" s="420" t="s">
        <v>375</v>
      </c>
      <c r="I8" s="425" t="s">
        <v>376</v>
      </c>
      <c r="J8" s="426">
        <v>1</v>
      </c>
      <c r="K8" s="428">
        <v>3000</v>
      </c>
      <c r="L8" s="463">
        <v>3000</v>
      </c>
      <c r="M8" s="455" t="s">
        <v>427</v>
      </c>
    </row>
    <row r="9" spans="1:13" ht="15" customHeight="1" x14ac:dyDescent="0.25">
      <c r="A9" s="1564" t="s">
        <v>505</v>
      </c>
      <c r="B9" s="1565"/>
      <c r="C9" s="1566" t="s">
        <v>506</v>
      </c>
      <c r="D9" s="1566"/>
      <c r="E9" s="1561" t="s">
        <v>507</v>
      </c>
      <c r="F9" s="1569" t="s">
        <v>508</v>
      </c>
      <c r="G9" s="1569" t="s">
        <v>509</v>
      </c>
      <c r="H9" s="1569" t="s">
        <v>510</v>
      </c>
      <c r="I9" s="419" t="s">
        <v>382</v>
      </c>
      <c r="J9" s="421">
        <v>1</v>
      </c>
      <c r="K9" s="430">
        <v>20000</v>
      </c>
      <c r="L9" s="1580">
        <v>34000</v>
      </c>
      <c r="M9" s="1578" t="s">
        <v>336</v>
      </c>
    </row>
    <row r="10" spans="1:13" ht="15" customHeight="1" x14ac:dyDescent="0.25">
      <c r="A10" s="1564" t="s">
        <v>505</v>
      </c>
      <c r="B10" s="1565"/>
      <c r="C10" s="1566" t="s">
        <v>506</v>
      </c>
      <c r="D10" s="1566"/>
      <c r="E10" s="1562" t="s">
        <v>507</v>
      </c>
      <c r="F10" s="1569" t="s">
        <v>508</v>
      </c>
      <c r="G10" s="1569" t="s">
        <v>509</v>
      </c>
      <c r="H10" s="1569" t="s">
        <v>510</v>
      </c>
      <c r="I10" s="419" t="s">
        <v>383</v>
      </c>
      <c r="J10" s="421">
        <v>1</v>
      </c>
      <c r="K10" s="430">
        <v>14000</v>
      </c>
      <c r="L10" s="1581"/>
      <c r="M10" s="1578"/>
    </row>
    <row r="11" spans="1:13" ht="30.75" customHeight="1" x14ac:dyDescent="0.25">
      <c r="A11" s="1564" t="s">
        <v>319</v>
      </c>
      <c r="B11" s="1565"/>
      <c r="C11" s="1566" t="s">
        <v>320</v>
      </c>
      <c r="D11" s="1566"/>
      <c r="E11" s="1576" t="s">
        <v>111</v>
      </c>
      <c r="F11" s="1569" t="s">
        <v>321</v>
      </c>
      <c r="G11" s="1569">
        <v>69594091</v>
      </c>
      <c r="H11" s="1569" t="s">
        <v>112</v>
      </c>
      <c r="I11" s="425" t="s">
        <v>384</v>
      </c>
      <c r="J11" s="426">
        <v>1</v>
      </c>
      <c r="K11" s="428">
        <v>34000</v>
      </c>
      <c r="L11" s="1579">
        <v>91500</v>
      </c>
      <c r="M11" s="1577" t="s">
        <v>428</v>
      </c>
    </row>
    <row r="12" spans="1:13" ht="31.5" customHeight="1" x14ac:dyDescent="0.25">
      <c r="A12" s="1564" t="s">
        <v>319</v>
      </c>
      <c r="B12" s="1565"/>
      <c r="C12" s="1566" t="s">
        <v>320</v>
      </c>
      <c r="D12" s="1566"/>
      <c r="E12" s="1576" t="s">
        <v>111</v>
      </c>
      <c r="F12" s="1569" t="s">
        <v>321</v>
      </c>
      <c r="G12" s="1569">
        <v>69594091</v>
      </c>
      <c r="H12" s="1569" t="s">
        <v>112</v>
      </c>
      <c r="I12" s="425" t="s">
        <v>385</v>
      </c>
      <c r="J12" s="426">
        <v>1</v>
      </c>
      <c r="K12" s="428">
        <v>57500</v>
      </c>
      <c r="L12" s="1579"/>
      <c r="M12" s="1578"/>
    </row>
    <row r="13" spans="1:13" ht="15.75" customHeight="1" x14ac:dyDescent="0.25">
      <c r="A13" s="1564" t="s">
        <v>366</v>
      </c>
      <c r="B13" s="1565"/>
      <c r="C13" s="1566" t="s">
        <v>156</v>
      </c>
      <c r="D13" s="1566"/>
      <c r="E13" s="1567" t="s">
        <v>113</v>
      </c>
      <c r="F13" s="1568" t="s">
        <v>367</v>
      </c>
      <c r="G13" s="1563">
        <v>70240655</v>
      </c>
      <c r="H13" s="1563" t="s">
        <v>368</v>
      </c>
      <c r="I13" s="431" t="s">
        <v>369</v>
      </c>
      <c r="J13" s="426">
        <v>1</v>
      </c>
      <c r="K13" s="428">
        <v>39000</v>
      </c>
      <c r="L13" s="1579">
        <v>108000</v>
      </c>
      <c r="M13" s="1577" t="s">
        <v>429</v>
      </c>
    </row>
    <row r="14" spans="1:13" ht="15" customHeight="1" x14ac:dyDescent="0.25">
      <c r="A14" s="1564" t="s">
        <v>366</v>
      </c>
      <c r="B14" s="1565"/>
      <c r="C14" s="1566" t="s">
        <v>156</v>
      </c>
      <c r="D14" s="1566"/>
      <c r="E14" s="1567" t="s">
        <v>113</v>
      </c>
      <c r="F14" s="1568" t="s">
        <v>367</v>
      </c>
      <c r="G14" s="1563">
        <v>70240655</v>
      </c>
      <c r="H14" s="1563" t="s">
        <v>368</v>
      </c>
      <c r="I14" s="431" t="s">
        <v>370</v>
      </c>
      <c r="J14" s="426">
        <v>1</v>
      </c>
      <c r="K14" s="428">
        <v>37000</v>
      </c>
      <c r="L14" s="1579"/>
      <c r="M14" s="1578"/>
    </row>
    <row r="15" spans="1:13" ht="15" customHeight="1" x14ac:dyDescent="0.25">
      <c r="A15" s="1564" t="s">
        <v>366</v>
      </c>
      <c r="B15" s="1565"/>
      <c r="C15" s="1566" t="s">
        <v>156</v>
      </c>
      <c r="D15" s="1566"/>
      <c r="E15" s="1567" t="s">
        <v>113</v>
      </c>
      <c r="F15" s="1568" t="s">
        <v>367</v>
      </c>
      <c r="G15" s="1563">
        <v>70240655</v>
      </c>
      <c r="H15" s="1563" t="s">
        <v>368</v>
      </c>
      <c r="I15" s="431" t="s">
        <v>371</v>
      </c>
      <c r="J15" s="426">
        <v>1</v>
      </c>
      <c r="K15" s="428">
        <v>32000</v>
      </c>
      <c r="L15" s="1579"/>
      <c r="M15" s="1578"/>
    </row>
    <row r="16" spans="1:13" ht="46.5" customHeight="1" x14ac:dyDescent="0.25">
      <c r="A16" s="1554" t="s">
        <v>387</v>
      </c>
      <c r="B16" s="1555"/>
      <c r="C16" s="1556" t="s">
        <v>314</v>
      </c>
      <c r="D16" s="1556"/>
      <c r="E16" s="747" t="s">
        <v>315</v>
      </c>
      <c r="F16" s="748">
        <v>39201</v>
      </c>
      <c r="G16" s="748">
        <v>70806209</v>
      </c>
      <c r="H16" s="748" t="s">
        <v>335</v>
      </c>
      <c r="I16" s="749" t="s">
        <v>388</v>
      </c>
      <c r="J16" s="750">
        <v>1</v>
      </c>
      <c r="K16" s="751">
        <v>15000</v>
      </c>
      <c r="L16" s="752">
        <v>15000</v>
      </c>
      <c r="M16" s="753" t="s">
        <v>430</v>
      </c>
    </row>
    <row r="17" spans="1:13" ht="36.75" customHeight="1" thickBot="1" x14ac:dyDescent="0.3">
      <c r="A17" s="1557" t="s">
        <v>389</v>
      </c>
      <c r="B17" s="1558"/>
      <c r="C17" s="1559" t="s">
        <v>390</v>
      </c>
      <c r="D17" s="1560"/>
      <c r="E17" s="762" t="s">
        <v>145</v>
      </c>
      <c r="F17" s="763" t="s">
        <v>391</v>
      </c>
      <c r="G17" s="763">
        <v>48551694</v>
      </c>
      <c r="H17" s="763" t="s">
        <v>392</v>
      </c>
      <c r="I17" s="764" t="s">
        <v>393</v>
      </c>
      <c r="J17" s="765">
        <v>1</v>
      </c>
      <c r="K17" s="766">
        <v>15100</v>
      </c>
      <c r="L17" s="767">
        <v>15100</v>
      </c>
      <c r="M17" s="768" t="s">
        <v>431</v>
      </c>
    </row>
    <row r="18" spans="1:13" ht="27" customHeight="1" thickBot="1" x14ac:dyDescent="0.3">
      <c r="A18" s="1548"/>
      <c r="B18" s="1549"/>
      <c r="C18" s="1549"/>
      <c r="D18" s="1549"/>
      <c r="E18" s="1549"/>
      <c r="F18" s="1549"/>
      <c r="G18" s="1549"/>
      <c r="H18" s="1549"/>
      <c r="I18" s="1550"/>
      <c r="J18" s="754">
        <f>SUM(J4:J17)</f>
        <v>18</v>
      </c>
      <c r="K18" s="759" t="s">
        <v>2005</v>
      </c>
      <c r="L18" s="760">
        <v>379700</v>
      </c>
      <c r="M18" s="761"/>
    </row>
    <row r="19" spans="1:13" x14ac:dyDescent="0.25">
      <c r="A19" s="95"/>
      <c r="B19" s="95"/>
      <c r="C19" s="95"/>
      <c r="D19" s="95"/>
      <c r="E19" s="95"/>
      <c r="F19" s="95"/>
      <c r="G19" s="95"/>
      <c r="H19" s="95"/>
      <c r="I19" s="119"/>
      <c r="J19" s="755"/>
      <c r="K19" s="756"/>
      <c r="L19" s="757"/>
      <c r="M19" s="758"/>
    </row>
    <row r="20" spans="1:13" x14ac:dyDescent="0.25">
      <c r="A20" s="95"/>
      <c r="B20" s="95"/>
      <c r="C20" s="95"/>
      <c r="D20" s="95"/>
      <c r="E20" s="95"/>
      <c r="F20" s="95"/>
      <c r="G20" s="95"/>
      <c r="H20" s="95"/>
      <c r="I20" s="119"/>
      <c r="J20" s="95"/>
      <c r="K20" s="96"/>
      <c r="L20" s="98"/>
    </row>
  </sheetData>
  <mergeCells count="41">
    <mergeCell ref="M11:M12"/>
    <mergeCell ref="M13:M15"/>
    <mergeCell ref="L13:L15"/>
    <mergeCell ref="L11:L12"/>
    <mergeCell ref="L9:L10"/>
    <mergeCell ref="M9:M10"/>
    <mergeCell ref="H9:H10"/>
    <mergeCell ref="E11:E12"/>
    <mergeCell ref="F11:F12"/>
    <mergeCell ref="G11:G12"/>
    <mergeCell ref="H11:H12"/>
    <mergeCell ref="A3:B3"/>
    <mergeCell ref="C3:D3"/>
    <mergeCell ref="A8:B8"/>
    <mergeCell ref="C8:D8"/>
    <mergeCell ref="A11:B12"/>
    <mergeCell ref="C11:D12"/>
    <mergeCell ref="A6:B6"/>
    <mergeCell ref="C6:D6"/>
    <mergeCell ref="A7:B7"/>
    <mergeCell ref="C7:D7"/>
    <mergeCell ref="A9:B10"/>
    <mergeCell ref="C9:D10"/>
    <mergeCell ref="A5:B5"/>
    <mergeCell ref="C5:D5"/>
    <mergeCell ref="A18:I18"/>
    <mergeCell ref="A4:B4"/>
    <mergeCell ref="C4:D4"/>
    <mergeCell ref="A16:B16"/>
    <mergeCell ref="C16:D16"/>
    <mergeCell ref="A17:B17"/>
    <mergeCell ref="C17:D17"/>
    <mergeCell ref="E9:E10"/>
    <mergeCell ref="H13:H15"/>
    <mergeCell ref="A13:B15"/>
    <mergeCell ref="C13:D15"/>
    <mergeCell ref="E13:E15"/>
    <mergeCell ref="F13:F15"/>
    <mergeCell ref="G13:G15"/>
    <mergeCell ref="F9:F10"/>
    <mergeCell ref="G9:G10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91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A7" zoomScale="86" zoomScaleNormal="86" workbookViewId="0">
      <selection activeCell="H26" sqref="H26"/>
    </sheetView>
  </sheetViews>
  <sheetFormatPr defaultRowHeight="15" x14ac:dyDescent="0.25"/>
  <cols>
    <col min="2" max="2" width="19.42578125" customWidth="1"/>
    <col min="3" max="3" width="15" customWidth="1"/>
    <col min="4" max="4" width="6.28515625" customWidth="1"/>
    <col min="5" max="5" width="16" customWidth="1"/>
    <col min="6" max="6" width="9.5703125" customWidth="1"/>
    <col min="7" max="7" width="12.7109375" customWidth="1"/>
    <col min="8" max="8" width="20.140625" customWidth="1"/>
    <col min="9" max="9" width="36.7109375" style="118" customWidth="1"/>
    <col min="10" max="10" width="16.5703125" customWidth="1"/>
    <col min="11" max="11" width="19.28515625" customWidth="1"/>
    <col min="12" max="12" width="25.5703125" customWidth="1"/>
    <col min="15" max="15" width="13" customWidth="1"/>
  </cols>
  <sheetData>
    <row r="1" spans="1:15" x14ac:dyDescent="0.25">
      <c r="A1" s="1" t="s">
        <v>161</v>
      </c>
    </row>
    <row r="2" spans="1:15" ht="15.75" thickBot="1" x14ac:dyDescent="0.3"/>
    <row r="3" spans="1:15" ht="38.25" x14ac:dyDescent="0.25">
      <c r="A3" s="1586" t="s">
        <v>157</v>
      </c>
      <c r="B3" s="1587"/>
      <c r="C3" s="1587" t="s">
        <v>53</v>
      </c>
      <c r="D3" s="1587"/>
      <c r="E3" s="99" t="s">
        <v>54</v>
      </c>
      <c r="F3" s="100" t="s">
        <v>55</v>
      </c>
      <c r="G3" s="100" t="s">
        <v>56</v>
      </c>
      <c r="H3" s="100" t="s">
        <v>57</v>
      </c>
      <c r="I3" s="120" t="s">
        <v>58</v>
      </c>
      <c r="J3" s="100" t="s">
        <v>163</v>
      </c>
      <c r="K3" s="100" t="s">
        <v>1404</v>
      </c>
      <c r="L3" s="101" t="s">
        <v>164</v>
      </c>
    </row>
    <row r="4" spans="1:15" ht="52.5" customHeight="1" x14ac:dyDescent="0.25">
      <c r="A4" s="1588" t="s">
        <v>316</v>
      </c>
      <c r="B4" s="1589"/>
      <c r="C4" s="921" t="s">
        <v>89</v>
      </c>
      <c r="D4" s="921"/>
      <c r="E4" s="332" t="s">
        <v>90</v>
      </c>
      <c r="F4" s="444" t="s">
        <v>91</v>
      </c>
      <c r="G4" s="333">
        <v>49290274</v>
      </c>
      <c r="H4" s="333" t="s">
        <v>92</v>
      </c>
      <c r="I4" s="92" t="s">
        <v>394</v>
      </c>
      <c r="J4" s="447">
        <v>1</v>
      </c>
      <c r="K4" s="43">
        <v>39500</v>
      </c>
      <c r="L4" s="461">
        <v>39500</v>
      </c>
    </row>
    <row r="5" spans="1:15" ht="51" customHeight="1" x14ac:dyDescent="0.25">
      <c r="A5" s="1588" t="s">
        <v>324</v>
      </c>
      <c r="B5" s="1589"/>
      <c r="C5" s="921" t="s">
        <v>325</v>
      </c>
      <c r="D5" s="921"/>
      <c r="E5" s="442" t="s">
        <v>126</v>
      </c>
      <c r="F5" s="247" t="s">
        <v>326</v>
      </c>
      <c r="G5" s="247">
        <v>843598</v>
      </c>
      <c r="H5" s="247" t="s">
        <v>166</v>
      </c>
      <c r="I5" s="92" t="s">
        <v>395</v>
      </c>
      <c r="J5" s="447">
        <v>1</v>
      </c>
      <c r="K5" s="43">
        <v>40000</v>
      </c>
      <c r="L5" s="461">
        <v>40000</v>
      </c>
    </row>
    <row r="6" spans="1:15" ht="57" customHeight="1" x14ac:dyDescent="0.25">
      <c r="A6" s="1582" t="s">
        <v>422</v>
      </c>
      <c r="B6" s="1583"/>
      <c r="C6" s="1584" t="s">
        <v>414</v>
      </c>
      <c r="D6" s="1585"/>
      <c r="E6" s="443" t="s">
        <v>96</v>
      </c>
      <c r="F6" s="445" t="s">
        <v>415</v>
      </c>
      <c r="G6" s="446" t="s">
        <v>415</v>
      </c>
      <c r="H6" s="445">
        <v>613873339</v>
      </c>
      <c r="I6" s="283" t="s">
        <v>416</v>
      </c>
      <c r="J6" s="448">
        <v>1</v>
      </c>
      <c r="K6" s="284">
        <v>48000</v>
      </c>
      <c r="L6" s="461">
        <v>48000</v>
      </c>
      <c r="O6" s="27"/>
    </row>
    <row r="7" spans="1:15" ht="45" customHeight="1" x14ac:dyDescent="0.25">
      <c r="A7" s="1588" t="s">
        <v>327</v>
      </c>
      <c r="B7" s="1589"/>
      <c r="C7" s="921" t="s">
        <v>88</v>
      </c>
      <c r="D7" s="921"/>
      <c r="E7" s="332" t="s">
        <v>100</v>
      </c>
      <c r="F7" s="247" t="s">
        <v>149</v>
      </c>
      <c r="G7" s="247">
        <v>48134368</v>
      </c>
      <c r="H7" s="247" t="s">
        <v>328</v>
      </c>
      <c r="I7" s="92" t="s">
        <v>402</v>
      </c>
      <c r="J7" s="333">
        <v>2</v>
      </c>
      <c r="K7" s="280" t="s">
        <v>403</v>
      </c>
      <c r="L7" s="461">
        <v>11400</v>
      </c>
      <c r="O7" s="27"/>
    </row>
    <row r="8" spans="1:15" ht="49.5" customHeight="1" x14ac:dyDescent="0.25">
      <c r="A8" s="1588" t="s">
        <v>406</v>
      </c>
      <c r="B8" s="1589"/>
      <c r="C8" s="921" t="s">
        <v>407</v>
      </c>
      <c r="D8" s="921"/>
      <c r="E8" s="442" t="s">
        <v>82</v>
      </c>
      <c r="F8" s="247">
        <v>74601</v>
      </c>
      <c r="G8" s="247">
        <v>47813229</v>
      </c>
      <c r="H8" s="247" t="s">
        <v>408</v>
      </c>
      <c r="I8" s="92" t="s">
        <v>409</v>
      </c>
      <c r="J8" s="333">
        <v>1</v>
      </c>
      <c r="K8" s="43">
        <v>19000</v>
      </c>
      <c r="L8" s="461">
        <v>19000</v>
      </c>
      <c r="O8" s="27"/>
    </row>
    <row r="9" spans="1:15" ht="60" customHeight="1" x14ac:dyDescent="0.25">
      <c r="A9" s="1588" t="s">
        <v>83</v>
      </c>
      <c r="B9" s="1589"/>
      <c r="C9" s="921" t="s">
        <v>84</v>
      </c>
      <c r="D9" s="921"/>
      <c r="E9" s="442" t="s">
        <v>14</v>
      </c>
      <c r="F9" s="247" t="s">
        <v>85</v>
      </c>
      <c r="G9" s="247">
        <v>844071</v>
      </c>
      <c r="H9" s="247" t="s">
        <v>86</v>
      </c>
      <c r="I9" s="278" t="s">
        <v>404</v>
      </c>
      <c r="J9" s="333">
        <v>1</v>
      </c>
      <c r="K9" s="277" t="s">
        <v>405</v>
      </c>
      <c r="L9" s="462">
        <v>37600</v>
      </c>
    </row>
    <row r="10" spans="1:15" ht="51" customHeight="1" x14ac:dyDescent="0.25">
      <c r="A10" s="1588" t="s">
        <v>410</v>
      </c>
      <c r="B10" s="1589"/>
      <c r="C10" s="921" t="s">
        <v>411</v>
      </c>
      <c r="D10" s="921"/>
      <c r="E10" s="442" t="s">
        <v>29</v>
      </c>
      <c r="F10" s="247" t="s">
        <v>352</v>
      </c>
      <c r="G10" s="247">
        <v>62157787</v>
      </c>
      <c r="H10" s="247" t="s">
        <v>412</v>
      </c>
      <c r="I10" s="278" t="s">
        <v>413</v>
      </c>
      <c r="J10" s="333">
        <v>1</v>
      </c>
      <c r="K10" s="43">
        <v>13000</v>
      </c>
      <c r="L10" s="461">
        <v>13000</v>
      </c>
      <c r="O10" s="27"/>
    </row>
    <row r="11" spans="1:15" ht="15" customHeight="1" x14ac:dyDescent="0.25">
      <c r="A11" s="1590" t="s">
        <v>93</v>
      </c>
      <c r="B11" s="1591"/>
      <c r="C11" s="1597" t="s">
        <v>94</v>
      </c>
      <c r="D11" s="1597"/>
      <c r="E11" s="1480" t="s">
        <v>29</v>
      </c>
      <c r="F11" s="1598" t="s">
        <v>95</v>
      </c>
      <c r="G11" s="1598" t="s">
        <v>329</v>
      </c>
      <c r="H11" s="1598" t="s">
        <v>330</v>
      </c>
      <c r="I11" s="283" t="s">
        <v>396</v>
      </c>
      <c r="J11" s="355">
        <v>1</v>
      </c>
      <c r="K11" s="285" t="s">
        <v>400</v>
      </c>
      <c r="L11" s="1594">
        <v>144000</v>
      </c>
      <c r="O11" s="27"/>
    </row>
    <row r="12" spans="1:15" ht="15" customHeight="1" x14ac:dyDescent="0.25">
      <c r="A12" s="1590"/>
      <c r="B12" s="1591"/>
      <c r="C12" s="1597"/>
      <c r="D12" s="1597"/>
      <c r="E12" s="1480"/>
      <c r="F12" s="1598"/>
      <c r="G12" s="1598"/>
      <c r="H12" s="1598"/>
      <c r="I12" s="283" t="s">
        <v>397</v>
      </c>
      <c r="J12" s="355">
        <v>1</v>
      </c>
      <c r="K12" s="285">
        <v>39900</v>
      </c>
      <c r="L12" s="1595"/>
      <c r="O12" s="27"/>
    </row>
    <row r="13" spans="1:15" ht="15" customHeight="1" x14ac:dyDescent="0.25">
      <c r="A13" s="1592"/>
      <c r="B13" s="1593"/>
      <c r="C13" s="1340"/>
      <c r="D13" s="1340"/>
      <c r="E13" s="1395"/>
      <c r="F13" s="1599"/>
      <c r="G13" s="1599"/>
      <c r="H13" s="1599"/>
      <c r="I13" s="279" t="s">
        <v>399</v>
      </c>
      <c r="J13" s="449">
        <v>1</v>
      </c>
      <c r="K13" s="281">
        <v>34000</v>
      </c>
      <c r="L13" s="1595"/>
      <c r="O13" s="27"/>
    </row>
    <row r="14" spans="1:15" ht="30" customHeight="1" x14ac:dyDescent="0.25">
      <c r="A14" s="1590"/>
      <c r="B14" s="1591"/>
      <c r="C14" s="1597"/>
      <c r="D14" s="1597"/>
      <c r="E14" s="1480"/>
      <c r="F14" s="1598"/>
      <c r="G14" s="1598"/>
      <c r="H14" s="1598"/>
      <c r="I14" s="283" t="s">
        <v>398</v>
      </c>
      <c r="J14" s="355">
        <v>1</v>
      </c>
      <c r="K14" s="285" t="s">
        <v>401</v>
      </c>
      <c r="L14" s="1596"/>
      <c r="O14" s="27"/>
    </row>
    <row r="15" spans="1:15" ht="49.5" customHeight="1" x14ac:dyDescent="0.25">
      <c r="A15" s="1608" t="s">
        <v>417</v>
      </c>
      <c r="B15" s="1609"/>
      <c r="C15" s="823" t="s">
        <v>418</v>
      </c>
      <c r="D15" s="1612"/>
      <c r="E15" s="1614" t="s">
        <v>96</v>
      </c>
      <c r="F15" s="1600" t="s">
        <v>419</v>
      </c>
      <c r="G15" s="1600">
        <v>48134546</v>
      </c>
      <c r="H15" s="1600" t="s">
        <v>420</v>
      </c>
      <c r="I15" s="738" t="s">
        <v>421</v>
      </c>
      <c r="J15" s="336">
        <v>1</v>
      </c>
      <c r="K15" s="286">
        <v>25000</v>
      </c>
      <c r="L15" s="1604">
        <v>64900</v>
      </c>
    </row>
    <row r="16" spans="1:15" ht="49.5" customHeight="1" thickBot="1" x14ac:dyDescent="0.3">
      <c r="A16" s="1610"/>
      <c r="B16" s="1611"/>
      <c r="C16" s="929"/>
      <c r="D16" s="1613"/>
      <c r="E16" s="932"/>
      <c r="F16" s="1601"/>
      <c r="G16" s="1601"/>
      <c r="H16" s="1601"/>
      <c r="I16" s="745" t="s">
        <v>397</v>
      </c>
      <c r="J16" s="746">
        <v>1</v>
      </c>
      <c r="K16" s="282">
        <v>39900</v>
      </c>
      <c r="L16" s="1605"/>
    </row>
    <row r="17" spans="1:13" ht="32.25" customHeight="1" thickBot="1" x14ac:dyDescent="0.3">
      <c r="A17" s="781"/>
      <c r="B17" s="1602"/>
      <c r="C17" s="1602"/>
      <c r="D17" s="1602"/>
      <c r="E17" s="1602"/>
      <c r="F17" s="1602"/>
      <c r="G17" s="1602"/>
      <c r="H17" s="1603"/>
      <c r="I17" s="741"/>
      <c r="J17" s="782">
        <f>SUM(J4:J16)</f>
        <v>14</v>
      </c>
      <c r="K17" s="1606" t="s">
        <v>2004</v>
      </c>
      <c r="L17" s="1607"/>
    </row>
    <row r="18" spans="1:13" x14ac:dyDescent="0.25">
      <c r="J18" s="758"/>
      <c r="K18" s="758"/>
      <c r="L18" s="780"/>
      <c r="M18" s="758"/>
    </row>
    <row r="19" spans="1:13" x14ac:dyDescent="0.25">
      <c r="J19" s="758"/>
      <c r="K19" s="758"/>
      <c r="L19" s="758"/>
      <c r="M19" s="758"/>
    </row>
    <row r="22" spans="1:13" x14ac:dyDescent="0.25">
      <c r="J22" s="95"/>
    </row>
    <row r="23" spans="1:13" x14ac:dyDescent="0.25">
      <c r="J23" s="95"/>
    </row>
  </sheetData>
  <mergeCells count="32">
    <mergeCell ref="H15:H16"/>
    <mergeCell ref="B17:H17"/>
    <mergeCell ref="L15:L16"/>
    <mergeCell ref="K17:L17"/>
    <mergeCell ref="A15:B16"/>
    <mergeCell ref="C15:D16"/>
    <mergeCell ref="E15:E16"/>
    <mergeCell ref="F15:F16"/>
    <mergeCell ref="G15:G16"/>
    <mergeCell ref="L11:L14"/>
    <mergeCell ref="C7:D7"/>
    <mergeCell ref="C8:D8"/>
    <mergeCell ref="C11:D14"/>
    <mergeCell ref="F11:F14"/>
    <mergeCell ref="G11:G14"/>
    <mergeCell ref="H11:H14"/>
    <mergeCell ref="E11:E14"/>
    <mergeCell ref="A10:B10"/>
    <mergeCell ref="C10:D10"/>
    <mergeCell ref="A7:B7"/>
    <mergeCell ref="A11:B14"/>
    <mergeCell ref="A8:B8"/>
    <mergeCell ref="A6:B6"/>
    <mergeCell ref="C6:D6"/>
    <mergeCell ref="A3:B3"/>
    <mergeCell ref="C3:D3"/>
    <mergeCell ref="A9:B9"/>
    <mergeCell ref="C9:D9"/>
    <mergeCell ref="A4:B4"/>
    <mergeCell ref="C4:D4"/>
    <mergeCell ref="A5:B5"/>
    <mergeCell ref="C5:D5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92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KRAJE_</vt:lpstr>
      <vt:lpstr>KRAJE_SOUKROME</vt:lpstr>
      <vt:lpstr>CIRKEVNI</vt:lpstr>
      <vt:lpstr>ŠKOLY MŠMT</vt:lpstr>
      <vt:lpstr>List1</vt:lpstr>
      <vt:lpstr>KRAJE_!Názvy_tisku</vt:lpstr>
      <vt:lpstr>CIRKEVNI!Oblast_tisku</vt:lpstr>
      <vt:lpstr>'ŠKOLY MŠMT'!Oblast_tisku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kolacnyd</dc:creator>
  <cp:lastModifiedBy>Gerdová Marcela</cp:lastModifiedBy>
  <cp:lastPrinted>2016-04-18T07:30:54Z</cp:lastPrinted>
  <dcterms:created xsi:type="dcterms:W3CDTF">2014-01-20T15:27:23Z</dcterms:created>
  <dcterms:modified xsi:type="dcterms:W3CDTF">2016-04-20T07:37:21Z</dcterms:modified>
</cp:coreProperties>
</file>