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7770" activeTab="0"/>
  </bookViews>
  <sheets>
    <sheet name="S_Talent 2005 " sheetId="1" r:id="rId1"/>
  </sheets>
  <definedNames/>
  <calcPr fullCalcOnLoad="1"/>
</workbook>
</file>

<file path=xl/sharedStrings.xml><?xml version="1.0" encoding="utf-8"?>
<sst xmlns="http://schemas.openxmlformats.org/spreadsheetml/2006/main" count="268" uniqueCount="135">
  <si>
    <t>2  0  0  5</t>
  </si>
  <si>
    <t>2  0  0  3</t>
  </si>
  <si>
    <t>2  0  0  4</t>
  </si>
  <si>
    <t>VÝPOČET  ÚSPĚŠNOSTI  A  MLÁDEŽE</t>
  </si>
  <si>
    <t>S   U   M   A   C   E</t>
  </si>
  <si>
    <t>ÚSPĚŠNOST</t>
  </si>
  <si>
    <t>MLÁDEŽ</t>
  </si>
  <si>
    <t>ČLENĚNÍ</t>
  </si>
  <si>
    <t xml:space="preserve">Závěrečný přehled </t>
  </si>
  <si>
    <t>a</t>
  </si>
  <si>
    <t>V  ČSTV</t>
  </si>
  <si>
    <t xml:space="preserve">F I N A N C E </t>
  </si>
  <si>
    <t>ROK  2005</t>
  </si>
  <si>
    <t xml:space="preserve">ČSTV </t>
  </si>
  <si>
    <t xml:space="preserve">ČOS </t>
  </si>
  <si>
    <t>ČOS</t>
  </si>
  <si>
    <t>UZPS - 2,25%</t>
  </si>
  <si>
    <t>vstupní podklady</t>
  </si>
  <si>
    <t>AČR, STSČ</t>
  </si>
  <si>
    <t>úspěšnost</t>
  </si>
  <si>
    <t>mládež</t>
  </si>
  <si>
    <t>OSTATNÍ</t>
  </si>
  <si>
    <t>pro svazy</t>
  </si>
  <si>
    <t>Srovnání</t>
  </si>
  <si>
    <t>TOP</t>
  </si>
  <si>
    <t>ČSTV+ost.</t>
  </si>
  <si>
    <t>po přepočtu</t>
  </si>
  <si>
    <t>bez 2,25%</t>
  </si>
  <si>
    <t>ČSTV</t>
  </si>
  <si>
    <t>Poř.</t>
  </si>
  <si>
    <t>Ostat.</t>
  </si>
  <si>
    <t xml:space="preserve">AČR </t>
  </si>
  <si>
    <t>AUTA DO VRCHU</t>
  </si>
  <si>
    <t>AUTA OKRUHY</t>
  </si>
  <si>
    <t>AUTOCROSS</t>
  </si>
  <si>
    <t>ENDURO</t>
  </si>
  <si>
    <t>Karting</t>
  </si>
  <si>
    <t>Minikáry</t>
  </si>
  <si>
    <t>MOTOKROS</t>
  </si>
  <si>
    <t>PLOCHÁ DRÁHA</t>
  </si>
  <si>
    <t>RALLY</t>
  </si>
  <si>
    <t>RALLYCROSS</t>
  </si>
  <si>
    <t>SILNIČNÍ MOTOCYKLY</t>
  </si>
  <si>
    <t>Sport. mototuristika</t>
  </si>
  <si>
    <t>TRIAL</t>
  </si>
  <si>
    <t>CELKEM</t>
  </si>
  <si>
    <t xml:space="preserve">ČASPV </t>
  </si>
  <si>
    <t>AEROBIC</t>
  </si>
  <si>
    <t>ARMWRESTLING</t>
  </si>
  <si>
    <t>TANEČNÍ SPORT</t>
  </si>
  <si>
    <t>AKROBATICKÝ RaR</t>
  </si>
  <si>
    <t>ATLETIKA</t>
  </si>
  <si>
    <t>BADMINTON</t>
  </si>
  <si>
    <t>BASEBALL</t>
  </si>
  <si>
    <t>BASKETBAL</t>
  </si>
  <si>
    <t>BILLIARD</t>
  </si>
  <si>
    <t>BOBY</t>
  </si>
  <si>
    <t>Bojová umění</t>
  </si>
  <si>
    <t>BOX</t>
  </si>
  <si>
    <t>Bridž</t>
  </si>
  <si>
    <t>CURLING</t>
  </si>
  <si>
    <t>CYKLISTIKA</t>
  </si>
  <si>
    <t>FLORBAL</t>
  </si>
  <si>
    <t>FOTBAL</t>
  </si>
  <si>
    <t>GO</t>
  </si>
  <si>
    <t>GOLF</t>
  </si>
  <si>
    <t>GYMNASTIKA</t>
  </si>
  <si>
    <t>HÁZENÁ</t>
  </si>
  <si>
    <t>HOKEJBAL</t>
  </si>
  <si>
    <t>HOROLEZECTVÍ</t>
  </si>
  <si>
    <t>JACHTING</t>
  </si>
  <si>
    <t>JEZDECTVÍ</t>
  </si>
  <si>
    <t>JUDO</t>
  </si>
  <si>
    <t>KANOISTIKA</t>
  </si>
  <si>
    <t>KOLEČKOVÉ BRUSLENÍ</t>
  </si>
  <si>
    <t>KORFBAL</t>
  </si>
  <si>
    <t>KRASOBRUSLENÍ</t>
  </si>
  <si>
    <t>KULTURISTIKA</t>
  </si>
  <si>
    <t>KUŽELKY</t>
  </si>
  <si>
    <t>Lakros</t>
  </si>
  <si>
    <t>LEDNÍ HOKEJ</t>
  </si>
  <si>
    <t>LUKOSTŘELBA</t>
  </si>
  <si>
    <t>LYŽOVÁNÍ</t>
  </si>
  <si>
    <t>METANÁ</t>
  </si>
  <si>
    <t>MINIGOLF</t>
  </si>
  <si>
    <t>MODERNÍ GYMNASTIKA</t>
  </si>
  <si>
    <t>MODERNÍ PĚTIBOJ</t>
  </si>
  <si>
    <t>MUAY -  THAI</t>
  </si>
  <si>
    <t>NOHEJBAL</t>
  </si>
  <si>
    <t>ORIENTAČNÍ BĚH</t>
  </si>
  <si>
    <t>PLAVÁNÍ</t>
  </si>
  <si>
    <t>POZEMNÍ HOKEJ</t>
  </si>
  <si>
    <t>RADIOVÝ ORIENT. BĚH</t>
  </si>
  <si>
    <t>RUGBY</t>
  </si>
  <si>
    <t>RYCHLOBRUSLENÍ</t>
  </si>
  <si>
    <t>SANĚ</t>
  </si>
  <si>
    <t>SILOVÝ TROJBOJ</t>
  </si>
  <si>
    <t>SKIBOBY</t>
  </si>
  <si>
    <t>SOFTBALL</t>
  </si>
  <si>
    <t>SPORT. RYBAŘENÍ</t>
  </si>
  <si>
    <t>SQUASH</t>
  </si>
  <si>
    <t>STOLNÍ HOKEJ</t>
  </si>
  <si>
    <t>STOLNÍ TENIS</t>
  </si>
  <si>
    <t>STŘELBA KUŠE</t>
  </si>
  <si>
    <t>ŠACHY</t>
  </si>
  <si>
    <t>ŠERM</t>
  </si>
  <si>
    <t>TAEKWONDO ITF</t>
  </si>
  <si>
    <t>TENIS</t>
  </si>
  <si>
    <t>TRIATLON</t>
  </si>
  <si>
    <t>VESLOVÁNÍ</t>
  </si>
  <si>
    <t>VODNÍ LYŽOVÁNÍ</t>
  </si>
  <si>
    <t>VODNÍ MOTORISMUS</t>
  </si>
  <si>
    <t>VODNÍ PÓLO</t>
  </si>
  <si>
    <t>VOLEJBAL</t>
  </si>
  <si>
    <t>VZPÍRÁNÍ</t>
  </si>
  <si>
    <t>ZÁPAS</t>
  </si>
  <si>
    <t>ZDRAV. POSTIŽ. SPORT.</t>
  </si>
  <si>
    <t>SAM</t>
  </si>
  <si>
    <t>LAA</t>
  </si>
  <si>
    <t>BIKETRIAL</t>
  </si>
  <si>
    <t>SÁLOVÝ FOTBAL</t>
  </si>
  <si>
    <t>STŘELECTVÍ</t>
  </si>
  <si>
    <t>SSSČR</t>
  </si>
  <si>
    <t>AEROKLUBY</t>
  </si>
  <si>
    <t>BIATLON</t>
  </si>
  <si>
    <t>KYNOLOGICKÝ SPORT</t>
  </si>
  <si>
    <t>MODELÁŘSTVÍ</t>
  </si>
  <si>
    <t>Motokros amatérů</t>
  </si>
  <si>
    <t>POTÁPĚČSTVÍ</t>
  </si>
  <si>
    <t>PRAKTICKÁ STŘELBA</t>
  </si>
  <si>
    <t>RAD. AMAT. SPORT</t>
  </si>
  <si>
    <t>RAFTING</t>
  </si>
  <si>
    <t>S  U  M  A  C  E</t>
  </si>
  <si>
    <r>
      <t xml:space="preserve">SPORTOVNÍ  TALENT  </t>
    </r>
    <r>
      <rPr>
        <b/>
        <sz val="20"/>
        <rFont val="Arial CE"/>
        <family val="0"/>
      </rPr>
      <t>2005</t>
    </r>
  </si>
  <si>
    <t>k roku 2004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</si>
</sst>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32">
    <font>
      <sz val="10"/>
      <name val="Arial"/>
      <family val="0"/>
    </font>
    <font>
      <b/>
      <sz val="11"/>
      <name val="Arial CE"/>
      <family val="0"/>
    </font>
    <font>
      <b/>
      <sz val="18"/>
      <name val="Arial CE"/>
      <family val="2"/>
    </font>
    <font>
      <b/>
      <sz val="20"/>
      <name val="Arial CE"/>
      <family val="0"/>
    </font>
    <font>
      <b/>
      <sz val="20"/>
      <color indexed="10"/>
      <name val="Arial CE"/>
      <family val="0"/>
    </font>
    <font>
      <sz val="8"/>
      <name val="Arial CE"/>
      <family val="0"/>
    </font>
    <font>
      <b/>
      <sz val="16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2"/>
      <name val="Arial CE"/>
      <family val="2"/>
    </font>
    <font>
      <b/>
      <sz val="9"/>
      <color indexed="10"/>
      <name val="Arial CE"/>
      <family val="2"/>
    </font>
    <font>
      <sz val="12"/>
      <color indexed="12"/>
      <name val="Arial CE"/>
      <family val="0"/>
    </font>
    <font>
      <b/>
      <sz val="11"/>
      <color indexed="10"/>
      <name val="Arial CE"/>
      <family val="2"/>
    </font>
    <font>
      <sz val="8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0"/>
    </font>
    <font>
      <sz val="8"/>
      <color indexed="10"/>
      <name val="Arial CE"/>
      <family val="0"/>
    </font>
    <font>
      <b/>
      <sz val="12"/>
      <color indexed="12"/>
      <name val="Arial CE"/>
      <family val="0"/>
    </font>
    <font>
      <sz val="12"/>
      <name val="Arial CE"/>
      <family val="0"/>
    </font>
    <font>
      <sz val="8"/>
      <name val="Arial"/>
      <family val="0"/>
    </font>
    <font>
      <b/>
      <sz val="16"/>
      <color indexed="10"/>
      <name val="Arial CE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4" fontId="9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11" fillId="4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2" xfId="0" applyFont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4" fontId="5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64" fontId="11" fillId="0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11" fillId="5" borderId="5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0" fontId="18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164" fontId="9" fillId="0" borderId="6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164" fontId="11" fillId="4" borderId="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164" fontId="9" fillId="0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4" fontId="11" fillId="4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0" fillId="0" borderId="2" xfId="0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6" borderId="14" xfId="0" applyFont="1" applyFill="1" applyBorder="1" applyAlignment="1">
      <alignment horizontal="center"/>
    </xf>
    <xf numFmtId="0" fontId="10" fillId="7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0" fillId="0" borderId="15" xfId="0" applyNumberFormat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" fillId="5" borderId="16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10" fillId="4" borderId="17" xfId="0" applyNumberFormat="1" applyFont="1" applyFill="1" applyBorder="1" applyAlignment="1">
      <alignment/>
    </xf>
    <xf numFmtId="164" fontId="10" fillId="5" borderId="17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5" fontId="0" fillId="8" borderId="22" xfId="0" applyNumberFormat="1" applyFill="1" applyBorder="1" applyAlignment="1">
      <alignment/>
    </xf>
    <xf numFmtId="3" fontId="1" fillId="5" borderId="23" xfId="0" applyNumberFormat="1" applyFon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/>
    </xf>
    <xf numFmtId="164" fontId="10" fillId="4" borderId="23" xfId="0" applyNumberFormat="1" applyFont="1" applyFill="1" applyBorder="1" applyAlignment="1">
      <alignment/>
    </xf>
    <xf numFmtId="164" fontId="10" fillId="5" borderId="16" xfId="0" applyNumberFormat="1" applyFont="1" applyFill="1" applyBorder="1" applyAlignment="1">
      <alignment/>
    </xf>
    <xf numFmtId="0" fontId="10" fillId="7" borderId="13" xfId="0" applyFont="1" applyFill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20" fillId="4" borderId="14" xfId="0" applyFont="1" applyFill="1" applyBorder="1" applyAlignment="1">
      <alignment horizontal="center"/>
    </xf>
    <xf numFmtId="166" fontId="14" fillId="0" borderId="2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0" fontId="0" fillId="2" borderId="0" xfId="0" applyFill="1" applyBorder="1" applyAlignment="1">
      <alignment/>
    </xf>
    <xf numFmtId="165" fontId="0" fillId="0" borderId="22" xfId="0" applyNumberFormat="1" applyBorder="1" applyAlignment="1">
      <alignment/>
    </xf>
    <xf numFmtId="165" fontId="7" fillId="0" borderId="22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27" xfId="0" applyFill="1" applyBorder="1" applyAlignment="1">
      <alignment/>
    </xf>
    <xf numFmtId="165" fontId="0" fillId="0" borderId="23" xfId="0" applyNumberFormat="1" applyBorder="1" applyAlignment="1">
      <alignment/>
    </xf>
    <xf numFmtId="0" fontId="20" fillId="4" borderId="13" xfId="0" applyFont="1" applyFill="1" applyBorder="1" applyAlignment="1">
      <alignment horizontal="center"/>
    </xf>
    <xf numFmtId="166" fontId="14" fillId="0" borderId="15" xfId="0" applyNumberFormat="1" applyFont="1" applyBorder="1" applyAlignment="1">
      <alignment/>
    </xf>
    <xf numFmtId="164" fontId="0" fillId="0" borderId="28" xfId="0" applyNumberFormat="1" applyFill="1" applyBorder="1" applyAlignment="1">
      <alignment/>
    </xf>
    <xf numFmtId="164" fontId="7" fillId="0" borderId="26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0" fillId="4" borderId="28" xfId="0" applyNumberFormat="1" applyFont="1" applyFill="1" applyBorder="1" applyAlignment="1">
      <alignment/>
    </xf>
    <xf numFmtId="0" fontId="16" fillId="3" borderId="5" xfId="0" applyFont="1" applyFill="1" applyBorder="1" applyAlignment="1">
      <alignment horizontal="left"/>
    </xf>
    <xf numFmtId="0" fontId="21" fillId="3" borderId="10" xfId="0" applyFont="1" applyFill="1" applyBorder="1" applyAlignment="1">
      <alignment/>
    </xf>
    <xf numFmtId="0" fontId="21" fillId="3" borderId="11" xfId="0" applyFont="1" applyFill="1" applyBorder="1" applyAlignment="1">
      <alignment/>
    </xf>
    <xf numFmtId="0" fontId="22" fillId="3" borderId="12" xfId="0" applyFont="1" applyFill="1" applyBorder="1" applyAlignment="1">
      <alignment/>
    </xf>
    <xf numFmtId="165" fontId="16" fillId="3" borderId="5" xfId="0" applyNumberFormat="1" applyFont="1" applyFill="1" applyBorder="1" applyAlignment="1">
      <alignment/>
    </xf>
    <xf numFmtId="164" fontId="16" fillId="3" borderId="5" xfId="0" applyNumberFormat="1" applyFont="1" applyFill="1" applyBorder="1" applyAlignment="1">
      <alignment/>
    </xf>
    <xf numFmtId="164" fontId="23" fillId="0" borderId="0" xfId="0" applyNumberFormat="1" applyFont="1" applyAlignment="1">
      <alignment/>
    </xf>
    <xf numFmtId="164" fontId="5" fillId="3" borderId="14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/>
    </xf>
    <xf numFmtId="164" fontId="10" fillId="4" borderId="16" xfId="0" applyNumberFormat="1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165" fontId="0" fillId="0" borderId="23" xfId="0" applyNumberFormat="1" applyFill="1" applyBorder="1" applyAlignment="1">
      <alignment/>
    </xf>
    <xf numFmtId="164" fontId="10" fillId="5" borderId="23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8" xfId="0" applyFill="1" applyBorder="1" applyAlignment="1">
      <alignment/>
    </xf>
    <xf numFmtId="0" fontId="1" fillId="6" borderId="13" xfId="0" applyFont="1" applyFill="1" applyBorder="1" applyAlignment="1">
      <alignment horizontal="center"/>
    </xf>
    <xf numFmtId="3" fontId="16" fillId="4" borderId="2" xfId="0" applyNumberFormat="1" applyFont="1" applyFill="1" applyBorder="1" applyAlignment="1">
      <alignment/>
    </xf>
    <xf numFmtId="164" fontId="10" fillId="0" borderId="23" xfId="0" applyNumberFormat="1" applyFont="1" applyFill="1" applyBorder="1" applyAlignment="1">
      <alignment/>
    </xf>
    <xf numFmtId="164" fontId="10" fillId="4" borderId="30" xfId="0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164" fontId="10" fillId="4" borderId="24" xfId="0" applyNumberFormat="1" applyFont="1" applyFill="1" applyBorder="1" applyAlignment="1">
      <alignment/>
    </xf>
    <xf numFmtId="0" fontId="24" fillId="7" borderId="14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14" fillId="0" borderId="22" xfId="0" applyNumberFormat="1" applyFont="1" applyBorder="1" applyAlignment="1">
      <alignment/>
    </xf>
    <xf numFmtId="3" fontId="20" fillId="4" borderId="2" xfId="0" applyNumberFormat="1" applyFont="1" applyFill="1" applyBorder="1" applyAlignment="1">
      <alignment/>
    </xf>
    <xf numFmtId="164" fontId="14" fillId="0" borderId="23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24" xfId="0" applyNumberFormat="1" applyFont="1" applyFill="1" applyBorder="1" applyAlignment="1">
      <alignment/>
    </xf>
    <xf numFmtId="164" fontId="24" fillId="5" borderId="16" xfId="0" applyNumberFormat="1" applyFont="1" applyFill="1" applyBorder="1" applyAlignment="1">
      <alignment/>
    </xf>
    <xf numFmtId="164" fontId="24" fillId="4" borderId="2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Border="1" applyAlignment="1">
      <alignment/>
    </xf>
    <xf numFmtId="165" fontId="0" fillId="0" borderId="22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6" borderId="14" xfId="0" applyFont="1" applyFill="1" applyBorder="1" applyAlignment="1">
      <alignment horizontal="center"/>
    </xf>
    <xf numFmtId="166" fontId="0" fillId="0" borderId="22" xfId="0" applyNumberFormat="1" applyBorder="1" applyAlignment="1">
      <alignment/>
    </xf>
    <xf numFmtId="0" fontId="7" fillId="0" borderId="0" xfId="0" applyFont="1" applyBorder="1" applyAlignment="1">
      <alignment/>
    </xf>
    <xf numFmtId="0" fontId="10" fillId="7" borderId="9" xfId="0" applyFont="1" applyFill="1" applyBorder="1" applyAlignment="1">
      <alignment/>
    </xf>
    <xf numFmtId="0" fontId="0" fillId="8" borderId="0" xfId="0" applyFill="1" applyBorder="1" applyAlignment="1">
      <alignment/>
    </xf>
    <xf numFmtId="165" fontId="7" fillId="0" borderId="15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0" fillId="8" borderId="0" xfId="0" applyFill="1" applyAlignment="1">
      <alignment/>
    </xf>
    <xf numFmtId="0" fontId="10" fillId="7" borderId="9" xfId="0" applyFont="1" applyFill="1" applyBorder="1" applyAlignment="1">
      <alignment/>
    </xf>
    <xf numFmtId="165" fontId="7" fillId="0" borderId="22" xfId="0" applyNumberFormat="1" applyFont="1" applyFill="1" applyBorder="1" applyAlignment="1">
      <alignment/>
    </xf>
    <xf numFmtId="165" fontId="7" fillId="0" borderId="22" xfId="0" applyNumberFormat="1" applyFont="1" applyBorder="1" applyAlignment="1">
      <alignment horizontal="right"/>
    </xf>
    <xf numFmtId="0" fontId="1" fillId="6" borderId="3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164" fontId="24" fillId="0" borderId="2" xfId="0" applyNumberFormat="1" applyFon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7" fillId="0" borderId="3" xfId="0" applyNumberFormat="1" applyFont="1" applyFill="1" applyBorder="1" applyAlignment="1">
      <alignment/>
    </xf>
    <xf numFmtId="164" fontId="7" fillId="0" borderId="34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24" fillId="0" borderId="35" xfId="0" applyNumberFormat="1" applyFont="1" applyFill="1" applyBorder="1" applyAlignment="1">
      <alignment/>
    </xf>
    <xf numFmtId="164" fontId="10" fillId="0" borderId="36" xfId="0" applyNumberFormat="1" applyFont="1" applyFill="1" applyBorder="1" applyAlignment="1">
      <alignment/>
    </xf>
    <xf numFmtId="0" fontId="0" fillId="0" borderId="1" xfId="0" applyBorder="1" applyAlignment="1">
      <alignment/>
    </xf>
    <xf numFmtId="164" fontId="9" fillId="3" borderId="14" xfId="0" applyNumberFormat="1" applyFont="1" applyFill="1" applyBorder="1" applyAlignment="1">
      <alignment/>
    </xf>
    <xf numFmtId="0" fontId="10" fillId="7" borderId="13" xfId="0" applyFont="1" applyFill="1" applyBorder="1" applyAlignment="1">
      <alignment/>
    </xf>
    <xf numFmtId="0" fontId="0" fillId="0" borderId="4" xfId="0" applyBorder="1" applyAlignment="1">
      <alignment/>
    </xf>
    <xf numFmtId="0" fontId="5" fillId="3" borderId="14" xfId="0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10" fillId="7" borderId="33" xfId="0" applyFont="1" applyFill="1" applyBorder="1" applyAlignment="1">
      <alignment/>
    </xf>
    <xf numFmtId="165" fontId="7" fillId="0" borderId="37" xfId="0" applyNumberFormat="1" applyFont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" fillId="5" borderId="36" xfId="0" applyNumberFormat="1" applyFont="1" applyFill="1" applyBorder="1" applyAlignment="1">
      <alignment/>
    </xf>
    <xf numFmtId="164" fontId="7" fillId="0" borderId="37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4" fontId="7" fillId="0" borderId="33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164" fontId="7" fillId="0" borderId="35" xfId="0" applyNumberFormat="1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9" fillId="0" borderId="0" xfId="0" applyFont="1" applyAlignment="1">
      <alignment/>
    </xf>
    <xf numFmtId="0" fontId="20" fillId="3" borderId="5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65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164" fontId="24" fillId="0" borderId="5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164" fontId="1" fillId="4" borderId="5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164" fontId="1" fillId="5" borderId="5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0" fontId="27" fillId="0" borderId="0" xfId="0" applyFont="1" applyFill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4" fillId="0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24" fillId="4" borderId="14" xfId="0" applyFont="1" applyFill="1" applyBorder="1" applyAlignment="1">
      <alignment/>
    </xf>
    <xf numFmtId="0" fontId="30" fillId="0" borderId="14" xfId="0" applyFont="1" applyBorder="1" applyAlignment="1">
      <alignment horizontal="left"/>
    </xf>
    <xf numFmtId="0" fontId="24" fillId="4" borderId="14" xfId="0" applyFont="1" applyFill="1" applyBorder="1" applyAlignment="1">
      <alignment/>
    </xf>
    <xf numFmtId="0" fontId="30" fillId="4" borderId="14" xfId="0" applyFont="1" applyFill="1" applyBorder="1" applyAlignment="1">
      <alignment/>
    </xf>
    <xf numFmtId="0" fontId="30" fillId="4" borderId="13" xfId="0" applyFont="1" applyFill="1" applyBorder="1" applyAlignment="1">
      <alignment/>
    </xf>
    <xf numFmtId="0" fontId="28" fillId="0" borderId="33" xfId="0" applyFont="1" applyBorder="1" applyAlignment="1">
      <alignment horizontal="center"/>
    </xf>
    <xf numFmtId="0" fontId="28" fillId="5" borderId="3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9" fillId="4" borderId="44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19" fillId="4" borderId="46" xfId="0" applyFont="1" applyFill="1" applyBorder="1" applyAlignment="1">
      <alignment horizontal="center"/>
    </xf>
    <xf numFmtId="0" fontId="31" fillId="0" borderId="47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26" fillId="3" borderId="10" xfId="0" applyNumberFormat="1" applyFont="1" applyFill="1" applyBorder="1" applyAlignment="1">
      <alignment horizontal="center"/>
    </xf>
    <xf numFmtId="164" fontId="26" fillId="3" borderId="11" xfId="0" applyNumberFormat="1" applyFont="1" applyFill="1" applyBorder="1" applyAlignment="1">
      <alignment horizontal="center"/>
    </xf>
    <xf numFmtId="164" fontId="26" fillId="3" borderId="12" xfId="0" applyNumberFormat="1" applyFont="1" applyFill="1" applyBorder="1" applyAlignment="1">
      <alignment horizontal="center"/>
    </xf>
    <xf numFmtId="164" fontId="29" fillId="2" borderId="10" xfId="0" applyNumberFormat="1" applyFont="1" applyFill="1" applyBorder="1" applyAlignment="1">
      <alignment horizontal="center" vertical="center"/>
    </xf>
    <xf numFmtId="164" fontId="29" fillId="2" borderId="11" xfId="0" applyNumberFormat="1" applyFont="1" applyFill="1" applyBorder="1" applyAlignment="1">
      <alignment horizontal="center" vertical="center"/>
    </xf>
    <xf numFmtId="164" fontId="29" fillId="2" borderId="1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7" fillId="0" borderId="50" xfId="0" applyNumberFormat="1" applyFont="1" applyFill="1" applyBorder="1" applyAlignment="1">
      <alignment horizontal="center"/>
    </xf>
    <xf numFmtId="164" fontId="7" fillId="0" borderId="51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Q1285"/>
  <sheetViews>
    <sheetView tabSelected="1" zoomScale="75" zoomScaleNormal="75" workbookViewId="0" topLeftCell="A1">
      <selection activeCell="AJ6" sqref="AJ6"/>
    </sheetView>
  </sheetViews>
  <sheetFormatPr defaultColWidth="9.140625" defaultRowHeight="12.75" outlineLevelCol="1"/>
  <cols>
    <col min="1" max="1" width="6.00390625" style="1" customWidth="1"/>
    <col min="2" max="2" width="8.00390625" style="6" bestFit="1" customWidth="1"/>
    <col min="3" max="3" width="3.7109375" style="219" bestFit="1" customWidth="1"/>
    <col min="4" max="4" width="24.140625" style="6" customWidth="1"/>
    <col min="5" max="5" width="2.00390625" style="6" customWidth="1"/>
    <col min="6" max="6" width="11.00390625" style="0" bestFit="1" customWidth="1"/>
    <col min="7" max="7" width="10.421875" style="0" bestFit="1" customWidth="1"/>
    <col min="8" max="8" width="9.7109375" style="2" customWidth="1"/>
    <col min="9" max="9" width="1.1484375" style="0" customWidth="1"/>
    <col min="10" max="10" width="11.7109375" style="0" hidden="1" customWidth="1" outlineLevel="1"/>
    <col min="11" max="11" width="2.140625" style="0" hidden="1" customWidth="1" outlineLevel="1"/>
    <col min="12" max="12" width="10.00390625" style="0" hidden="1" customWidth="1" outlineLevel="1"/>
    <col min="13" max="13" width="2.140625" style="0" customWidth="1" collapsed="1"/>
    <col min="14" max="14" width="11.7109375" style="0" hidden="1" customWidth="1" outlineLevel="1"/>
    <col min="15" max="15" width="2.140625" style="0" hidden="1" customWidth="1" outlineLevel="1"/>
    <col min="16" max="16" width="10.00390625" style="0" hidden="1" customWidth="1" outlineLevel="1"/>
    <col min="17" max="17" width="2.00390625" style="0" customWidth="1" collapsed="1"/>
    <col min="18" max="18" width="10.7109375" style="3" customWidth="1"/>
    <col min="19" max="19" width="2.140625" style="3" customWidth="1"/>
    <col min="20" max="20" width="10.7109375" style="3" customWidth="1"/>
    <col min="21" max="21" width="2.57421875" style="2" customWidth="1"/>
    <col min="22" max="22" width="10.7109375" style="2" customWidth="1"/>
    <col min="23" max="23" width="2.140625" style="2" customWidth="1"/>
    <col min="24" max="24" width="10.7109375" style="2" customWidth="1"/>
    <col min="25" max="25" width="2.28125" style="2" customWidth="1"/>
    <col min="26" max="26" width="2.00390625" style="2" customWidth="1"/>
    <col min="27" max="27" width="11.7109375" style="0" customWidth="1"/>
    <col min="28" max="28" width="2.140625" style="0" customWidth="1"/>
    <col min="29" max="29" width="11.421875" style="0" customWidth="1"/>
    <col min="30" max="30" width="3.140625" style="0" customWidth="1"/>
    <col min="31" max="31" width="12.28125" style="0" customWidth="1"/>
    <col min="32" max="32" width="2.00390625" style="0" customWidth="1"/>
    <col min="33" max="33" width="7.140625" style="5" bestFit="1" customWidth="1"/>
    <col min="34" max="34" width="7.140625" style="5" customWidth="1"/>
  </cols>
  <sheetData>
    <row r="1" spans="2:33" ht="25.5" customHeight="1" thickBot="1" thickTop="1">
      <c r="B1" s="236" t="s">
        <v>133</v>
      </c>
      <c r="C1" s="237"/>
      <c r="D1" s="237"/>
      <c r="E1" s="237"/>
      <c r="F1" s="238"/>
      <c r="I1" s="2"/>
      <c r="Z1" s="239" t="s">
        <v>0</v>
      </c>
      <c r="AA1" s="240"/>
      <c r="AB1" s="240"/>
      <c r="AC1" s="240"/>
      <c r="AD1" s="240"/>
      <c r="AE1" s="240"/>
      <c r="AF1" s="241"/>
      <c r="AG1" s="4"/>
    </row>
    <row r="2" spans="4:33" ht="12" customHeight="1" thickBot="1" thickTop="1">
      <c r="D2" s="7"/>
      <c r="E2" s="7"/>
      <c r="I2" s="2"/>
      <c r="Z2" s="8"/>
      <c r="AA2" s="9"/>
      <c r="AB2" s="9"/>
      <c r="AC2" s="9"/>
      <c r="AD2" s="9"/>
      <c r="AE2" s="9"/>
      <c r="AF2" s="9"/>
      <c r="AG2" s="4"/>
    </row>
    <row r="3" spans="1:33" ht="20.25" customHeight="1" thickBot="1">
      <c r="A3" s="10"/>
      <c r="E3" s="7"/>
      <c r="I3" s="2"/>
      <c r="J3" s="242" t="s">
        <v>1</v>
      </c>
      <c r="K3" s="243"/>
      <c r="L3" s="244"/>
      <c r="M3" s="2"/>
      <c r="N3" s="242" t="s">
        <v>2</v>
      </c>
      <c r="O3" s="243"/>
      <c r="P3" s="244"/>
      <c r="R3" s="245" t="s">
        <v>3</v>
      </c>
      <c r="S3" s="246"/>
      <c r="T3" s="246"/>
      <c r="U3" s="246"/>
      <c r="V3" s="246"/>
      <c r="W3" s="246"/>
      <c r="X3" s="247"/>
      <c r="Y3" s="11"/>
      <c r="Z3" s="9"/>
      <c r="AA3" s="248" t="s">
        <v>4</v>
      </c>
      <c r="AB3" s="249"/>
      <c r="AC3" s="249"/>
      <c r="AD3" s="249"/>
      <c r="AE3" s="250"/>
      <c r="AF3" s="9"/>
      <c r="AG3" s="4"/>
    </row>
    <row r="4" spans="1:33" ht="15.75" customHeight="1" thickBot="1">
      <c r="A4" s="10"/>
      <c r="E4" s="2"/>
      <c r="F4" s="2"/>
      <c r="G4" s="2"/>
      <c r="I4" s="2"/>
      <c r="J4" s="12" t="s">
        <v>5</v>
      </c>
      <c r="K4" s="13"/>
      <c r="L4" s="12" t="s">
        <v>5</v>
      </c>
      <c r="M4" s="2"/>
      <c r="N4" s="12" t="s">
        <v>5</v>
      </c>
      <c r="O4" s="13"/>
      <c r="P4" s="12" t="s">
        <v>5</v>
      </c>
      <c r="R4" s="12" t="s">
        <v>5</v>
      </c>
      <c r="S4" s="14"/>
      <c r="T4" s="12" t="s">
        <v>5</v>
      </c>
      <c r="U4" s="15"/>
      <c r="V4" s="16" t="s">
        <v>6</v>
      </c>
      <c r="W4" s="17"/>
      <c r="X4" s="16" t="s">
        <v>6</v>
      </c>
      <c r="Z4" s="9"/>
      <c r="AA4" s="18" t="s">
        <v>5</v>
      </c>
      <c r="AB4" s="19"/>
      <c r="AC4" s="18" t="s">
        <v>5</v>
      </c>
      <c r="AD4" s="20"/>
      <c r="AE4" s="21" t="s">
        <v>7</v>
      </c>
      <c r="AF4" s="9"/>
      <c r="AG4" s="4"/>
    </row>
    <row r="5" spans="1:33" ht="19.5" customHeight="1" thickBot="1">
      <c r="A5" s="10"/>
      <c r="B5" s="2"/>
      <c r="C5" s="251" t="s">
        <v>8</v>
      </c>
      <c r="D5" s="252"/>
      <c r="E5" s="7"/>
      <c r="I5" s="2"/>
      <c r="J5" s="22" t="s">
        <v>9</v>
      </c>
      <c r="K5" s="13"/>
      <c r="L5" s="23" t="s">
        <v>9</v>
      </c>
      <c r="M5" s="2"/>
      <c r="N5" s="22" t="s">
        <v>9</v>
      </c>
      <c r="O5" s="13"/>
      <c r="P5" s="23" t="s">
        <v>9</v>
      </c>
      <c r="R5" s="24"/>
      <c r="S5" s="14"/>
      <c r="T5" s="14"/>
      <c r="U5" s="15"/>
      <c r="V5" s="25"/>
      <c r="W5" s="25"/>
      <c r="X5" s="26"/>
      <c r="Z5" s="9"/>
      <c r="AA5" s="27" t="s">
        <v>9</v>
      </c>
      <c r="AB5" s="19"/>
      <c r="AC5" s="28" t="s">
        <v>9</v>
      </c>
      <c r="AD5" s="20"/>
      <c r="AE5" s="29" t="s">
        <v>10</v>
      </c>
      <c r="AF5" s="9"/>
      <c r="AG5" s="4"/>
    </row>
    <row r="6" spans="1:33" ht="17.25" customHeight="1" thickBot="1">
      <c r="A6" s="10"/>
      <c r="B6"/>
      <c r="C6" s="220"/>
      <c r="D6"/>
      <c r="E6"/>
      <c r="I6" s="2"/>
      <c r="J6" s="30" t="s">
        <v>6</v>
      </c>
      <c r="K6" s="13"/>
      <c r="L6" s="30" t="s">
        <v>6</v>
      </c>
      <c r="M6" s="2"/>
      <c r="N6" s="30" t="s">
        <v>6</v>
      </c>
      <c r="O6" s="13"/>
      <c r="P6" s="30" t="s">
        <v>6</v>
      </c>
      <c r="R6" s="253" t="s">
        <v>11</v>
      </c>
      <c r="S6" s="254"/>
      <c r="T6" s="254"/>
      <c r="U6" s="254"/>
      <c r="V6" s="254"/>
      <c r="W6" s="254"/>
      <c r="X6" s="255"/>
      <c r="Z6" s="9"/>
      <c r="AA6" s="31" t="s">
        <v>6</v>
      </c>
      <c r="AB6" s="19"/>
      <c r="AC6" s="31" t="s">
        <v>6</v>
      </c>
      <c r="AD6" s="20"/>
      <c r="AE6" s="32">
        <f>SUM(AE8+AE11)</f>
        <v>66553.965</v>
      </c>
      <c r="AF6" s="9"/>
      <c r="AG6" s="4"/>
    </row>
    <row r="7" spans="1:33" ht="17.25" customHeight="1" thickBot="1">
      <c r="A7" s="10"/>
      <c r="F7" s="256" t="s">
        <v>12</v>
      </c>
      <c r="G7" s="257"/>
      <c r="H7" s="258"/>
      <c r="J7" s="33"/>
      <c r="K7" s="13"/>
      <c r="L7" s="34"/>
      <c r="M7" s="2"/>
      <c r="N7" s="33"/>
      <c r="O7" s="13"/>
      <c r="P7" s="34"/>
      <c r="R7" s="35" t="s">
        <v>13</v>
      </c>
      <c r="S7" s="36"/>
      <c r="T7" s="37" t="s">
        <v>14</v>
      </c>
      <c r="U7" s="15"/>
      <c r="V7" s="35" t="s">
        <v>13</v>
      </c>
      <c r="W7" s="13"/>
      <c r="X7" s="38" t="s">
        <v>15</v>
      </c>
      <c r="Z7" s="9"/>
      <c r="AA7" s="39"/>
      <c r="AB7" s="20"/>
      <c r="AC7" s="40"/>
      <c r="AD7" s="20"/>
      <c r="AE7" s="41" t="s">
        <v>16</v>
      </c>
      <c r="AF7" s="9"/>
      <c r="AG7" s="4"/>
    </row>
    <row r="8" spans="1:34" s="42" customFormat="1" ht="15.75" customHeight="1" thickBot="1">
      <c r="A8" s="1"/>
      <c r="C8" s="5"/>
      <c r="E8" s="43"/>
      <c r="F8" s="259" t="s">
        <v>17</v>
      </c>
      <c r="G8" s="260"/>
      <c r="H8" s="261"/>
      <c r="J8" s="44" t="s">
        <v>13</v>
      </c>
      <c r="K8" s="13"/>
      <c r="L8" s="30" t="s">
        <v>15</v>
      </c>
      <c r="M8" s="2"/>
      <c r="N8" s="44" t="s">
        <v>13</v>
      </c>
      <c r="O8" s="13"/>
      <c r="P8" s="30" t="s">
        <v>15</v>
      </c>
      <c r="Q8"/>
      <c r="R8" s="45" t="s">
        <v>18</v>
      </c>
      <c r="S8" s="36"/>
      <c r="T8" s="36"/>
      <c r="U8" s="15"/>
      <c r="V8" s="45" t="s">
        <v>18</v>
      </c>
      <c r="W8" s="13"/>
      <c r="X8" s="34"/>
      <c r="Y8" s="46"/>
      <c r="Z8" s="47"/>
      <c r="AA8" s="48" t="s">
        <v>13</v>
      </c>
      <c r="AB8" s="20"/>
      <c r="AC8" s="38" t="s">
        <v>15</v>
      </c>
      <c r="AD8" s="49"/>
      <c r="AE8" s="50">
        <v>1497.465</v>
      </c>
      <c r="AF8" s="47"/>
      <c r="AG8" s="280" t="s">
        <v>23</v>
      </c>
      <c r="AH8" s="281"/>
    </row>
    <row r="9" spans="2:34" ht="15" customHeight="1" thickBot="1">
      <c r="B9" s="2"/>
      <c r="C9" s="221"/>
      <c r="D9" s="2"/>
      <c r="E9" s="51"/>
      <c r="F9" s="262" t="s">
        <v>19</v>
      </c>
      <c r="G9" s="264" t="s">
        <v>20</v>
      </c>
      <c r="H9" s="265"/>
      <c r="J9" s="52" t="s">
        <v>18</v>
      </c>
      <c r="K9" s="13"/>
      <c r="L9" s="34"/>
      <c r="M9" s="2"/>
      <c r="N9" s="52" t="s">
        <v>18</v>
      </c>
      <c r="O9" s="13"/>
      <c r="P9" s="34"/>
      <c r="R9" s="45" t="s">
        <v>21</v>
      </c>
      <c r="S9" s="36"/>
      <c r="T9" s="14"/>
      <c r="U9" s="15"/>
      <c r="V9" s="45" t="s">
        <v>21</v>
      </c>
      <c r="W9" s="53"/>
      <c r="X9" s="34"/>
      <c r="Z9" s="9"/>
      <c r="AA9" s="54" t="s">
        <v>18</v>
      </c>
      <c r="AB9" s="20"/>
      <c r="AC9" s="13"/>
      <c r="AD9" s="20"/>
      <c r="AE9" s="55" t="s">
        <v>22</v>
      </c>
      <c r="AF9" s="9"/>
      <c r="AG9" s="282" t="s">
        <v>134</v>
      </c>
      <c r="AH9" s="283"/>
    </row>
    <row r="10" spans="1:34" ht="15.75" customHeight="1" thickBot="1">
      <c r="A10" s="56" t="s">
        <v>24</v>
      </c>
      <c r="B10"/>
      <c r="C10" s="5"/>
      <c r="D10" s="2"/>
      <c r="E10" s="2"/>
      <c r="F10" s="263"/>
      <c r="G10" s="234" t="s">
        <v>25</v>
      </c>
      <c r="H10" s="235" t="s">
        <v>15</v>
      </c>
      <c r="J10" s="12" t="s">
        <v>21</v>
      </c>
      <c r="K10" s="57"/>
      <c r="L10" s="58"/>
      <c r="M10" s="46"/>
      <c r="N10" s="12" t="s">
        <v>21</v>
      </c>
      <c r="O10" s="57"/>
      <c r="P10" s="58"/>
      <c r="R10" s="266" t="s">
        <v>26</v>
      </c>
      <c r="S10" s="267"/>
      <c r="T10" s="268"/>
      <c r="U10" s="15"/>
      <c r="V10" s="266" t="s">
        <v>26</v>
      </c>
      <c r="W10" s="267"/>
      <c r="X10" s="268"/>
      <c r="Z10" s="9"/>
      <c r="AA10" s="18" t="s">
        <v>21</v>
      </c>
      <c r="AB10" s="49"/>
      <c r="AC10" s="53"/>
      <c r="AD10" s="20"/>
      <c r="AE10" s="59" t="s">
        <v>27</v>
      </c>
      <c r="AF10" s="9"/>
      <c r="AG10" s="60" t="s">
        <v>28</v>
      </c>
      <c r="AH10" s="61" t="s">
        <v>15</v>
      </c>
    </row>
    <row r="11" spans="1:34" s="2" customFormat="1" ht="15.75" customHeight="1" thickBot="1">
      <c r="A11" s="62">
        <v>2005</v>
      </c>
      <c r="C11" s="61" t="s">
        <v>29</v>
      </c>
      <c r="F11" s="63"/>
      <c r="G11" s="64"/>
      <c r="H11" s="65"/>
      <c r="R11" s="66"/>
      <c r="S11" s="13"/>
      <c r="T11" s="13"/>
      <c r="U11" s="15"/>
      <c r="V11" s="13"/>
      <c r="W11" s="13"/>
      <c r="X11" s="34"/>
      <c r="Z11" s="9"/>
      <c r="AA11" s="66"/>
      <c r="AB11" s="13"/>
      <c r="AC11" s="13"/>
      <c r="AD11" s="13"/>
      <c r="AE11" s="50">
        <v>65056.5</v>
      </c>
      <c r="AF11" s="9"/>
      <c r="AG11" s="67" t="s">
        <v>30</v>
      </c>
      <c r="AH11" s="68"/>
    </row>
    <row r="12" spans="1:34" ht="15" customHeight="1">
      <c r="A12" s="69">
        <v>53</v>
      </c>
      <c r="B12" s="2" t="s">
        <v>31</v>
      </c>
      <c r="C12" s="222">
        <v>1</v>
      </c>
      <c r="D12" s="70" t="s">
        <v>32</v>
      </c>
      <c r="E12" s="71"/>
      <c r="F12" s="72">
        <v>13.423</v>
      </c>
      <c r="G12" s="73">
        <v>994</v>
      </c>
      <c r="H12" s="74"/>
      <c r="J12" s="75">
        <v>386.4</v>
      </c>
      <c r="K12" s="14"/>
      <c r="L12" s="75">
        <v>0</v>
      </c>
      <c r="N12" s="75">
        <v>431.2</v>
      </c>
      <c r="O12" s="14"/>
      <c r="P12" s="75">
        <v>0</v>
      </c>
      <c r="R12" s="76">
        <v>173.5</v>
      </c>
      <c r="S12" s="77"/>
      <c r="T12" s="78">
        <v>0</v>
      </c>
      <c r="U12" s="79"/>
      <c r="V12" s="78">
        <v>82.7</v>
      </c>
      <c r="W12" s="79"/>
      <c r="X12" s="80">
        <v>0</v>
      </c>
      <c r="Y12" s="46"/>
      <c r="Z12" s="47"/>
      <c r="AA12" s="81">
        <v>256.2</v>
      </c>
      <c r="AB12" s="20"/>
      <c r="AC12" s="82">
        <v>0</v>
      </c>
      <c r="AD12" s="20"/>
      <c r="AE12" s="34"/>
      <c r="AF12" s="9"/>
      <c r="AG12" s="4">
        <f aca="true" t="shared" si="0" ref="AG12:AG24">SUM(AA12-N12)</f>
        <v>-175</v>
      </c>
      <c r="AH12" s="83">
        <f aca="true" t="shared" si="1" ref="AH12:AH24">SUM(AC12-P12)</f>
        <v>0</v>
      </c>
    </row>
    <row r="13" spans="1:34" ht="15" customHeight="1">
      <c r="A13" s="69">
        <v>55</v>
      </c>
      <c r="B13" s="2" t="s">
        <v>31</v>
      </c>
      <c r="C13" s="222">
        <v>2</v>
      </c>
      <c r="D13" s="70" t="s">
        <v>33</v>
      </c>
      <c r="E13" s="71"/>
      <c r="F13" s="84">
        <v>4.671</v>
      </c>
      <c r="G13" s="73">
        <v>511</v>
      </c>
      <c r="H13" s="85"/>
      <c r="J13" s="86">
        <v>185.8</v>
      </c>
      <c r="K13" s="14"/>
      <c r="L13" s="86">
        <v>0</v>
      </c>
      <c r="N13" s="86">
        <v>178.3</v>
      </c>
      <c r="O13" s="14"/>
      <c r="P13" s="86">
        <v>0</v>
      </c>
      <c r="R13" s="87">
        <v>60.4</v>
      </c>
      <c r="S13" s="88"/>
      <c r="T13" s="89">
        <v>0</v>
      </c>
      <c r="U13" s="90"/>
      <c r="V13" s="89">
        <v>42.5</v>
      </c>
      <c r="W13" s="90"/>
      <c r="X13" s="91">
        <v>0</v>
      </c>
      <c r="Z13" s="9"/>
      <c r="AA13" s="92">
        <v>102.9</v>
      </c>
      <c r="AB13" s="20"/>
      <c r="AC13" s="93">
        <v>0</v>
      </c>
      <c r="AD13" s="20"/>
      <c r="AE13" s="34"/>
      <c r="AF13" s="9"/>
      <c r="AG13" s="4">
        <f t="shared" si="0"/>
        <v>-75.4</v>
      </c>
      <c r="AH13" s="83">
        <f t="shared" si="1"/>
        <v>0</v>
      </c>
    </row>
    <row r="14" spans="1:34" ht="15" customHeight="1">
      <c r="A14" s="69">
        <v>24</v>
      </c>
      <c r="B14" s="2" t="s">
        <v>31</v>
      </c>
      <c r="C14" s="222">
        <v>3</v>
      </c>
      <c r="D14" s="94" t="s">
        <v>34</v>
      </c>
      <c r="E14" s="71"/>
      <c r="F14" s="95">
        <v>52.93</v>
      </c>
      <c r="G14" s="73">
        <v>2381</v>
      </c>
      <c r="H14" s="85"/>
      <c r="J14" s="86">
        <v>745.3</v>
      </c>
      <c r="K14" s="14"/>
      <c r="L14" s="86">
        <v>0</v>
      </c>
      <c r="N14" s="86">
        <v>926.3</v>
      </c>
      <c r="O14" s="14"/>
      <c r="P14" s="86">
        <v>0</v>
      </c>
      <c r="R14" s="87">
        <v>684.1</v>
      </c>
      <c r="S14" s="88"/>
      <c r="T14" s="89">
        <v>0</v>
      </c>
      <c r="U14" s="90"/>
      <c r="V14" s="89">
        <v>198</v>
      </c>
      <c r="W14" s="90"/>
      <c r="X14" s="91">
        <v>0</v>
      </c>
      <c r="Z14" s="9"/>
      <c r="AA14" s="92">
        <v>882.1</v>
      </c>
      <c r="AB14" s="20"/>
      <c r="AC14" s="93">
        <v>0</v>
      </c>
      <c r="AD14" s="20"/>
      <c r="AE14" s="34"/>
      <c r="AF14" s="9"/>
      <c r="AG14" s="4">
        <f t="shared" si="0"/>
        <v>-44.19999999999993</v>
      </c>
      <c r="AH14" s="83">
        <f t="shared" si="1"/>
        <v>0</v>
      </c>
    </row>
    <row r="15" spans="1:34" ht="15" customHeight="1">
      <c r="A15" s="69">
        <v>58</v>
      </c>
      <c r="B15" s="2" t="s">
        <v>31</v>
      </c>
      <c r="C15" s="222">
        <v>4</v>
      </c>
      <c r="D15" s="70" t="s">
        <v>35</v>
      </c>
      <c r="E15" s="71"/>
      <c r="F15" s="96">
        <v>14.387</v>
      </c>
      <c r="G15" s="73">
        <v>950</v>
      </c>
      <c r="H15" s="85"/>
      <c r="J15" s="86">
        <v>286.3</v>
      </c>
      <c r="K15" s="14"/>
      <c r="L15" s="86">
        <v>0</v>
      </c>
      <c r="N15" s="86">
        <v>306.9</v>
      </c>
      <c r="O15" s="14"/>
      <c r="P15" s="86">
        <v>0</v>
      </c>
      <c r="R15" s="87">
        <v>185.9</v>
      </c>
      <c r="S15" s="88"/>
      <c r="T15" s="89">
        <v>0</v>
      </c>
      <c r="U15" s="90"/>
      <c r="V15" s="89">
        <v>79</v>
      </c>
      <c r="W15" s="90"/>
      <c r="X15" s="91">
        <v>0</v>
      </c>
      <c r="Z15" s="9"/>
      <c r="AA15" s="92">
        <v>264.9</v>
      </c>
      <c r="AB15" s="20"/>
      <c r="AC15" s="93">
        <v>0</v>
      </c>
      <c r="AD15" s="20"/>
      <c r="AE15" s="34"/>
      <c r="AF15" s="9"/>
      <c r="AG15" s="4">
        <f t="shared" si="0"/>
        <v>-42</v>
      </c>
      <c r="AH15" s="83">
        <f t="shared" si="1"/>
        <v>0</v>
      </c>
    </row>
    <row r="16" spans="1:34" ht="15" customHeight="1">
      <c r="A16" s="97">
        <v>99</v>
      </c>
      <c r="B16" s="2" t="s">
        <v>31</v>
      </c>
      <c r="C16" s="222">
        <v>5</v>
      </c>
      <c r="D16" s="232" t="s">
        <v>36</v>
      </c>
      <c r="E16" s="71"/>
      <c r="F16" s="98">
        <v>0.14</v>
      </c>
      <c r="G16" s="99">
        <v>1927</v>
      </c>
      <c r="H16" s="85"/>
      <c r="J16" s="86">
        <v>173.9</v>
      </c>
      <c r="K16" s="14"/>
      <c r="L16" s="86">
        <v>0</v>
      </c>
      <c r="N16" s="86">
        <v>177.3</v>
      </c>
      <c r="O16" s="14"/>
      <c r="P16" s="86">
        <v>0</v>
      </c>
      <c r="R16" s="87">
        <v>1.8</v>
      </c>
      <c r="S16" s="88"/>
      <c r="T16" s="89">
        <v>0</v>
      </c>
      <c r="U16" s="90"/>
      <c r="V16" s="89">
        <v>160.3</v>
      </c>
      <c r="W16" s="90"/>
      <c r="X16" s="91">
        <v>0</v>
      </c>
      <c r="Z16" s="9"/>
      <c r="AA16" s="92">
        <v>162.1</v>
      </c>
      <c r="AB16" s="20"/>
      <c r="AC16" s="93">
        <v>0</v>
      </c>
      <c r="AD16" s="20"/>
      <c r="AE16" s="34"/>
      <c r="AF16" s="9"/>
      <c r="AG16" s="4">
        <f t="shared" si="0"/>
        <v>-15.200000000000017</v>
      </c>
      <c r="AH16" s="83">
        <f t="shared" si="1"/>
        <v>0</v>
      </c>
    </row>
    <row r="17" spans="1:34" ht="15" customHeight="1">
      <c r="A17" s="97">
        <v>100</v>
      </c>
      <c r="B17" s="2" t="s">
        <v>31</v>
      </c>
      <c r="C17" s="222">
        <v>6</v>
      </c>
      <c r="D17" s="232" t="s">
        <v>37</v>
      </c>
      <c r="E17" s="71"/>
      <c r="F17" s="98">
        <v>0</v>
      </c>
      <c r="G17" s="99">
        <v>345</v>
      </c>
      <c r="H17" s="85"/>
      <c r="J17" s="86">
        <v>27.8</v>
      </c>
      <c r="K17" s="14"/>
      <c r="L17" s="86">
        <v>0</v>
      </c>
      <c r="N17" s="86">
        <v>27.9</v>
      </c>
      <c r="O17" s="14"/>
      <c r="P17" s="86">
        <v>0</v>
      </c>
      <c r="R17" s="87">
        <v>0</v>
      </c>
      <c r="S17" s="88"/>
      <c r="T17" s="89">
        <v>0</v>
      </c>
      <c r="U17" s="90"/>
      <c r="V17" s="89">
        <v>28.7</v>
      </c>
      <c r="W17" s="90"/>
      <c r="X17" s="91">
        <v>0</v>
      </c>
      <c r="Y17" s="13"/>
      <c r="Z17" s="100"/>
      <c r="AA17" s="92">
        <v>28.7</v>
      </c>
      <c r="AB17" s="20"/>
      <c r="AC17" s="93">
        <v>0</v>
      </c>
      <c r="AD17" s="20"/>
      <c r="AE17" s="34"/>
      <c r="AF17" s="9"/>
      <c r="AG17" s="4">
        <f t="shared" si="0"/>
        <v>0.8000000000000007</v>
      </c>
      <c r="AH17" s="83">
        <f t="shared" si="1"/>
        <v>0</v>
      </c>
    </row>
    <row r="18" spans="1:34" ht="15" customHeight="1">
      <c r="A18" s="69">
        <v>46</v>
      </c>
      <c r="B18" s="2" t="s">
        <v>31</v>
      </c>
      <c r="C18" s="222">
        <v>7</v>
      </c>
      <c r="D18" s="70" t="s">
        <v>38</v>
      </c>
      <c r="E18" s="71"/>
      <c r="F18" s="101">
        <v>11.293</v>
      </c>
      <c r="G18" s="73">
        <v>2800</v>
      </c>
      <c r="H18" s="85"/>
      <c r="J18" s="86">
        <v>347.4</v>
      </c>
      <c r="K18" s="14"/>
      <c r="L18" s="86">
        <v>0</v>
      </c>
      <c r="N18" s="86">
        <v>340.5</v>
      </c>
      <c r="O18" s="14"/>
      <c r="P18" s="86">
        <v>0</v>
      </c>
      <c r="R18" s="87">
        <v>146</v>
      </c>
      <c r="S18" s="88"/>
      <c r="T18" s="89">
        <v>0</v>
      </c>
      <c r="U18" s="90"/>
      <c r="V18" s="89">
        <v>232.9</v>
      </c>
      <c r="W18" s="90"/>
      <c r="X18" s="91">
        <v>0</v>
      </c>
      <c r="Z18" s="9"/>
      <c r="AA18" s="92">
        <v>378.9</v>
      </c>
      <c r="AB18" s="20"/>
      <c r="AC18" s="93">
        <v>0</v>
      </c>
      <c r="AD18" s="20"/>
      <c r="AE18" s="34"/>
      <c r="AF18" s="9"/>
      <c r="AG18" s="4">
        <f t="shared" si="0"/>
        <v>38.39999999999998</v>
      </c>
      <c r="AH18" s="83">
        <f t="shared" si="1"/>
        <v>0</v>
      </c>
    </row>
    <row r="19" spans="1:34" ht="15" customHeight="1">
      <c r="A19" s="69">
        <v>47</v>
      </c>
      <c r="B19" s="2" t="s">
        <v>31</v>
      </c>
      <c r="C19" s="222">
        <v>8</v>
      </c>
      <c r="D19" s="70" t="s">
        <v>39</v>
      </c>
      <c r="E19" s="71"/>
      <c r="F19" s="102">
        <v>14.584</v>
      </c>
      <c r="G19" s="73">
        <v>101</v>
      </c>
      <c r="H19" s="85"/>
      <c r="J19" s="86">
        <v>208.2</v>
      </c>
      <c r="K19" s="14"/>
      <c r="L19" s="86">
        <v>0</v>
      </c>
      <c r="N19" s="86">
        <v>180</v>
      </c>
      <c r="O19" s="14"/>
      <c r="P19" s="86">
        <v>0</v>
      </c>
      <c r="R19" s="87">
        <v>188.5</v>
      </c>
      <c r="S19" s="88"/>
      <c r="T19" s="89">
        <v>0</v>
      </c>
      <c r="U19" s="90"/>
      <c r="V19" s="89">
        <v>8.4</v>
      </c>
      <c r="W19" s="90"/>
      <c r="X19" s="91">
        <v>0</v>
      </c>
      <c r="Z19" s="9"/>
      <c r="AA19" s="92">
        <v>196.9</v>
      </c>
      <c r="AB19" s="20"/>
      <c r="AC19" s="93">
        <v>0</v>
      </c>
      <c r="AD19" s="20"/>
      <c r="AE19" s="34"/>
      <c r="AF19" s="9"/>
      <c r="AG19" s="4">
        <f t="shared" si="0"/>
        <v>16.900000000000006</v>
      </c>
      <c r="AH19" s="83">
        <f t="shared" si="1"/>
        <v>0</v>
      </c>
    </row>
    <row r="20" spans="1:34" s="103" customFormat="1" ht="15" customHeight="1">
      <c r="A20" s="69">
        <v>48</v>
      </c>
      <c r="B20" s="2" t="s">
        <v>31</v>
      </c>
      <c r="C20" s="222">
        <v>9</v>
      </c>
      <c r="D20" s="70" t="s">
        <v>40</v>
      </c>
      <c r="E20" s="71"/>
      <c r="F20" s="101">
        <v>13.828</v>
      </c>
      <c r="G20" s="73">
        <v>1286</v>
      </c>
      <c r="H20" s="85"/>
      <c r="I20"/>
      <c r="J20" s="86">
        <v>299.2</v>
      </c>
      <c r="K20" s="14"/>
      <c r="L20" s="86">
        <v>0</v>
      </c>
      <c r="M20"/>
      <c r="N20" s="86">
        <v>329.2</v>
      </c>
      <c r="O20" s="14"/>
      <c r="P20" s="86">
        <v>0</v>
      </c>
      <c r="Q20"/>
      <c r="R20" s="87">
        <v>178.7</v>
      </c>
      <c r="S20" s="88"/>
      <c r="T20" s="89">
        <v>0</v>
      </c>
      <c r="U20" s="90"/>
      <c r="V20" s="89">
        <v>107</v>
      </c>
      <c r="W20" s="90"/>
      <c r="X20" s="91">
        <v>0</v>
      </c>
      <c r="Y20" s="2"/>
      <c r="Z20" s="9"/>
      <c r="AA20" s="92">
        <v>285.7</v>
      </c>
      <c r="AB20" s="20"/>
      <c r="AC20" s="93">
        <v>0</v>
      </c>
      <c r="AD20" s="20"/>
      <c r="AE20" s="34"/>
      <c r="AF20" s="9"/>
      <c r="AG20" s="4">
        <f t="shared" si="0"/>
        <v>-43.5</v>
      </c>
      <c r="AH20" s="83">
        <f t="shared" si="1"/>
        <v>0</v>
      </c>
    </row>
    <row r="21" spans="1:34" ht="15" customHeight="1">
      <c r="A21" s="69">
        <v>44</v>
      </c>
      <c r="B21" s="2" t="s">
        <v>31</v>
      </c>
      <c r="C21" s="222">
        <v>10</v>
      </c>
      <c r="D21" s="70" t="s">
        <v>41</v>
      </c>
      <c r="E21" s="71"/>
      <c r="F21" s="101">
        <v>23.791</v>
      </c>
      <c r="G21" s="73">
        <v>375</v>
      </c>
      <c r="H21" s="85"/>
      <c r="J21" s="86">
        <v>311.3</v>
      </c>
      <c r="K21" s="14"/>
      <c r="L21" s="86">
        <v>0</v>
      </c>
      <c r="N21" s="86">
        <v>311.7</v>
      </c>
      <c r="O21" s="14"/>
      <c r="P21" s="86">
        <v>0</v>
      </c>
      <c r="R21" s="87">
        <v>307.5</v>
      </c>
      <c r="S21" s="88"/>
      <c r="T21" s="89">
        <v>0</v>
      </c>
      <c r="U21" s="90"/>
      <c r="V21" s="89">
        <v>31.2</v>
      </c>
      <c r="W21" s="90"/>
      <c r="X21" s="91">
        <v>0</v>
      </c>
      <c r="Z21" s="9"/>
      <c r="AA21" s="92">
        <v>338.7</v>
      </c>
      <c r="AB21" s="20"/>
      <c r="AC21" s="93">
        <v>0</v>
      </c>
      <c r="AD21" s="20"/>
      <c r="AE21" s="34"/>
      <c r="AF21" s="9"/>
      <c r="AG21" s="4">
        <f t="shared" si="0"/>
        <v>27</v>
      </c>
      <c r="AH21" s="83">
        <f t="shared" si="1"/>
        <v>0</v>
      </c>
    </row>
    <row r="22" spans="1:34" ht="15" customHeight="1">
      <c r="A22" s="69">
        <v>52</v>
      </c>
      <c r="B22" s="104" t="s">
        <v>31</v>
      </c>
      <c r="C22" s="222">
        <v>11</v>
      </c>
      <c r="D22" s="70" t="s">
        <v>42</v>
      </c>
      <c r="E22" s="71"/>
      <c r="F22" s="105">
        <v>4.085</v>
      </c>
      <c r="G22" s="73">
        <v>1850</v>
      </c>
      <c r="H22" s="85"/>
      <c r="J22" s="86">
        <v>236.3</v>
      </c>
      <c r="K22" s="14"/>
      <c r="L22" s="86">
        <v>0</v>
      </c>
      <c r="N22" s="86">
        <v>187.1</v>
      </c>
      <c r="O22" s="14"/>
      <c r="P22" s="86">
        <v>0</v>
      </c>
      <c r="R22" s="87">
        <v>52.8</v>
      </c>
      <c r="S22" s="88"/>
      <c r="T22" s="89">
        <v>0</v>
      </c>
      <c r="U22" s="90"/>
      <c r="V22" s="89">
        <v>153.9</v>
      </c>
      <c r="W22" s="90"/>
      <c r="X22" s="91">
        <v>0</v>
      </c>
      <c r="Z22" s="9"/>
      <c r="AA22" s="92">
        <v>206.7</v>
      </c>
      <c r="AB22" s="20"/>
      <c r="AC22" s="93">
        <v>0</v>
      </c>
      <c r="AD22" s="20"/>
      <c r="AE22" s="34"/>
      <c r="AF22" s="9"/>
      <c r="AG22" s="4">
        <f t="shared" si="0"/>
        <v>19.599999999999994</v>
      </c>
      <c r="AH22" s="83">
        <f t="shared" si="1"/>
        <v>0</v>
      </c>
    </row>
    <row r="23" spans="1:34" s="42" customFormat="1" ht="15" customHeight="1">
      <c r="A23" s="106">
        <v>102</v>
      </c>
      <c r="B23" s="2" t="s">
        <v>31</v>
      </c>
      <c r="C23" s="222">
        <v>12</v>
      </c>
      <c r="D23" s="233" t="s">
        <v>43</v>
      </c>
      <c r="E23" s="71"/>
      <c r="F23" s="107">
        <v>0</v>
      </c>
      <c r="G23" s="99">
        <v>140</v>
      </c>
      <c r="H23" s="85"/>
      <c r="I23"/>
      <c r="J23" s="86">
        <v>57.6</v>
      </c>
      <c r="K23" s="14"/>
      <c r="L23" s="86">
        <v>0</v>
      </c>
      <c r="M23"/>
      <c r="N23" s="86">
        <v>11.3</v>
      </c>
      <c r="O23" s="14"/>
      <c r="P23" s="86">
        <v>0</v>
      </c>
      <c r="Q23"/>
      <c r="R23" s="87">
        <v>0</v>
      </c>
      <c r="S23" s="88"/>
      <c r="T23" s="89">
        <v>0</v>
      </c>
      <c r="U23" s="90"/>
      <c r="V23" s="89">
        <v>11.6</v>
      </c>
      <c r="W23" s="90"/>
      <c r="X23" s="91">
        <v>0</v>
      </c>
      <c r="Y23" s="2"/>
      <c r="Z23" s="9"/>
      <c r="AA23" s="92">
        <v>11.6</v>
      </c>
      <c r="AB23" s="20"/>
      <c r="AC23" s="93">
        <v>0</v>
      </c>
      <c r="AD23" s="20"/>
      <c r="AE23" s="34"/>
      <c r="AF23" s="9"/>
      <c r="AG23" s="4">
        <f t="shared" si="0"/>
        <v>0.29999999999999893</v>
      </c>
      <c r="AH23" s="83">
        <f t="shared" si="1"/>
        <v>0</v>
      </c>
    </row>
    <row r="24" spans="1:34" s="42" customFormat="1" ht="15" customHeight="1" thickBot="1">
      <c r="A24" s="69">
        <v>72</v>
      </c>
      <c r="B24" s="2" t="s">
        <v>31</v>
      </c>
      <c r="C24" s="222">
        <v>13</v>
      </c>
      <c r="D24" s="70" t="s">
        <v>44</v>
      </c>
      <c r="E24" s="71"/>
      <c r="F24" s="101">
        <v>2.018</v>
      </c>
      <c r="G24" s="73">
        <v>328</v>
      </c>
      <c r="H24" s="85"/>
      <c r="I24"/>
      <c r="J24" s="108">
        <v>49</v>
      </c>
      <c r="K24" s="14"/>
      <c r="L24" s="108">
        <v>0</v>
      </c>
      <c r="M24"/>
      <c r="N24" s="108">
        <v>51.3</v>
      </c>
      <c r="O24" s="14"/>
      <c r="P24" s="108">
        <v>0</v>
      </c>
      <c r="Q24"/>
      <c r="R24" s="109">
        <v>26.1</v>
      </c>
      <c r="S24" s="88"/>
      <c r="T24" s="110">
        <v>0</v>
      </c>
      <c r="U24" s="90"/>
      <c r="V24" s="110">
        <v>27.3</v>
      </c>
      <c r="W24" s="90"/>
      <c r="X24" s="111">
        <v>0</v>
      </c>
      <c r="Y24" s="2"/>
      <c r="Z24" s="9"/>
      <c r="AA24" s="112">
        <v>53.4</v>
      </c>
      <c r="AB24" s="20"/>
      <c r="AC24" s="93">
        <v>0</v>
      </c>
      <c r="AD24" s="20"/>
      <c r="AE24" s="34"/>
      <c r="AF24" s="9"/>
      <c r="AG24" s="4">
        <f t="shared" si="0"/>
        <v>2.1000000000000014</v>
      </c>
      <c r="AH24" s="83">
        <f t="shared" si="1"/>
        <v>0</v>
      </c>
    </row>
    <row r="25" spans="1:34" s="42" customFormat="1" ht="15" customHeight="1" thickBot="1">
      <c r="A25" s="113" t="s">
        <v>45</v>
      </c>
      <c r="B25" s="114"/>
      <c r="C25" s="115"/>
      <c r="D25" s="116"/>
      <c r="E25" s="71"/>
      <c r="F25" s="117">
        <f>SUM(F12:F24)</f>
        <v>155.15</v>
      </c>
      <c r="G25" s="118">
        <f>SUM(G12:G24)</f>
        <v>13988</v>
      </c>
      <c r="H25" s="118">
        <f>SUM(H12:H24)</f>
        <v>0</v>
      </c>
      <c r="I25" s="119"/>
      <c r="J25" s="118">
        <v>3314.5</v>
      </c>
      <c r="K25" s="118"/>
      <c r="L25" s="118">
        <v>0</v>
      </c>
      <c r="M25" s="119"/>
      <c r="N25" s="118">
        <v>3459</v>
      </c>
      <c r="O25" s="118"/>
      <c r="P25" s="118">
        <v>0</v>
      </c>
      <c r="Q25" s="119"/>
      <c r="R25" s="118">
        <f>SUM(R12:R24)</f>
        <v>2005.3</v>
      </c>
      <c r="S25" s="118"/>
      <c r="T25" s="118">
        <f>SUM(T12:T24)</f>
        <v>0</v>
      </c>
      <c r="U25" s="118"/>
      <c r="V25" s="118">
        <f>SUM(V12:V24)</f>
        <v>1163.5</v>
      </c>
      <c r="W25" s="118"/>
      <c r="X25" s="118">
        <f>SUM(X12:X24)</f>
        <v>0</v>
      </c>
      <c r="Y25" s="2"/>
      <c r="Z25" s="9"/>
      <c r="AA25" s="118">
        <f>SUM(AA12:AA24)</f>
        <v>3168.7999999999993</v>
      </c>
      <c r="AB25" s="20"/>
      <c r="AC25" s="118">
        <f>SUM(AC12:AC24)</f>
        <v>0</v>
      </c>
      <c r="AD25" s="20"/>
      <c r="AE25" s="34"/>
      <c r="AF25" s="47"/>
      <c r="AG25" s="120">
        <f>SUM(AG12:AG24)</f>
        <v>-290.1999999999999</v>
      </c>
      <c r="AH25" s="120">
        <f>SUM(AH12:AH24)</f>
        <v>0</v>
      </c>
    </row>
    <row r="26" spans="1:34" s="42" customFormat="1" ht="15" customHeight="1">
      <c r="A26" s="69">
        <v>64</v>
      </c>
      <c r="B26" s="2" t="s">
        <v>46</v>
      </c>
      <c r="C26" s="222">
        <v>1</v>
      </c>
      <c r="D26" s="70" t="s">
        <v>47</v>
      </c>
      <c r="E26" s="71"/>
      <c r="F26" s="84">
        <v>13.358</v>
      </c>
      <c r="G26" s="73">
        <v>15341</v>
      </c>
      <c r="H26" s="85">
        <v>1261</v>
      </c>
      <c r="I26"/>
      <c r="J26" s="121">
        <v>1271.5</v>
      </c>
      <c r="K26" s="14"/>
      <c r="L26" s="121">
        <v>148.8</v>
      </c>
      <c r="M26"/>
      <c r="N26" s="121">
        <v>1466.1</v>
      </c>
      <c r="O26" s="14"/>
      <c r="P26" s="121">
        <v>122.5</v>
      </c>
      <c r="Q26"/>
      <c r="R26" s="122">
        <v>159.4824</v>
      </c>
      <c r="S26" s="88"/>
      <c r="T26" s="123">
        <v>13.1176</v>
      </c>
      <c r="U26" s="90"/>
      <c r="V26" s="123">
        <v>1276</v>
      </c>
      <c r="W26" s="90"/>
      <c r="X26" s="124">
        <v>104.9</v>
      </c>
      <c r="Y26" s="2"/>
      <c r="Z26" s="9"/>
      <c r="AA26" s="125">
        <v>1435.5</v>
      </c>
      <c r="AB26" s="20"/>
      <c r="AC26" s="93">
        <v>118</v>
      </c>
      <c r="AD26" s="20"/>
      <c r="AE26" s="34"/>
      <c r="AF26" s="9"/>
      <c r="AG26" s="4">
        <f>SUM(AA26-N26)</f>
        <v>-30.59999999999991</v>
      </c>
      <c r="AH26" s="83">
        <f>SUM(AC26-P26)</f>
        <v>-4.5</v>
      </c>
    </row>
    <row r="27" spans="1:34" s="42" customFormat="1" ht="15" customHeight="1">
      <c r="A27" s="69">
        <v>90</v>
      </c>
      <c r="B27" s="2" t="s">
        <v>46</v>
      </c>
      <c r="C27" s="222">
        <v>2</v>
      </c>
      <c r="D27" s="228" t="s">
        <v>48</v>
      </c>
      <c r="E27" s="71"/>
      <c r="F27" s="101">
        <v>1.555</v>
      </c>
      <c r="G27" s="73">
        <v>450</v>
      </c>
      <c r="H27" s="85">
        <v>3</v>
      </c>
      <c r="I27"/>
      <c r="J27" s="126"/>
      <c r="K27" s="14"/>
      <c r="L27" s="86"/>
      <c r="M27"/>
      <c r="N27" s="126">
        <v>62.5</v>
      </c>
      <c r="O27" s="14"/>
      <c r="P27" s="86">
        <v>0.5</v>
      </c>
      <c r="Q27"/>
      <c r="R27" s="87">
        <v>19.9593</v>
      </c>
      <c r="S27" s="88"/>
      <c r="T27" s="89">
        <v>0.1407</v>
      </c>
      <c r="U27" s="90"/>
      <c r="V27" s="89">
        <v>37.4</v>
      </c>
      <c r="W27" s="90"/>
      <c r="X27" s="91">
        <v>0.2</v>
      </c>
      <c r="Y27" s="2"/>
      <c r="Z27" s="9"/>
      <c r="AA27" s="92">
        <v>57.4</v>
      </c>
      <c r="AB27" s="20"/>
      <c r="AC27" s="93">
        <v>0.3</v>
      </c>
      <c r="AD27" s="20"/>
      <c r="AE27" s="34"/>
      <c r="AF27" s="9"/>
      <c r="AG27" s="4">
        <f>SUM(AA27-N27)</f>
        <v>-5.100000000000001</v>
      </c>
      <c r="AH27" s="83">
        <f>SUM(AC27-P27)</f>
        <v>-0.2</v>
      </c>
    </row>
    <row r="28" spans="1:34" s="42" customFormat="1" ht="15" customHeight="1" thickBot="1">
      <c r="A28" s="69">
        <v>80</v>
      </c>
      <c r="B28" s="104" t="s">
        <v>46</v>
      </c>
      <c r="C28" s="222">
        <v>3</v>
      </c>
      <c r="D28" s="70" t="s">
        <v>49</v>
      </c>
      <c r="E28" s="127"/>
      <c r="F28" s="128">
        <v>1.727</v>
      </c>
      <c r="G28" s="73">
        <v>2296</v>
      </c>
      <c r="H28" s="85">
        <v>339</v>
      </c>
      <c r="I28"/>
      <c r="J28" s="86">
        <v>221.5</v>
      </c>
      <c r="K28" s="14"/>
      <c r="L28" s="86">
        <v>41.6</v>
      </c>
      <c r="M28"/>
      <c r="N28" s="86">
        <v>220.3</v>
      </c>
      <c r="O28" s="14"/>
      <c r="P28" s="86">
        <v>29.6</v>
      </c>
      <c r="Q28"/>
      <c r="R28" s="87">
        <v>19.423299999999998</v>
      </c>
      <c r="S28" s="88"/>
      <c r="T28" s="89">
        <v>2.8767</v>
      </c>
      <c r="U28" s="90"/>
      <c r="V28" s="89">
        <v>191</v>
      </c>
      <c r="W28" s="90"/>
      <c r="X28" s="91">
        <v>28.2</v>
      </c>
      <c r="Y28" s="2"/>
      <c r="Z28" s="9"/>
      <c r="AA28" s="92">
        <v>210.4</v>
      </c>
      <c r="AB28" s="20"/>
      <c r="AC28" s="129">
        <v>31.1</v>
      </c>
      <c r="AD28" s="20"/>
      <c r="AE28" s="34"/>
      <c r="AF28" s="9"/>
      <c r="AG28" s="4">
        <f>SUM(AA28-N28)</f>
        <v>-9.900000000000006</v>
      </c>
      <c r="AH28" s="83">
        <f>SUM(AC28-P28)</f>
        <v>1.5</v>
      </c>
    </row>
    <row r="29" spans="1:34" s="42" customFormat="1" ht="15" customHeight="1" thickBot="1">
      <c r="A29" s="113" t="s">
        <v>45</v>
      </c>
      <c r="B29" s="114"/>
      <c r="C29" s="115"/>
      <c r="D29" s="116"/>
      <c r="E29" s="71"/>
      <c r="F29" s="117">
        <f>SUM(F26:F28)</f>
        <v>16.64</v>
      </c>
      <c r="G29" s="118">
        <f>SUM(G26:G28)</f>
        <v>18087</v>
      </c>
      <c r="H29" s="118">
        <f>SUM(H26:H28)</f>
        <v>1603</v>
      </c>
      <c r="I29" s="119"/>
      <c r="J29" s="118">
        <v>1493</v>
      </c>
      <c r="K29" s="118"/>
      <c r="L29" s="118">
        <v>190.4</v>
      </c>
      <c r="M29" s="119"/>
      <c r="N29" s="118">
        <v>1748.9</v>
      </c>
      <c r="O29" s="118"/>
      <c r="P29" s="118">
        <v>152.6</v>
      </c>
      <c r="Q29" s="119"/>
      <c r="R29" s="118">
        <f>SUM(R26:R28)</f>
        <v>198.865</v>
      </c>
      <c r="S29" s="118"/>
      <c r="T29" s="118">
        <f>SUM(T26:T28)</f>
        <v>16.135</v>
      </c>
      <c r="U29" s="118"/>
      <c r="V29" s="118">
        <f>SUM(V26:V28)</f>
        <v>1504.4</v>
      </c>
      <c r="W29" s="118"/>
      <c r="X29" s="118">
        <f>SUM(X26:X28)</f>
        <v>133.3</v>
      </c>
      <c r="Y29" s="2"/>
      <c r="Z29" s="9"/>
      <c r="AA29" s="118">
        <f>SUM(AA26:AA28)</f>
        <v>1703.3000000000002</v>
      </c>
      <c r="AB29" s="20"/>
      <c r="AC29" s="118">
        <f>SUM(AC26:AC28)</f>
        <v>149.4</v>
      </c>
      <c r="AD29" s="130"/>
      <c r="AE29" s="131"/>
      <c r="AF29" s="47"/>
      <c r="AG29" s="120">
        <f>SUM(AG26:AG28)</f>
        <v>-45.599999999999916</v>
      </c>
      <c r="AH29" s="120">
        <f>SUM(AH26:AH28)</f>
        <v>-3.2</v>
      </c>
    </row>
    <row r="30" spans="1:34" s="42" customFormat="1" ht="15" customHeight="1">
      <c r="A30" s="132">
        <v>93</v>
      </c>
      <c r="B30" s="2" t="s">
        <v>13</v>
      </c>
      <c r="C30" s="223">
        <v>1</v>
      </c>
      <c r="D30" s="94" t="s">
        <v>50</v>
      </c>
      <c r="E30" s="71"/>
      <c r="F30" s="72">
        <v>0.93</v>
      </c>
      <c r="G30" s="133">
        <v>939</v>
      </c>
      <c r="H30" s="74">
        <v>248</v>
      </c>
      <c r="I30"/>
      <c r="J30" s="134">
        <v>23.5</v>
      </c>
      <c r="K30" s="14"/>
      <c r="L30" s="86">
        <v>28.2</v>
      </c>
      <c r="M30"/>
      <c r="N30" s="134">
        <v>24.4</v>
      </c>
      <c r="O30" s="14"/>
      <c r="P30" s="86">
        <v>24.3</v>
      </c>
      <c r="Q30"/>
      <c r="R30" s="87">
        <v>9.491999999999999</v>
      </c>
      <c r="S30" s="88"/>
      <c r="T30" s="89">
        <v>2.5079999999999996</v>
      </c>
      <c r="U30" s="90"/>
      <c r="V30" s="89">
        <v>78.1</v>
      </c>
      <c r="W30" s="90"/>
      <c r="X30" s="91">
        <v>20.6</v>
      </c>
      <c r="Y30" s="2"/>
      <c r="Z30" s="9"/>
      <c r="AA30" s="134"/>
      <c r="AB30" s="20"/>
      <c r="AC30" s="93">
        <v>23.1</v>
      </c>
      <c r="AD30" s="20"/>
      <c r="AE30" s="135">
        <v>85.6</v>
      </c>
      <c r="AF30" s="9"/>
      <c r="AG30" s="136">
        <f aca="true" t="shared" si="2" ref="AG30:AG93">SUM(AE30-N30)</f>
        <v>61.199999999999996</v>
      </c>
      <c r="AH30" s="83">
        <f aca="true" t="shared" si="3" ref="AH30:AH93">SUM(AC30-P30)</f>
        <v>-1.1999999999999993</v>
      </c>
    </row>
    <row r="31" spans="1:34" s="42" customFormat="1" ht="15" customHeight="1">
      <c r="A31" s="69">
        <v>1</v>
      </c>
      <c r="B31" s="2" t="s">
        <v>13</v>
      </c>
      <c r="C31" s="222">
        <v>2</v>
      </c>
      <c r="D31" s="70" t="s">
        <v>51</v>
      </c>
      <c r="E31" s="71"/>
      <c r="F31" s="102">
        <v>314.986</v>
      </c>
      <c r="G31" s="133">
        <v>17959</v>
      </c>
      <c r="H31" s="85">
        <v>1480</v>
      </c>
      <c r="I31"/>
      <c r="J31" s="126">
        <v>4511.4</v>
      </c>
      <c r="K31" s="14"/>
      <c r="L31" s="121">
        <v>341.7</v>
      </c>
      <c r="M31"/>
      <c r="N31" s="126">
        <v>4867.7</v>
      </c>
      <c r="O31" s="14"/>
      <c r="P31" s="121">
        <v>403.3</v>
      </c>
      <c r="Q31"/>
      <c r="R31" s="87">
        <v>3761.6040000000003</v>
      </c>
      <c r="S31" s="88"/>
      <c r="T31" s="89">
        <v>309.396</v>
      </c>
      <c r="U31" s="90"/>
      <c r="V31" s="89">
        <v>1493.7</v>
      </c>
      <c r="W31" s="90"/>
      <c r="X31" s="91">
        <v>123.1</v>
      </c>
      <c r="Y31" s="2"/>
      <c r="Z31" s="9"/>
      <c r="AA31" s="134"/>
      <c r="AB31" s="20"/>
      <c r="AC31" s="93">
        <v>432.5</v>
      </c>
      <c r="AD31" s="20"/>
      <c r="AE31" s="137">
        <v>5137</v>
      </c>
      <c r="AF31" s="9"/>
      <c r="AG31" s="136">
        <f t="shared" si="2"/>
        <v>269.3000000000002</v>
      </c>
      <c r="AH31" s="83">
        <f t="shared" si="3"/>
        <v>29.19999999999999</v>
      </c>
    </row>
    <row r="32" spans="1:34" ht="15" customHeight="1">
      <c r="A32" s="69">
        <v>36</v>
      </c>
      <c r="B32" s="2" t="s">
        <v>13</v>
      </c>
      <c r="C32" s="222">
        <v>3</v>
      </c>
      <c r="D32" s="70" t="s">
        <v>52</v>
      </c>
      <c r="E32" s="71"/>
      <c r="F32" s="101">
        <v>3.42</v>
      </c>
      <c r="G32" s="133">
        <v>2057</v>
      </c>
      <c r="H32" s="85">
        <v>527</v>
      </c>
      <c r="J32" s="134">
        <v>202.7</v>
      </c>
      <c r="K32" s="14"/>
      <c r="L32" s="86">
        <v>43.6</v>
      </c>
      <c r="N32" s="134">
        <v>224</v>
      </c>
      <c r="O32" s="14"/>
      <c r="P32" s="86">
        <v>52.3</v>
      </c>
      <c r="R32" s="87">
        <v>35.1832</v>
      </c>
      <c r="S32" s="88"/>
      <c r="T32" s="89">
        <v>9.0168</v>
      </c>
      <c r="U32" s="90"/>
      <c r="V32" s="89">
        <v>171.1</v>
      </c>
      <c r="W32" s="90"/>
      <c r="X32" s="91">
        <v>43.8</v>
      </c>
      <c r="Z32" s="9"/>
      <c r="AA32" s="134"/>
      <c r="AB32" s="20"/>
      <c r="AC32" s="93">
        <v>52.8</v>
      </c>
      <c r="AD32" s="20"/>
      <c r="AE32" s="137">
        <v>201.7</v>
      </c>
      <c r="AF32" s="9"/>
      <c r="AG32" s="136">
        <f t="shared" si="2"/>
        <v>-22.30000000000001</v>
      </c>
      <c r="AH32" s="83">
        <f t="shared" si="3"/>
        <v>0.5</v>
      </c>
    </row>
    <row r="33" spans="1:34" s="42" customFormat="1" ht="15" customHeight="1">
      <c r="A33" s="69">
        <v>32</v>
      </c>
      <c r="B33" s="2" t="s">
        <v>13</v>
      </c>
      <c r="C33" s="222">
        <v>4</v>
      </c>
      <c r="D33" s="70" t="s">
        <v>53</v>
      </c>
      <c r="E33" s="71"/>
      <c r="F33" s="101">
        <v>15.651</v>
      </c>
      <c r="G33" s="133">
        <v>2271</v>
      </c>
      <c r="H33" s="85">
        <v>108</v>
      </c>
      <c r="I33"/>
      <c r="J33" s="134">
        <v>403.1</v>
      </c>
      <c r="K33" s="14"/>
      <c r="L33" s="86">
        <v>11.9</v>
      </c>
      <c r="M33"/>
      <c r="N33" s="134">
        <v>485.6</v>
      </c>
      <c r="O33" s="14"/>
      <c r="P33" s="86">
        <v>33.3</v>
      </c>
      <c r="Q33"/>
      <c r="R33" s="87">
        <v>193.19650000000001</v>
      </c>
      <c r="S33" s="88"/>
      <c r="T33" s="89">
        <v>9.1035</v>
      </c>
      <c r="U33" s="90"/>
      <c r="V33" s="89">
        <v>188.9</v>
      </c>
      <c r="W33" s="90"/>
      <c r="X33" s="91">
        <v>9</v>
      </c>
      <c r="Y33" s="46"/>
      <c r="Z33" s="47"/>
      <c r="AA33" s="134"/>
      <c r="AB33" s="20"/>
      <c r="AC33" s="93">
        <v>18.1</v>
      </c>
      <c r="AD33" s="20"/>
      <c r="AE33" s="137">
        <v>373.5</v>
      </c>
      <c r="AF33" s="9"/>
      <c r="AG33" s="136">
        <f t="shared" si="2"/>
        <v>-112.10000000000002</v>
      </c>
      <c r="AH33" s="83">
        <f t="shared" si="3"/>
        <v>-15.199999999999996</v>
      </c>
    </row>
    <row r="34" spans="1:34" s="42" customFormat="1" ht="15" customHeight="1">
      <c r="A34" s="69">
        <v>7</v>
      </c>
      <c r="B34" s="2" t="s">
        <v>13</v>
      </c>
      <c r="C34" s="222">
        <v>5</v>
      </c>
      <c r="D34" s="70" t="s">
        <v>54</v>
      </c>
      <c r="E34" s="71"/>
      <c r="F34" s="101">
        <v>130.494</v>
      </c>
      <c r="G34" s="133">
        <v>18307</v>
      </c>
      <c r="H34" s="85">
        <v>2078</v>
      </c>
      <c r="I34"/>
      <c r="J34" s="134">
        <v>2679.6</v>
      </c>
      <c r="K34" s="14"/>
      <c r="L34" s="86">
        <v>364.2</v>
      </c>
      <c r="M34"/>
      <c r="N34" s="134">
        <v>2679.3</v>
      </c>
      <c r="O34" s="14"/>
      <c r="P34" s="86">
        <v>304.9</v>
      </c>
      <c r="Q34"/>
      <c r="R34" s="87">
        <v>1514.4769999999999</v>
      </c>
      <c r="S34" s="88"/>
      <c r="T34" s="89">
        <v>172.02299999999997</v>
      </c>
      <c r="U34" s="90"/>
      <c r="V34" s="89">
        <v>1522.7</v>
      </c>
      <c r="W34" s="90"/>
      <c r="X34" s="91">
        <v>172.8</v>
      </c>
      <c r="Y34" s="2"/>
      <c r="Z34" s="9"/>
      <c r="AA34" s="134"/>
      <c r="AB34" s="20"/>
      <c r="AC34" s="93">
        <v>344.8</v>
      </c>
      <c r="AD34" s="20"/>
      <c r="AE34" s="137">
        <v>2968.9</v>
      </c>
      <c r="AF34" s="9"/>
      <c r="AG34" s="136">
        <f t="shared" si="2"/>
        <v>289.5999999999999</v>
      </c>
      <c r="AH34" s="83">
        <f t="shared" si="3"/>
        <v>39.900000000000034</v>
      </c>
    </row>
    <row r="35" spans="1:34" s="42" customFormat="1" ht="15" customHeight="1">
      <c r="A35" s="69">
        <v>82</v>
      </c>
      <c r="B35" s="2" t="s">
        <v>13</v>
      </c>
      <c r="C35" s="222">
        <v>6</v>
      </c>
      <c r="D35" s="70" t="s">
        <v>55</v>
      </c>
      <c r="E35" s="71"/>
      <c r="F35" s="101">
        <v>1.618</v>
      </c>
      <c r="G35" s="133">
        <v>156.5</v>
      </c>
      <c r="H35" s="85">
        <v>17</v>
      </c>
      <c r="I35"/>
      <c r="J35" s="134">
        <v>65.1</v>
      </c>
      <c r="K35" s="14"/>
      <c r="L35" s="86">
        <v>2.6</v>
      </c>
      <c r="M35"/>
      <c r="N35" s="134">
        <v>50.5</v>
      </c>
      <c r="O35" s="14"/>
      <c r="P35" s="86">
        <v>0</v>
      </c>
      <c r="Q35"/>
      <c r="R35" s="87">
        <v>18.8518</v>
      </c>
      <c r="S35" s="88"/>
      <c r="T35" s="89">
        <v>2.0482</v>
      </c>
      <c r="U35" s="90"/>
      <c r="V35" s="89">
        <v>13</v>
      </c>
      <c r="W35" s="90"/>
      <c r="X35" s="91">
        <v>1.4</v>
      </c>
      <c r="Y35" s="2"/>
      <c r="Z35" s="9"/>
      <c r="AA35" s="134"/>
      <c r="AB35" s="20"/>
      <c r="AC35" s="93">
        <v>3.4</v>
      </c>
      <c r="AD35" s="20"/>
      <c r="AE35" s="137">
        <v>31.2</v>
      </c>
      <c r="AF35" s="9"/>
      <c r="AG35" s="136">
        <f t="shared" si="2"/>
        <v>-19.3</v>
      </c>
      <c r="AH35" s="83">
        <f t="shared" si="3"/>
        <v>3.4</v>
      </c>
    </row>
    <row r="36" spans="1:34" ht="15" customHeight="1">
      <c r="A36" s="69">
        <v>38</v>
      </c>
      <c r="B36" s="2" t="s">
        <v>13</v>
      </c>
      <c r="C36" s="222">
        <v>7</v>
      </c>
      <c r="D36" s="138" t="s">
        <v>56</v>
      </c>
      <c r="E36" s="71"/>
      <c r="F36" s="101">
        <v>2.725</v>
      </c>
      <c r="G36" s="133">
        <v>2</v>
      </c>
      <c r="H36" s="85"/>
      <c r="J36" s="134">
        <v>23</v>
      </c>
      <c r="K36" s="14"/>
      <c r="L36" s="86">
        <v>0</v>
      </c>
      <c r="N36" s="134">
        <v>18.8</v>
      </c>
      <c r="O36" s="14"/>
      <c r="P36" s="86">
        <v>0</v>
      </c>
      <c r="R36" s="87">
        <v>35.2</v>
      </c>
      <c r="S36" s="88"/>
      <c r="T36" s="89">
        <v>0</v>
      </c>
      <c r="U36" s="90"/>
      <c r="V36" s="89">
        <v>0.2</v>
      </c>
      <c r="W36" s="90"/>
      <c r="X36" s="91">
        <v>0</v>
      </c>
      <c r="Z36" s="9"/>
      <c r="AA36" s="134"/>
      <c r="AB36" s="20"/>
      <c r="AC36" s="93">
        <v>0</v>
      </c>
      <c r="AD36" s="20"/>
      <c r="AE36" s="137">
        <v>34.6</v>
      </c>
      <c r="AF36" s="9"/>
      <c r="AG36" s="136">
        <f t="shared" si="2"/>
        <v>15.8</v>
      </c>
      <c r="AH36" s="83">
        <f t="shared" si="3"/>
        <v>0</v>
      </c>
    </row>
    <row r="37" spans="1:34" ht="15" customHeight="1">
      <c r="A37" s="97">
        <v>103</v>
      </c>
      <c r="B37" s="2" t="s">
        <v>13</v>
      </c>
      <c r="C37" s="222">
        <v>8</v>
      </c>
      <c r="D37" s="231" t="s">
        <v>57</v>
      </c>
      <c r="E37" s="139"/>
      <c r="F37" s="140">
        <v>122.28</v>
      </c>
      <c r="G37" s="141">
        <v>20830</v>
      </c>
      <c r="H37" s="85">
        <v>1254</v>
      </c>
      <c r="J37" s="142">
        <v>3568.7</v>
      </c>
      <c r="K37" s="143"/>
      <c r="L37" s="142">
        <v>237.6</v>
      </c>
      <c r="N37" s="142">
        <v>3220.3</v>
      </c>
      <c r="O37" s="143"/>
      <c r="P37" s="142">
        <v>184.2</v>
      </c>
      <c r="R37" s="144">
        <v>1490.3172</v>
      </c>
      <c r="S37" s="145"/>
      <c r="T37" s="146">
        <v>90.0828</v>
      </c>
      <c r="U37" s="147"/>
      <c r="V37" s="146">
        <v>1732.5</v>
      </c>
      <c r="W37" s="147"/>
      <c r="X37" s="148">
        <v>104.3</v>
      </c>
      <c r="Z37" s="9"/>
      <c r="AA37" s="134"/>
      <c r="AB37" s="20"/>
      <c r="AC37" s="149">
        <v>194.4</v>
      </c>
      <c r="AD37" s="20"/>
      <c r="AE37" s="150">
        <v>3150.2</v>
      </c>
      <c r="AF37" s="9"/>
      <c r="AG37" s="136">
        <f t="shared" si="2"/>
        <v>-70.10000000000036</v>
      </c>
      <c r="AH37" s="83">
        <f t="shared" si="3"/>
        <v>10.200000000000017</v>
      </c>
    </row>
    <row r="38" spans="1:34" ht="15" customHeight="1">
      <c r="A38" s="69">
        <v>26</v>
      </c>
      <c r="B38" s="2" t="s">
        <v>13</v>
      </c>
      <c r="C38" s="222">
        <v>9</v>
      </c>
      <c r="D38" s="163" t="s">
        <v>58</v>
      </c>
      <c r="E38" s="71"/>
      <c r="F38" s="101">
        <v>12.303</v>
      </c>
      <c r="G38" s="133">
        <v>816</v>
      </c>
      <c r="H38" s="85">
        <v>50</v>
      </c>
      <c r="I38" s="42"/>
      <c r="J38" s="134">
        <v>209.3</v>
      </c>
      <c r="K38" s="14"/>
      <c r="L38" s="86">
        <v>12</v>
      </c>
      <c r="M38" s="42"/>
      <c r="N38" s="134">
        <v>260.2</v>
      </c>
      <c r="O38" s="14"/>
      <c r="P38" s="86">
        <v>10.8</v>
      </c>
      <c r="R38" s="87">
        <v>149.77800000000002</v>
      </c>
      <c r="S38" s="88"/>
      <c r="T38" s="89">
        <v>9.222</v>
      </c>
      <c r="U38" s="90"/>
      <c r="V38" s="89">
        <v>67.9</v>
      </c>
      <c r="W38" s="90"/>
      <c r="X38" s="91">
        <v>4.2</v>
      </c>
      <c r="Z38" s="9"/>
      <c r="AA38" s="134"/>
      <c r="AB38" s="20"/>
      <c r="AC38" s="93">
        <v>13.4</v>
      </c>
      <c r="AD38" s="20"/>
      <c r="AE38" s="137">
        <v>212.8</v>
      </c>
      <c r="AF38" s="9"/>
      <c r="AG38" s="136">
        <f t="shared" si="2"/>
        <v>-47.39999999999998</v>
      </c>
      <c r="AH38" s="83">
        <f t="shared" si="3"/>
        <v>2.5999999999999996</v>
      </c>
    </row>
    <row r="39" spans="1:34" ht="15" customHeight="1">
      <c r="A39" s="97">
        <v>98</v>
      </c>
      <c r="B39" s="2" t="s">
        <v>13</v>
      </c>
      <c r="C39" s="222">
        <v>10</v>
      </c>
      <c r="D39" s="231" t="s">
        <v>59</v>
      </c>
      <c r="E39" s="71"/>
      <c r="F39" s="140">
        <v>2.364</v>
      </c>
      <c r="G39" s="133">
        <v>20</v>
      </c>
      <c r="H39" s="85"/>
      <c r="J39" s="134">
        <v>27.4</v>
      </c>
      <c r="K39" s="14"/>
      <c r="L39" s="86">
        <v>0</v>
      </c>
      <c r="N39" s="134">
        <v>33.2</v>
      </c>
      <c r="O39" s="14"/>
      <c r="P39" s="86">
        <v>0</v>
      </c>
      <c r="R39" s="87">
        <v>30.6</v>
      </c>
      <c r="S39" s="88"/>
      <c r="T39" s="89">
        <v>0</v>
      </c>
      <c r="U39" s="90"/>
      <c r="V39" s="89">
        <v>1.7</v>
      </c>
      <c r="W39" s="90"/>
      <c r="X39" s="91">
        <v>0</v>
      </c>
      <c r="Z39" s="9"/>
      <c r="AA39" s="134"/>
      <c r="AB39" s="20"/>
      <c r="AC39" s="93">
        <v>0</v>
      </c>
      <c r="AD39" s="20"/>
      <c r="AE39" s="137">
        <v>31.6</v>
      </c>
      <c r="AF39" s="9"/>
      <c r="AG39" s="136">
        <f t="shared" si="2"/>
        <v>-1.6000000000000014</v>
      </c>
      <c r="AH39" s="83">
        <f t="shared" si="3"/>
        <v>0</v>
      </c>
    </row>
    <row r="40" spans="1:34" ht="15" customHeight="1">
      <c r="A40" s="69">
        <v>57</v>
      </c>
      <c r="B40" s="2" t="s">
        <v>13</v>
      </c>
      <c r="C40" s="222">
        <v>11</v>
      </c>
      <c r="D40" s="70" t="s">
        <v>60</v>
      </c>
      <c r="E40" s="71"/>
      <c r="F40" s="101">
        <v>2.669</v>
      </c>
      <c r="G40" s="133">
        <v>115</v>
      </c>
      <c r="H40" s="85"/>
      <c r="J40" s="134">
        <v>19.8</v>
      </c>
      <c r="K40" s="14"/>
      <c r="L40" s="86">
        <v>0</v>
      </c>
      <c r="N40" s="134">
        <v>31.9</v>
      </c>
      <c r="O40" s="14"/>
      <c r="P40" s="86">
        <v>0</v>
      </c>
      <c r="R40" s="87">
        <v>34.5</v>
      </c>
      <c r="S40" s="88"/>
      <c r="T40" s="89">
        <v>0</v>
      </c>
      <c r="U40" s="90"/>
      <c r="V40" s="89">
        <v>9.6</v>
      </c>
      <c r="W40" s="90"/>
      <c r="X40" s="91">
        <v>0</v>
      </c>
      <c r="Z40" s="9"/>
      <c r="AA40" s="134"/>
      <c r="AB40" s="20"/>
      <c r="AC40" s="93">
        <v>0</v>
      </c>
      <c r="AD40" s="20"/>
      <c r="AE40" s="137">
        <v>43.1</v>
      </c>
      <c r="AF40" s="9"/>
      <c r="AG40" s="136">
        <f t="shared" si="2"/>
        <v>11.200000000000003</v>
      </c>
      <c r="AH40" s="83">
        <f t="shared" si="3"/>
        <v>0</v>
      </c>
    </row>
    <row r="41" spans="1:34" ht="15" customHeight="1">
      <c r="A41" s="69">
        <v>5</v>
      </c>
      <c r="B41" s="2" t="s">
        <v>13</v>
      </c>
      <c r="C41" s="222">
        <v>12</v>
      </c>
      <c r="D41" s="70" t="s">
        <v>61</v>
      </c>
      <c r="E41" s="71"/>
      <c r="F41" s="101">
        <v>174.625</v>
      </c>
      <c r="G41" s="133">
        <v>4477.5</v>
      </c>
      <c r="H41" s="85">
        <v>134</v>
      </c>
      <c r="J41" s="134">
        <v>2718.4</v>
      </c>
      <c r="K41" s="14"/>
      <c r="L41" s="86">
        <v>104.1</v>
      </c>
      <c r="N41" s="134">
        <v>2328.3</v>
      </c>
      <c r="O41" s="14"/>
      <c r="P41" s="86">
        <v>53.4</v>
      </c>
      <c r="R41" s="87">
        <v>2191.4499</v>
      </c>
      <c r="S41" s="88"/>
      <c r="T41" s="89">
        <v>65.4501</v>
      </c>
      <c r="U41" s="90"/>
      <c r="V41" s="89">
        <v>372.4</v>
      </c>
      <c r="W41" s="90"/>
      <c r="X41" s="91">
        <v>11.1</v>
      </c>
      <c r="Y41" s="151"/>
      <c r="Z41" s="152"/>
      <c r="AA41" s="134"/>
      <c r="AB41" s="20"/>
      <c r="AC41" s="93">
        <v>76.6</v>
      </c>
      <c r="AD41" s="20"/>
      <c r="AE41" s="137">
        <v>2506.1</v>
      </c>
      <c r="AF41" s="9"/>
      <c r="AG41" s="136">
        <f t="shared" si="2"/>
        <v>177.79999999999973</v>
      </c>
      <c r="AH41" s="83">
        <f t="shared" si="3"/>
        <v>23.199999999999996</v>
      </c>
    </row>
    <row r="42" spans="1:34" ht="15" customHeight="1">
      <c r="A42" s="69">
        <v>78</v>
      </c>
      <c r="B42" s="2" t="s">
        <v>13</v>
      </c>
      <c r="C42" s="222">
        <v>13</v>
      </c>
      <c r="D42" s="70" t="s">
        <v>62</v>
      </c>
      <c r="E42" s="71"/>
      <c r="F42" s="101">
        <v>8.372</v>
      </c>
      <c r="G42" s="133">
        <v>15899</v>
      </c>
      <c r="H42" s="85">
        <v>2533</v>
      </c>
      <c r="J42" s="134">
        <v>1037.2</v>
      </c>
      <c r="K42" s="14"/>
      <c r="L42" s="86">
        <v>191.6</v>
      </c>
      <c r="N42" s="134">
        <v>1194.5</v>
      </c>
      <c r="O42" s="14"/>
      <c r="P42" s="86">
        <v>169.4</v>
      </c>
      <c r="R42" s="87">
        <v>93.3766</v>
      </c>
      <c r="S42" s="88"/>
      <c r="T42" s="89">
        <v>14.8234</v>
      </c>
      <c r="U42" s="90"/>
      <c r="V42" s="89">
        <v>1322.4</v>
      </c>
      <c r="W42" s="90"/>
      <c r="X42" s="91">
        <v>210.7</v>
      </c>
      <c r="Z42" s="9"/>
      <c r="AA42" s="134"/>
      <c r="AB42" s="20"/>
      <c r="AC42" s="93">
        <v>225.5</v>
      </c>
      <c r="AD42" s="153"/>
      <c r="AE42" s="137">
        <v>1383.9</v>
      </c>
      <c r="AF42" s="9"/>
      <c r="AG42" s="136">
        <f t="shared" si="2"/>
        <v>189.4000000000001</v>
      </c>
      <c r="AH42" s="83">
        <f t="shared" si="3"/>
        <v>56.099999999999994</v>
      </c>
    </row>
    <row r="43" spans="1:34" ht="15" customHeight="1">
      <c r="A43" s="69">
        <v>2</v>
      </c>
      <c r="B43" s="2" t="s">
        <v>13</v>
      </c>
      <c r="C43" s="222">
        <v>14</v>
      </c>
      <c r="D43" s="70" t="s">
        <v>63</v>
      </c>
      <c r="E43" s="71"/>
      <c r="F43" s="101">
        <v>227.456</v>
      </c>
      <c r="G43" s="133">
        <v>154494.5</v>
      </c>
      <c r="H43" s="85">
        <v>4225</v>
      </c>
      <c r="J43" s="134">
        <v>13806.9</v>
      </c>
      <c r="K43" s="14"/>
      <c r="L43" s="86">
        <v>419.7</v>
      </c>
      <c r="N43" s="134">
        <v>14136.2</v>
      </c>
      <c r="O43" s="14"/>
      <c r="P43" s="86">
        <v>361.2</v>
      </c>
      <c r="R43" s="87">
        <v>2860.3280999999997</v>
      </c>
      <c r="S43" s="88"/>
      <c r="T43" s="89">
        <v>79.3719</v>
      </c>
      <c r="U43" s="90"/>
      <c r="V43" s="89">
        <v>12849.8</v>
      </c>
      <c r="W43" s="90"/>
      <c r="X43" s="91">
        <v>351.4</v>
      </c>
      <c r="Z43" s="9"/>
      <c r="AA43" s="134"/>
      <c r="AB43" s="20"/>
      <c r="AC43" s="93">
        <v>430.8</v>
      </c>
      <c r="AD43" s="20"/>
      <c r="AE43" s="137">
        <v>15356.6</v>
      </c>
      <c r="AF43" s="9"/>
      <c r="AG43" s="136">
        <f t="shared" si="2"/>
        <v>1220.3999999999996</v>
      </c>
      <c r="AH43" s="83">
        <f t="shared" si="3"/>
        <v>69.60000000000002</v>
      </c>
    </row>
    <row r="44" spans="1:34" ht="15" customHeight="1">
      <c r="A44" s="69">
        <v>95</v>
      </c>
      <c r="B44" s="2" t="s">
        <v>13</v>
      </c>
      <c r="C44" s="222">
        <v>15</v>
      </c>
      <c r="D44" s="70" t="s">
        <v>64</v>
      </c>
      <c r="E44" s="71"/>
      <c r="F44" s="101">
        <v>0.586</v>
      </c>
      <c r="G44" s="133">
        <v>48</v>
      </c>
      <c r="H44" s="85"/>
      <c r="J44" s="134">
        <v>7.5</v>
      </c>
      <c r="K44" s="14"/>
      <c r="L44" s="86">
        <v>0</v>
      </c>
      <c r="N44" s="134">
        <v>9.8</v>
      </c>
      <c r="O44" s="14"/>
      <c r="P44" s="86">
        <v>0</v>
      </c>
      <c r="R44" s="87">
        <v>7.6</v>
      </c>
      <c r="S44" s="88"/>
      <c r="T44" s="89">
        <v>0</v>
      </c>
      <c r="U44" s="90"/>
      <c r="V44" s="89">
        <v>4</v>
      </c>
      <c r="W44" s="90"/>
      <c r="X44" s="91">
        <v>0</v>
      </c>
      <c r="Z44" s="9"/>
      <c r="AA44" s="134"/>
      <c r="AB44" s="20"/>
      <c r="AC44" s="93">
        <v>0</v>
      </c>
      <c r="AD44" s="20"/>
      <c r="AE44" s="137">
        <v>11.3</v>
      </c>
      <c r="AF44" s="9"/>
      <c r="AG44" s="136">
        <f t="shared" si="2"/>
        <v>1.5</v>
      </c>
      <c r="AH44" s="83">
        <f t="shared" si="3"/>
        <v>0</v>
      </c>
    </row>
    <row r="45" spans="1:34" ht="15" customHeight="1">
      <c r="A45" s="69">
        <v>66</v>
      </c>
      <c r="B45" s="2" t="s">
        <v>13</v>
      </c>
      <c r="C45" s="222">
        <v>16</v>
      </c>
      <c r="D45" s="70" t="s">
        <v>65</v>
      </c>
      <c r="E45" s="71"/>
      <c r="F45" s="154">
        <v>0</v>
      </c>
      <c r="G45" s="133">
        <v>1907</v>
      </c>
      <c r="H45" s="85">
        <v>3</v>
      </c>
      <c r="J45" s="134">
        <v>151.9</v>
      </c>
      <c r="K45" s="14"/>
      <c r="L45" s="86">
        <v>0</v>
      </c>
      <c r="N45" s="134">
        <v>152.7</v>
      </c>
      <c r="O45" s="14"/>
      <c r="P45" s="86">
        <v>0.2</v>
      </c>
      <c r="R45" s="87">
        <v>0</v>
      </c>
      <c r="S45" s="88"/>
      <c r="T45" s="89">
        <v>0</v>
      </c>
      <c r="U45" s="90"/>
      <c r="V45" s="89">
        <v>158.6</v>
      </c>
      <c r="W45" s="90"/>
      <c r="X45" s="91">
        <v>0.2</v>
      </c>
      <c r="Z45" s="9"/>
      <c r="AA45" s="134"/>
      <c r="AB45" s="20"/>
      <c r="AC45" s="93">
        <v>0.2</v>
      </c>
      <c r="AD45" s="20"/>
      <c r="AE45" s="137">
        <v>155</v>
      </c>
      <c r="AF45" s="9"/>
      <c r="AG45" s="136">
        <f t="shared" si="2"/>
        <v>2.3000000000000114</v>
      </c>
      <c r="AH45" s="83">
        <f t="shared" si="3"/>
        <v>0</v>
      </c>
    </row>
    <row r="46" spans="1:34" ht="15" customHeight="1">
      <c r="A46" s="69">
        <v>16</v>
      </c>
      <c r="B46" s="2" t="s">
        <v>13</v>
      </c>
      <c r="C46" s="222">
        <v>17</v>
      </c>
      <c r="D46" s="70" t="s">
        <v>66</v>
      </c>
      <c r="E46" s="71"/>
      <c r="F46" s="101">
        <v>34.098</v>
      </c>
      <c r="G46" s="133">
        <v>5270.5</v>
      </c>
      <c r="H46" s="85">
        <v>2441</v>
      </c>
      <c r="I46" s="42"/>
      <c r="J46" s="134">
        <v>823.3</v>
      </c>
      <c r="K46" s="14"/>
      <c r="L46" s="86">
        <v>422.2</v>
      </c>
      <c r="M46" s="42"/>
      <c r="N46" s="134">
        <v>730.2</v>
      </c>
      <c r="O46" s="14"/>
      <c r="P46" s="86">
        <v>326</v>
      </c>
      <c r="R46" s="87">
        <v>300.99809999999997</v>
      </c>
      <c r="S46" s="88"/>
      <c r="T46" s="89">
        <v>139.7019</v>
      </c>
      <c r="U46" s="90"/>
      <c r="V46" s="89">
        <v>438.4</v>
      </c>
      <c r="W46" s="90"/>
      <c r="X46" s="91">
        <v>203</v>
      </c>
      <c r="Y46" s="155"/>
      <c r="Z46" s="156"/>
      <c r="AA46" s="134"/>
      <c r="AB46" s="20"/>
      <c r="AC46" s="93">
        <v>342.7</v>
      </c>
      <c r="AD46" s="49"/>
      <c r="AE46" s="137">
        <v>722.8</v>
      </c>
      <c r="AF46" s="9"/>
      <c r="AG46" s="136">
        <f t="shared" si="2"/>
        <v>-7.400000000000091</v>
      </c>
      <c r="AH46" s="83">
        <f t="shared" si="3"/>
        <v>16.69999999999999</v>
      </c>
    </row>
    <row r="47" spans="1:34" ht="15" customHeight="1">
      <c r="A47" s="69">
        <v>18</v>
      </c>
      <c r="B47" s="2" t="s">
        <v>13</v>
      </c>
      <c r="C47" s="222">
        <v>18</v>
      </c>
      <c r="D47" s="70" t="s">
        <v>67</v>
      </c>
      <c r="E47" s="71"/>
      <c r="F47" s="101">
        <v>30.754</v>
      </c>
      <c r="G47" s="133">
        <v>11260</v>
      </c>
      <c r="H47" s="85">
        <v>1641</v>
      </c>
      <c r="J47" s="134">
        <v>1221</v>
      </c>
      <c r="K47" s="14"/>
      <c r="L47" s="86">
        <v>148</v>
      </c>
      <c r="N47" s="134">
        <v>1199.8</v>
      </c>
      <c r="O47" s="14"/>
      <c r="P47" s="86">
        <v>157.7</v>
      </c>
      <c r="R47" s="87">
        <v>347.0175</v>
      </c>
      <c r="S47" s="88"/>
      <c r="T47" s="89">
        <v>50.4825</v>
      </c>
      <c r="U47" s="90"/>
      <c r="V47" s="89">
        <v>936.5</v>
      </c>
      <c r="W47" s="90"/>
      <c r="X47" s="91">
        <v>136.5</v>
      </c>
      <c r="Z47" s="9"/>
      <c r="AA47" s="134"/>
      <c r="AB47" s="20"/>
      <c r="AC47" s="93">
        <v>187</v>
      </c>
      <c r="AD47" s="20"/>
      <c r="AE47" s="137">
        <v>1254.6</v>
      </c>
      <c r="AF47" s="9"/>
      <c r="AG47" s="136">
        <f t="shared" si="2"/>
        <v>54.799999999999955</v>
      </c>
      <c r="AH47" s="83">
        <f t="shared" si="3"/>
        <v>29.30000000000001</v>
      </c>
    </row>
    <row r="48" spans="1:34" ht="15" customHeight="1">
      <c r="A48" s="157">
        <v>84</v>
      </c>
      <c r="B48" s="2" t="s">
        <v>13</v>
      </c>
      <c r="C48" s="222">
        <v>19</v>
      </c>
      <c r="D48" s="230" t="s">
        <v>68</v>
      </c>
      <c r="E48" s="71"/>
      <c r="F48" s="158">
        <v>1.948</v>
      </c>
      <c r="G48" s="133">
        <v>6709</v>
      </c>
      <c r="H48" s="85">
        <v>166</v>
      </c>
      <c r="J48" s="134">
        <v>392.9</v>
      </c>
      <c r="K48" s="14"/>
      <c r="L48" s="86">
        <v>13.8</v>
      </c>
      <c r="N48" s="134">
        <v>432.4</v>
      </c>
      <c r="O48" s="14"/>
      <c r="P48" s="86">
        <v>15.3</v>
      </c>
      <c r="R48" s="87">
        <v>24.5952</v>
      </c>
      <c r="S48" s="88"/>
      <c r="T48" s="89">
        <v>0.6048</v>
      </c>
      <c r="U48" s="90"/>
      <c r="V48" s="89">
        <v>558</v>
      </c>
      <c r="W48" s="90"/>
      <c r="X48" s="91">
        <v>13.8</v>
      </c>
      <c r="Z48" s="9"/>
      <c r="AA48" s="134"/>
      <c r="AB48" s="20"/>
      <c r="AC48" s="93">
        <v>14.4</v>
      </c>
      <c r="AD48" s="20"/>
      <c r="AE48" s="137">
        <v>569.5</v>
      </c>
      <c r="AF48" s="9"/>
      <c r="AG48" s="136">
        <f t="shared" si="2"/>
        <v>137.10000000000002</v>
      </c>
      <c r="AH48" s="83">
        <f t="shared" si="3"/>
        <v>-0.9000000000000004</v>
      </c>
    </row>
    <row r="49" spans="1:34" ht="15" customHeight="1">
      <c r="A49" s="69">
        <v>69</v>
      </c>
      <c r="B49" s="2" t="s">
        <v>13</v>
      </c>
      <c r="C49" s="222">
        <v>20</v>
      </c>
      <c r="D49" s="70" t="s">
        <v>69</v>
      </c>
      <c r="E49" s="71"/>
      <c r="F49" s="101">
        <v>4.08</v>
      </c>
      <c r="G49" s="133">
        <v>1062</v>
      </c>
      <c r="H49" s="85">
        <v>47</v>
      </c>
      <c r="J49" s="134">
        <v>120</v>
      </c>
      <c r="K49" s="14"/>
      <c r="L49" s="86">
        <v>5.5</v>
      </c>
      <c r="N49" s="134">
        <v>144.9</v>
      </c>
      <c r="O49" s="14"/>
      <c r="P49" s="86">
        <v>10.3</v>
      </c>
      <c r="R49" s="87">
        <v>50.4866</v>
      </c>
      <c r="S49" s="88"/>
      <c r="T49" s="89">
        <v>2.2134</v>
      </c>
      <c r="U49" s="90"/>
      <c r="V49" s="89">
        <v>88.3</v>
      </c>
      <c r="W49" s="90"/>
      <c r="X49" s="91">
        <v>3.9</v>
      </c>
      <c r="Z49" s="9"/>
      <c r="AA49" s="134"/>
      <c r="AB49" s="20"/>
      <c r="AC49" s="93">
        <v>6.1</v>
      </c>
      <c r="AD49" s="20"/>
      <c r="AE49" s="137">
        <v>135.7</v>
      </c>
      <c r="AF49" s="9"/>
      <c r="AG49" s="136">
        <f t="shared" si="2"/>
        <v>-9.200000000000017</v>
      </c>
      <c r="AH49" s="83">
        <f t="shared" si="3"/>
        <v>-4.200000000000001</v>
      </c>
    </row>
    <row r="50" spans="1:34" ht="15" customHeight="1">
      <c r="A50" s="69">
        <v>27</v>
      </c>
      <c r="B50" s="2" t="s">
        <v>13</v>
      </c>
      <c r="C50" s="222">
        <v>21</v>
      </c>
      <c r="D50" s="70" t="s">
        <v>70</v>
      </c>
      <c r="E50" s="71"/>
      <c r="F50" s="101">
        <v>11.168</v>
      </c>
      <c r="G50" s="133">
        <v>661</v>
      </c>
      <c r="H50" s="85">
        <v>14</v>
      </c>
      <c r="J50" s="134">
        <v>156.6</v>
      </c>
      <c r="K50" s="14"/>
      <c r="L50" s="86">
        <v>3.6</v>
      </c>
      <c r="N50" s="134">
        <v>175.1</v>
      </c>
      <c r="O50" s="14"/>
      <c r="P50" s="86">
        <v>3.3</v>
      </c>
      <c r="R50" s="87">
        <v>141.2697</v>
      </c>
      <c r="S50" s="88"/>
      <c r="T50" s="89">
        <v>3.0303000000000004</v>
      </c>
      <c r="U50" s="90"/>
      <c r="V50" s="89">
        <v>55</v>
      </c>
      <c r="W50" s="90"/>
      <c r="X50" s="91">
        <v>1.2</v>
      </c>
      <c r="Z50" s="9"/>
      <c r="AA50" s="134"/>
      <c r="AB50" s="20"/>
      <c r="AC50" s="93">
        <v>4.2</v>
      </c>
      <c r="AD50" s="20"/>
      <c r="AE50" s="137">
        <v>191.9</v>
      </c>
      <c r="AF50" s="9"/>
      <c r="AG50" s="136">
        <f t="shared" si="2"/>
        <v>16.80000000000001</v>
      </c>
      <c r="AH50" s="83">
        <f t="shared" si="3"/>
        <v>0.9000000000000004</v>
      </c>
    </row>
    <row r="51" spans="1:34" ht="15" customHeight="1">
      <c r="A51" s="69">
        <v>25</v>
      </c>
      <c r="B51" s="2" t="s">
        <v>13</v>
      </c>
      <c r="C51" s="222">
        <v>22</v>
      </c>
      <c r="D51" s="70" t="s">
        <v>71</v>
      </c>
      <c r="E51" s="71"/>
      <c r="F51" s="101">
        <v>7.299</v>
      </c>
      <c r="G51" s="133">
        <v>7519</v>
      </c>
      <c r="H51" s="85">
        <v>29</v>
      </c>
      <c r="J51" s="134">
        <v>717.5</v>
      </c>
      <c r="K51" s="14"/>
      <c r="L51" s="86">
        <v>3.2</v>
      </c>
      <c r="N51" s="134">
        <v>656.8</v>
      </c>
      <c r="O51" s="14"/>
      <c r="P51" s="86">
        <v>3.9</v>
      </c>
      <c r="R51" s="87">
        <v>93.9228</v>
      </c>
      <c r="S51" s="88"/>
      <c r="T51" s="89">
        <v>0.3772</v>
      </c>
      <c r="U51" s="90"/>
      <c r="V51" s="89">
        <v>625.4</v>
      </c>
      <c r="W51" s="90"/>
      <c r="X51" s="91">
        <v>2.4</v>
      </c>
      <c r="Z51" s="9"/>
      <c r="AA51" s="134"/>
      <c r="AB51" s="20"/>
      <c r="AC51" s="93">
        <v>2.8</v>
      </c>
      <c r="AD51" s="20"/>
      <c r="AE51" s="137">
        <v>703.1</v>
      </c>
      <c r="AF51" s="9"/>
      <c r="AG51" s="136">
        <f t="shared" si="2"/>
        <v>46.30000000000007</v>
      </c>
      <c r="AH51" s="83">
        <f t="shared" si="3"/>
        <v>-1.1</v>
      </c>
    </row>
    <row r="52" spans="1:34" ht="15" customHeight="1">
      <c r="A52" s="69">
        <v>14</v>
      </c>
      <c r="B52" s="2" t="s">
        <v>13</v>
      </c>
      <c r="C52" s="222">
        <v>23</v>
      </c>
      <c r="D52" s="70" t="s">
        <v>72</v>
      </c>
      <c r="E52" s="71"/>
      <c r="F52" s="101">
        <v>23.987</v>
      </c>
      <c r="G52" s="133">
        <v>6781</v>
      </c>
      <c r="H52" s="85">
        <v>968</v>
      </c>
      <c r="J52" s="134">
        <v>757.5</v>
      </c>
      <c r="K52" s="14"/>
      <c r="L52" s="86">
        <v>102.4</v>
      </c>
      <c r="N52" s="134">
        <v>805.3</v>
      </c>
      <c r="O52" s="14"/>
      <c r="P52" s="86">
        <v>120.1</v>
      </c>
      <c r="R52" s="87">
        <v>271.25</v>
      </c>
      <c r="S52" s="88"/>
      <c r="T52" s="89">
        <v>38.75</v>
      </c>
      <c r="U52" s="90"/>
      <c r="V52" s="89">
        <v>564</v>
      </c>
      <c r="W52" s="90"/>
      <c r="X52" s="91">
        <v>80.5</v>
      </c>
      <c r="Y52" s="155"/>
      <c r="Z52" s="156"/>
      <c r="AA52" s="134"/>
      <c r="AB52" s="20"/>
      <c r="AC52" s="93">
        <v>119.3</v>
      </c>
      <c r="AD52" s="49"/>
      <c r="AE52" s="137">
        <v>816.5</v>
      </c>
      <c r="AF52" s="9"/>
      <c r="AG52" s="136">
        <f t="shared" si="2"/>
        <v>11.200000000000045</v>
      </c>
      <c r="AH52" s="83">
        <f t="shared" si="3"/>
        <v>-0.7999999999999972</v>
      </c>
    </row>
    <row r="53" spans="1:34" ht="15" customHeight="1">
      <c r="A53" s="69">
        <v>8</v>
      </c>
      <c r="B53" s="2" t="s">
        <v>13</v>
      </c>
      <c r="C53" s="222">
        <v>24</v>
      </c>
      <c r="D53" s="70" t="s">
        <v>73</v>
      </c>
      <c r="E53" s="71"/>
      <c r="F53" s="101">
        <v>150.385</v>
      </c>
      <c r="G53" s="133">
        <v>2707</v>
      </c>
      <c r="H53" s="85">
        <v>115</v>
      </c>
      <c r="J53" s="134">
        <v>2564</v>
      </c>
      <c r="K53" s="14"/>
      <c r="L53" s="86">
        <v>132.2</v>
      </c>
      <c r="N53" s="134">
        <v>2078.7</v>
      </c>
      <c r="O53" s="14"/>
      <c r="P53" s="86">
        <v>109.5</v>
      </c>
      <c r="R53" s="87">
        <v>1863.9124000000002</v>
      </c>
      <c r="S53" s="88"/>
      <c r="T53" s="89">
        <v>79.68759999999999</v>
      </c>
      <c r="U53" s="90"/>
      <c r="V53" s="89">
        <v>225.1</v>
      </c>
      <c r="W53" s="90"/>
      <c r="X53" s="91">
        <v>9.6</v>
      </c>
      <c r="Z53" s="9"/>
      <c r="AA53" s="134"/>
      <c r="AB53" s="20"/>
      <c r="AC53" s="93">
        <v>89.3</v>
      </c>
      <c r="AD53" s="20"/>
      <c r="AE53" s="137">
        <v>2042</v>
      </c>
      <c r="AF53" s="9"/>
      <c r="AG53" s="136">
        <f t="shared" si="2"/>
        <v>-36.69999999999982</v>
      </c>
      <c r="AH53" s="83">
        <f t="shared" si="3"/>
        <v>-20.200000000000003</v>
      </c>
    </row>
    <row r="54" spans="1:34" ht="15" customHeight="1">
      <c r="A54" s="69">
        <v>67</v>
      </c>
      <c r="B54" s="2" t="s">
        <v>13</v>
      </c>
      <c r="C54" s="222">
        <v>25</v>
      </c>
      <c r="D54" s="70" t="s">
        <v>74</v>
      </c>
      <c r="E54" s="71"/>
      <c r="F54" s="101">
        <v>11.786999999999999</v>
      </c>
      <c r="G54" s="133">
        <v>1583</v>
      </c>
      <c r="H54" s="85"/>
      <c r="J54" s="134">
        <v>249.6</v>
      </c>
      <c r="K54" s="14"/>
      <c r="L54" s="86">
        <v>0</v>
      </c>
      <c r="N54" s="134">
        <v>277.4</v>
      </c>
      <c r="O54" s="14"/>
      <c r="P54" s="86">
        <v>0</v>
      </c>
      <c r="R54" s="87">
        <v>152.3</v>
      </c>
      <c r="S54" s="88"/>
      <c r="T54" s="89">
        <v>0</v>
      </c>
      <c r="U54" s="90"/>
      <c r="V54" s="89">
        <v>131.7</v>
      </c>
      <c r="W54" s="90"/>
      <c r="X54" s="91">
        <v>0</v>
      </c>
      <c r="Z54" s="9"/>
      <c r="AA54" s="134"/>
      <c r="AB54" s="20"/>
      <c r="AC54" s="93">
        <v>0</v>
      </c>
      <c r="AD54" s="20"/>
      <c r="AE54" s="137">
        <v>277.6</v>
      </c>
      <c r="AF54" s="9"/>
      <c r="AG54" s="136">
        <f t="shared" si="2"/>
        <v>0.20000000000004547</v>
      </c>
      <c r="AH54" s="83">
        <f t="shared" si="3"/>
        <v>0</v>
      </c>
    </row>
    <row r="55" spans="1:34" ht="15" customHeight="1">
      <c r="A55" s="69">
        <v>87</v>
      </c>
      <c r="B55" s="2" t="s">
        <v>13</v>
      </c>
      <c r="C55" s="222">
        <v>26</v>
      </c>
      <c r="D55" s="70" t="s">
        <v>75</v>
      </c>
      <c r="E55" s="71"/>
      <c r="F55" s="101">
        <v>3.215</v>
      </c>
      <c r="G55" s="133">
        <v>871.5</v>
      </c>
      <c r="H55" s="85">
        <v>32</v>
      </c>
      <c r="J55" s="134">
        <v>101.8</v>
      </c>
      <c r="K55" s="14"/>
      <c r="L55" s="86">
        <v>5.8</v>
      </c>
      <c r="N55" s="134">
        <v>111.9</v>
      </c>
      <c r="O55" s="14"/>
      <c r="P55" s="86">
        <v>5.8</v>
      </c>
      <c r="R55" s="87">
        <v>40.144000000000005</v>
      </c>
      <c r="S55" s="88"/>
      <c r="T55" s="89">
        <v>1.4560000000000002</v>
      </c>
      <c r="U55" s="90"/>
      <c r="V55" s="89">
        <v>72.5</v>
      </c>
      <c r="W55" s="90"/>
      <c r="X55" s="91">
        <v>2.7</v>
      </c>
      <c r="Z55" s="9"/>
      <c r="AA55" s="134"/>
      <c r="AB55" s="20"/>
      <c r="AC55" s="93">
        <v>4.2</v>
      </c>
      <c r="AD55" s="20"/>
      <c r="AE55" s="137">
        <v>110.1</v>
      </c>
      <c r="AF55" s="9"/>
      <c r="AG55" s="136">
        <f t="shared" si="2"/>
        <v>-1.8000000000000114</v>
      </c>
      <c r="AH55" s="83">
        <f t="shared" si="3"/>
        <v>-1.5999999999999996</v>
      </c>
    </row>
    <row r="56" spans="1:34" ht="15" customHeight="1">
      <c r="A56" s="69">
        <v>30</v>
      </c>
      <c r="B56" s="2" t="s">
        <v>13</v>
      </c>
      <c r="C56" s="222">
        <v>27</v>
      </c>
      <c r="D56" s="70" t="s">
        <v>76</v>
      </c>
      <c r="E56" s="71"/>
      <c r="F56" s="101">
        <v>4.55</v>
      </c>
      <c r="G56" s="133">
        <v>1874</v>
      </c>
      <c r="H56" s="85"/>
      <c r="J56" s="134">
        <v>171.6</v>
      </c>
      <c r="K56" s="14"/>
      <c r="L56" s="86">
        <v>0</v>
      </c>
      <c r="N56" s="134">
        <v>197.2</v>
      </c>
      <c r="O56" s="14"/>
      <c r="P56" s="86">
        <v>0</v>
      </c>
      <c r="R56" s="87">
        <v>58.8</v>
      </c>
      <c r="S56" s="88"/>
      <c r="T56" s="89">
        <v>0</v>
      </c>
      <c r="U56" s="90"/>
      <c r="V56" s="89">
        <v>155.9</v>
      </c>
      <c r="W56" s="90"/>
      <c r="X56" s="91">
        <v>0</v>
      </c>
      <c r="Z56" s="9"/>
      <c r="AA56" s="134"/>
      <c r="AB56" s="20"/>
      <c r="AC56" s="93">
        <v>0</v>
      </c>
      <c r="AD56" s="20"/>
      <c r="AE56" s="137">
        <v>209.9</v>
      </c>
      <c r="AF56" s="156"/>
      <c r="AG56" s="136">
        <f t="shared" si="2"/>
        <v>12.700000000000017</v>
      </c>
      <c r="AH56" s="83">
        <f t="shared" si="3"/>
        <v>0</v>
      </c>
    </row>
    <row r="57" spans="1:34" ht="15" customHeight="1">
      <c r="A57" s="69">
        <v>21</v>
      </c>
      <c r="B57" s="2" t="s">
        <v>13</v>
      </c>
      <c r="C57" s="222">
        <v>28</v>
      </c>
      <c r="D57" s="70" t="s">
        <v>77</v>
      </c>
      <c r="E57" s="71"/>
      <c r="F57" s="101">
        <v>57.388</v>
      </c>
      <c r="G57" s="133">
        <v>640.5</v>
      </c>
      <c r="H57" s="85">
        <v>125</v>
      </c>
      <c r="I57" s="42"/>
      <c r="J57" s="134">
        <v>842.2</v>
      </c>
      <c r="K57" s="14"/>
      <c r="L57" s="86">
        <v>276.6</v>
      </c>
      <c r="M57" s="42"/>
      <c r="N57" s="134">
        <v>794.9</v>
      </c>
      <c r="O57" s="14"/>
      <c r="P57" s="86">
        <v>195.8</v>
      </c>
      <c r="R57" s="87">
        <v>620.8029000000001</v>
      </c>
      <c r="S57" s="88"/>
      <c r="T57" s="89">
        <v>120.89710000000002</v>
      </c>
      <c r="U57" s="90"/>
      <c r="V57" s="89">
        <v>53.3</v>
      </c>
      <c r="W57" s="90"/>
      <c r="X57" s="91">
        <v>10.4</v>
      </c>
      <c r="Z57" s="9"/>
      <c r="AA57" s="134"/>
      <c r="AB57" s="20"/>
      <c r="AC57" s="93">
        <v>131.3</v>
      </c>
      <c r="AD57" s="49"/>
      <c r="AE57" s="137">
        <v>658.9</v>
      </c>
      <c r="AF57" s="9"/>
      <c r="AG57" s="136">
        <f t="shared" si="2"/>
        <v>-136</v>
      </c>
      <c r="AH57" s="83">
        <f t="shared" si="3"/>
        <v>-64.5</v>
      </c>
    </row>
    <row r="58" spans="1:34" ht="15" customHeight="1">
      <c r="A58" s="69">
        <v>49</v>
      </c>
      <c r="B58" s="2" t="s">
        <v>13</v>
      </c>
      <c r="C58" s="222">
        <v>29</v>
      </c>
      <c r="D58" s="70" t="s">
        <v>78</v>
      </c>
      <c r="E58" s="71"/>
      <c r="F58" s="154">
        <v>28.547</v>
      </c>
      <c r="G58" s="133">
        <v>1439.5</v>
      </c>
      <c r="H58" s="85">
        <v>101</v>
      </c>
      <c r="J58" s="134">
        <v>487.1</v>
      </c>
      <c r="K58" s="14"/>
      <c r="L58" s="86">
        <v>41.6</v>
      </c>
      <c r="N58" s="134">
        <v>405.8</v>
      </c>
      <c r="O58" s="14"/>
      <c r="P58" s="86">
        <v>25.1</v>
      </c>
      <c r="R58" s="87">
        <v>344.5526</v>
      </c>
      <c r="S58" s="88"/>
      <c r="T58" s="89">
        <v>24.347399999999997</v>
      </c>
      <c r="U58" s="90"/>
      <c r="V58" s="89">
        <v>119.7</v>
      </c>
      <c r="W58" s="90"/>
      <c r="X58" s="91">
        <v>8.4</v>
      </c>
      <c r="Z58" s="9"/>
      <c r="AA58" s="134"/>
      <c r="AB58" s="20"/>
      <c r="AC58" s="93">
        <v>32.7</v>
      </c>
      <c r="AD58" s="20"/>
      <c r="AE58" s="137">
        <v>453.9</v>
      </c>
      <c r="AF58" s="9"/>
      <c r="AG58" s="136">
        <f t="shared" si="2"/>
        <v>48.099999999999966</v>
      </c>
      <c r="AH58" s="83">
        <f t="shared" si="3"/>
        <v>7.600000000000001</v>
      </c>
    </row>
    <row r="59" spans="1:34" ht="15" customHeight="1">
      <c r="A59" s="97">
        <v>104</v>
      </c>
      <c r="B59" s="2" t="s">
        <v>13</v>
      </c>
      <c r="C59" s="222">
        <v>30</v>
      </c>
      <c r="D59" s="229" t="s">
        <v>79</v>
      </c>
      <c r="E59" s="71"/>
      <c r="F59" s="140">
        <v>0</v>
      </c>
      <c r="G59" s="133">
        <v>303</v>
      </c>
      <c r="H59" s="85">
        <v>47</v>
      </c>
      <c r="J59" s="134"/>
      <c r="K59" s="14"/>
      <c r="L59" s="86"/>
      <c r="N59" s="134"/>
      <c r="O59" s="14"/>
      <c r="P59" s="86"/>
      <c r="R59" s="87">
        <v>0</v>
      </c>
      <c r="S59" s="88"/>
      <c r="T59" s="89">
        <v>0</v>
      </c>
      <c r="U59" s="90"/>
      <c r="V59" s="89">
        <v>25.2</v>
      </c>
      <c r="W59" s="90"/>
      <c r="X59" s="91">
        <v>3.9</v>
      </c>
      <c r="Z59" s="9"/>
      <c r="AA59" s="134"/>
      <c r="AB59" s="20"/>
      <c r="AC59" s="93">
        <v>3.9</v>
      </c>
      <c r="AD59" s="159"/>
      <c r="AE59" s="137">
        <v>24.6</v>
      </c>
      <c r="AF59" s="9"/>
      <c r="AG59" s="136">
        <f t="shared" si="2"/>
        <v>24.6</v>
      </c>
      <c r="AH59" s="83">
        <f t="shared" si="3"/>
        <v>3.9</v>
      </c>
    </row>
    <row r="60" spans="1:34" ht="15" customHeight="1">
      <c r="A60" s="69">
        <v>9</v>
      </c>
      <c r="B60" s="2" t="s">
        <v>13</v>
      </c>
      <c r="C60" s="222">
        <v>31</v>
      </c>
      <c r="D60" s="70" t="s">
        <v>80</v>
      </c>
      <c r="E60" s="71"/>
      <c r="F60" s="101">
        <v>115.47</v>
      </c>
      <c r="G60" s="133">
        <v>25313</v>
      </c>
      <c r="H60" s="85">
        <v>52</v>
      </c>
      <c r="J60" s="134">
        <v>3258.8</v>
      </c>
      <c r="K60" s="14"/>
      <c r="L60" s="86">
        <v>11</v>
      </c>
      <c r="N60" s="134">
        <v>3373.8</v>
      </c>
      <c r="O60" s="14"/>
      <c r="P60" s="86">
        <v>10.3</v>
      </c>
      <c r="R60" s="87">
        <v>1489.4152000000001</v>
      </c>
      <c r="S60" s="88"/>
      <c r="T60" s="89">
        <v>2.9848000000000003</v>
      </c>
      <c r="U60" s="90"/>
      <c r="V60" s="89">
        <v>2105.4</v>
      </c>
      <c r="W60" s="90"/>
      <c r="X60" s="91">
        <v>4.3</v>
      </c>
      <c r="Z60" s="9"/>
      <c r="AA60" s="134"/>
      <c r="AB60" s="20"/>
      <c r="AC60" s="93">
        <v>7.3</v>
      </c>
      <c r="AD60" s="20"/>
      <c r="AE60" s="137">
        <v>3513.9</v>
      </c>
      <c r="AF60" s="9"/>
      <c r="AG60" s="136">
        <f t="shared" si="2"/>
        <v>140.0999999999999</v>
      </c>
      <c r="AH60" s="83">
        <f t="shared" si="3"/>
        <v>-3.000000000000001</v>
      </c>
    </row>
    <row r="61" spans="1:34" ht="15" customHeight="1">
      <c r="A61" s="69">
        <v>41</v>
      </c>
      <c r="B61" s="2" t="s">
        <v>13</v>
      </c>
      <c r="C61" s="222">
        <v>32</v>
      </c>
      <c r="D61" s="70" t="s">
        <v>81</v>
      </c>
      <c r="E61" s="71"/>
      <c r="F61" s="96">
        <v>1.785</v>
      </c>
      <c r="G61" s="133">
        <v>534</v>
      </c>
      <c r="H61" s="85">
        <v>39</v>
      </c>
      <c r="J61" s="134">
        <v>52.8</v>
      </c>
      <c r="K61" s="14"/>
      <c r="L61" s="86">
        <v>4.6</v>
      </c>
      <c r="N61" s="134">
        <v>63.5</v>
      </c>
      <c r="O61" s="14"/>
      <c r="P61" s="86">
        <v>5.7</v>
      </c>
      <c r="R61" s="87">
        <v>21.529200000000003</v>
      </c>
      <c r="S61" s="88"/>
      <c r="T61" s="89">
        <v>1.5708</v>
      </c>
      <c r="U61" s="90"/>
      <c r="V61" s="89">
        <v>44.4</v>
      </c>
      <c r="W61" s="90"/>
      <c r="X61" s="91">
        <v>3.2</v>
      </c>
      <c r="Z61" s="9"/>
      <c r="AA61" s="134"/>
      <c r="AB61" s="20"/>
      <c r="AC61" s="93">
        <v>4.8</v>
      </c>
      <c r="AD61" s="20"/>
      <c r="AE61" s="137">
        <v>64.4</v>
      </c>
      <c r="AF61" s="9"/>
      <c r="AG61" s="136">
        <f t="shared" si="2"/>
        <v>0.9000000000000057</v>
      </c>
      <c r="AH61" s="83">
        <f t="shared" si="3"/>
        <v>-0.9000000000000004</v>
      </c>
    </row>
    <row r="62" spans="1:34" ht="15" customHeight="1">
      <c r="A62" s="69">
        <v>6</v>
      </c>
      <c r="B62" s="2" t="s">
        <v>13</v>
      </c>
      <c r="C62" s="222">
        <v>33</v>
      </c>
      <c r="D62" s="160" t="s">
        <v>82</v>
      </c>
      <c r="E62" s="71"/>
      <c r="F62" s="101">
        <v>159.681</v>
      </c>
      <c r="G62" s="133">
        <v>9162</v>
      </c>
      <c r="H62" s="85">
        <v>590</v>
      </c>
      <c r="J62" s="134">
        <v>3178.3</v>
      </c>
      <c r="K62" s="14"/>
      <c r="L62" s="86">
        <v>226</v>
      </c>
      <c r="N62" s="134">
        <v>3316.6</v>
      </c>
      <c r="O62" s="14"/>
      <c r="P62" s="86">
        <v>220.1</v>
      </c>
      <c r="R62" s="87">
        <v>1937.9082000000003</v>
      </c>
      <c r="S62" s="88"/>
      <c r="T62" s="89">
        <v>125.8918</v>
      </c>
      <c r="U62" s="90"/>
      <c r="V62" s="89">
        <v>762</v>
      </c>
      <c r="W62" s="90"/>
      <c r="X62" s="91">
        <v>49.1</v>
      </c>
      <c r="Z62" s="9"/>
      <c r="AA62" s="134"/>
      <c r="AB62" s="20"/>
      <c r="AC62" s="93">
        <v>175</v>
      </c>
      <c r="AD62" s="20"/>
      <c r="AE62" s="137">
        <v>2639.1</v>
      </c>
      <c r="AF62" s="9"/>
      <c r="AG62" s="136">
        <f t="shared" si="2"/>
        <v>-677.5</v>
      </c>
      <c r="AH62" s="83">
        <f t="shared" si="3"/>
        <v>-45.099999999999994</v>
      </c>
    </row>
    <row r="63" spans="1:34" ht="15" customHeight="1">
      <c r="A63" s="69">
        <v>94</v>
      </c>
      <c r="B63" s="2" t="s">
        <v>13</v>
      </c>
      <c r="C63" s="222">
        <v>34</v>
      </c>
      <c r="D63" s="70" t="s">
        <v>83</v>
      </c>
      <c r="E63" s="71"/>
      <c r="F63" s="101">
        <v>2.11</v>
      </c>
      <c r="G63" s="133">
        <v>30.5</v>
      </c>
      <c r="H63" s="85">
        <v>9</v>
      </c>
      <c r="J63" s="134">
        <v>17.7</v>
      </c>
      <c r="K63" s="14"/>
      <c r="L63" s="86">
        <v>0</v>
      </c>
      <c r="N63" s="134">
        <v>23.1</v>
      </c>
      <c r="O63" s="14"/>
      <c r="P63" s="86">
        <v>0</v>
      </c>
      <c r="R63" s="87">
        <v>21.0756</v>
      </c>
      <c r="S63" s="88"/>
      <c r="T63" s="89">
        <v>6.224400000000001</v>
      </c>
      <c r="U63" s="90"/>
      <c r="V63" s="89">
        <v>2.5</v>
      </c>
      <c r="W63" s="90"/>
      <c r="X63" s="91">
        <v>0.7</v>
      </c>
      <c r="Z63" s="9"/>
      <c r="AA63" s="134"/>
      <c r="AB63" s="20"/>
      <c r="AC63" s="93">
        <v>6.9</v>
      </c>
      <c r="AD63" s="20"/>
      <c r="AE63" s="137">
        <v>23.1</v>
      </c>
      <c r="AF63" s="9"/>
      <c r="AG63" s="136">
        <f t="shared" si="2"/>
        <v>0</v>
      </c>
      <c r="AH63" s="83">
        <f t="shared" si="3"/>
        <v>6.9</v>
      </c>
    </row>
    <row r="64" spans="1:43" s="161" customFormat="1" ht="15" customHeight="1">
      <c r="A64" s="69">
        <v>86</v>
      </c>
      <c r="B64" s="2" t="s">
        <v>13</v>
      </c>
      <c r="C64" s="222">
        <v>35</v>
      </c>
      <c r="D64" s="70" t="s">
        <v>84</v>
      </c>
      <c r="E64" s="71"/>
      <c r="F64" s="72">
        <v>3.338</v>
      </c>
      <c r="G64" s="133">
        <v>389</v>
      </c>
      <c r="H64" s="85"/>
      <c r="I64"/>
      <c r="J64" s="134">
        <v>59</v>
      </c>
      <c r="K64" s="14"/>
      <c r="L64" s="86">
        <v>0</v>
      </c>
      <c r="M64"/>
      <c r="N64" s="134">
        <v>77.9</v>
      </c>
      <c r="O64" s="14"/>
      <c r="P64" s="86">
        <v>0</v>
      </c>
      <c r="Q64"/>
      <c r="R64" s="87">
        <v>43.1</v>
      </c>
      <c r="S64" s="88"/>
      <c r="T64" s="89">
        <v>0</v>
      </c>
      <c r="U64" s="90"/>
      <c r="V64" s="89">
        <v>32.4</v>
      </c>
      <c r="W64" s="90"/>
      <c r="X64" s="91">
        <v>0</v>
      </c>
      <c r="Y64" s="2"/>
      <c r="Z64" s="9"/>
      <c r="AA64" s="134"/>
      <c r="AB64" s="20"/>
      <c r="AC64" s="93">
        <v>0</v>
      </c>
      <c r="AD64" s="20"/>
      <c r="AE64" s="137">
        <v>73.8</v>
      </c>
      <c r="AF64" s="9"/>
      <c r="AG64" s="136">
        <f t="shared" si="2"/>
        <v>-4.1000000000000085</v>
      </c>
      <c r="AH64" s="83">
        <f t="shared" si="3"/>
        <v>0</v>
      </c>
      <c r="AI64"/>
      <c r="AJ64"/>
      <c r="AK64"/>
      <c r="AL64"/>
      <c r="AM64"/>
      <c r="AN64"/>
      <c r="AO64"/>
      <c r="AP64"/>
      <c r="AQ64"/>
    </row>
    <row r="65" spans="1:34" ht="15" customHeight="1">
      <c r="A65" s="69">
        <v>28</v>
      </c>
      <c r="B65" s="2" t="s">
        <v>13</v>
      </c>
      <c r="C65" s="222">
        <v>36</v>
      </c>
      <c r="D65" s="70" t="s">
        <v>85</v>
      </c>
      <c r="E65" s="71"/>
      <c r="F65" s="101">
        <v>1.62</v>
      </c>
      <c r="G65" s="133">
        <v>3866.5</v>
      </c>
      <c r="H65" s="85">
        <v>877</v>
      </c>
      <c r="J65" s="134">
        <v>348.7</v>
      </c>
      <c r="K65" s="14"/>
      <c r="L65" s="86">
        <v>81.3</v>
      </c>
      <c r="N65" s="134">
        <v>328.3</v>
      </c>
      <c r="O65" s="14"/>
      <c r="P65" s="86">
        <v>70.7</v>
      </c>
      <c r="R65" s="87">
        <v>17.0335</v>
      </c>
      <c r="S65" s="88"/>
      <c r="T65" s="89">
        <v>3.8665</v>
      </c>
      <c r="U65" s="90"/>
      <c r="V65" s="89">
        <v>321.6</v>
      </c>
      <c r="W65" s="90"/>
      <c r="X65" s="91">
        <v>72.9</v>
      </c>
      <c r="Z65" s="9"/>
      <c r="AA65" s="134"/>
      <c r="AB65" s="20"/>
      <c r="AC65" s="93">
        <v>76.8</v>
      </c>
      <c r="AD65" s="20"/>
      <c r="AE65" s="137">
        <v>331</v>
      </c>
      <c r="AF65" s="9"/>
      <c r="AG65" s="136">
        <f t="shared" si="2"/>
        <v>2.6999999999999886</v>
      </c>
      <c r="AH65" s="83">
        <f t="shared" si="3"/>
        <v>6.099999999999994</v>
      </c>
    </row>
    <row r="66" spans="1:34" ht="15" customHeight="1">
      <c r="A66" s="69">
        <v>17</v>
      </c>
      <c r="B66" s="2" t="s">
        <v>13</v>
      </c>
      <c r="C66" s="222">
        <v>37</v>
      </c>
      <c r="D66" s="94" t="s">
        <v>86</v>
      </c>
      <c r="E66" s="71"/>
      <c r="F66" s="162">
        <v>32.87</v>
      </c>
      <c r="G66" s="133">
        <v>466</v>
      </c>
      <c r="H66" s="85"/>
      <c r="J66" s="134">
        <v>360.3</v>
      </c>
      <c r="K66" s="14"/>
      <c r="L66" s="86">
        <v>0</v>
      </c>
      <c r="N66" s="134">
        <v>383.5</v>
      </c>
      <c r="O66" s="14"/>
      <c r="P66" s="86">
        <v>0</v>
      </c>
      <c r="R66" s="87">
        <v>424.8</v>
      </c>
      <c r="S66" s="88"/>
      <c r="T66" s="89">
        <v>0</v>
      </c>
      <c r="U66" s="90"/>
      <c r="V66" s="89">
        <v>38.8</v>
      </c>
      <c r="W66" s="90"/>
      <c r="X66" s="91">
        <v>0</v>
      </c>
      <c r="Z66" s="9"/>
      <c r="AA66" s="134"/>
      <c r="AB66" s="20"/>
      <c r="AC66" s="93">
        <v>0</v>
      </c>
      <c r="AD66" s="20"/>
      <c r="AE66" s="137">
        <v>453.2</v>
      </c>
      <c r="AF66" s="9"/>
      <c r="AG66" s="136">
        <f t="shared" si="2"/>
        <v>69.69999999999999</v>
      </c>
      <c r="AH66" s="83">
        <f t="shared" si="3"/>
        <v>0</v>
      </c>
    </row>
    <row r="67" spans="1:34" ht="15" customHeight="1">
      <c r="A67" s="69">
        <v>85</v>
      </c>
      <c r="B67" s="2" t="s">
        <v>13</v>
      </c>
      <c r="C67" s="222">
        <v>38</v>
      </c>
      <c r="D67" s="163" t="s">
        <v>87</v>
      </c>
      <c r="E67" s="71"/>
      <c r="F67" s="72">
        <v>4.587</v>
      </c>
      <c r="G67" s="133">
        <v>988</v>
      </c>
      <c r="H67" s="85"/>
      <c r="J67" s="134">
        <v>152.1</v>
      </c>
      <c r="K67" s="14"/>
      <c r="L67" s="86">
        <v>0</v>
      </c>
      <c r="N67" s="134">
        <v>166.7</v>
      </c>
      <c r="O67" s="14"/>
      <c r="P67" s="86">
        <v>0</v>
      </c>
      <c r="R67" s="87">
        <v>59.3</v>
      </c>
      <c r="S67" s="88"/>
      <c r="T67" s="89">
        <v>0</v>
      </c>
      <c r="U67" s="90"/>
      <c r="V67" s="89">
        <v>82.2</v>
      </c>
      <c r="W67" s="90"/>
      <c r="X67" s="91">
        <v>0</v>
      </c>
      <c r="Z67" s="9"/>
      <c r="AA67" s="134"/>
      <c r="AB67" s="20"/>
      <c r="AC67" s="93">
        <v>0</v>
      </c>
      <c r="AD67" s="20"/>
      <c r="AE67" s="137">
        <v>138.3</v>
      </c>
      <c r="AF67" s="9"/>
      <c r="AG67" s="136">
        <f t="shared" si="2"/>
        <v>-28.399999999999977</v>
      </c>
      <c r="AH67" s="83">
        <f t="shared" si="3"/>
        <v>0</v>
      </c>
    </row>
    <row r="68" spans="1:34" ht="15" customHeight="1">
      <c r="A68" s="69">
        <v>71</v>
      </c>
      <c r="B68" s="2" t="s">
        <v>13</v>
      </c>
      <c r="C68" s="222">
        <v>39</v>
      </c>
      <c r="D68" s="94" t="s">
        <v>88</v>
      </c>
      <c r="E68" s="71"/>
      <c r="F68" s="101">
        <v>10.73</v>
      </c>
      <c r="G68" s="133">
        <v>951</v>
      </c>
      <c r="H68" s="85">
        <v>204</v>
      </c>
      <c r="J68" s="134">
        <v>100.2</v>
      </c>
      <c r="K68" s="14"/>
      <c r="L68" s="86">
        <v>21.9</v>
      </c>
      <c r="N68" s="134">
        <v>189.8</v>
      </c>
      <c r="O68" s="14"/>
      <c r="P68" s="86">
        <v>40.9</v>
      </c>
      <c r="R68" s="87">
        <v>114.15009999999998</v>
      </c>
      <c r="S68" s="88"/>
      <c r="T68" s="89">
        <v>24.549899999999994</v>
      </c>
      <c r="U68" s="90"/>
      <c r="V68" s="89">
        <v>79.1</v>
      </c>
      <c r="W68" s="90"/>
      <c r="X68" s="91">
        <v>17</v>
      </c>
      <c r="Y68" s="46"/>
      <c r="Z68" s="47"/>
      <c r="AA68" s="134"/>
      <c r="AB68" s="20"/>
      <c r="AC68" s="93">
        <v>41.5</v>
      </c>
      <c r="AD68" s="20"/>
      <c r="AE68" s="137">
        <v>189</v>
      </c>
      <c r="AF68" s="47"/>
      <c r="AG68" s="136">
        <f t="shared" si="2"/>
        <v>-0.8000000000000114</v>
      </c>
      <c r="AH68" s="83">
        <f t="shared" si="3"/>
        <v>0.6000000000000014</v>
      </c>
    </row>
    <row r="69" spans="1:34" ht="15" customHeight="1">
      <c r="A69" s="69">
        <v>31</v>
      </c>
      <c r="B69" s="2" t="s">
        <v>13</v>
      </c>
      <c r="C69" s="222">
        <v>40</v>
      </c>
      <c r="D69" s="94" t="s">
        <v>89</v>
      </c>
      <c r="E69" s="71"/>
      <c r="F69" s="101">
        <v>45.645</v>
      </c>
      <c r="G69" s="133">
        <v>3170</v>
      </c>
      <c r="H69" s="85">
        <v>115</v>
      </c>
      <c r="J69" s="134">
        <v>749.4</v>
      </c>
      <c r="K69" s="14"/>
      <c r="L69" s="86">
        <v>25.4</v>
      </c>
      <c r="N69" s="134">
        <v>750.6</v>
      </c>
      <c r="O69" s="14"/>
      <c r="P69" s="86">
        <v>23.8</v>
      </c>
      <c r="R69" s="87">
        <v>569.2535</v>
      </c>
      <c r="S69" s="88"/>
      <c r="T69" s="89">
        <v>20.6465</v>
      </c>
      <c r="U69" s="90"/>
      <c r="V69" s="89">
        <v>263.7</v>
      </c>
      <c r="W69" s="90"/>
      <c r="X69" s="91">
        <v>9.6</v>
      </c>
      <c r="Z69" s="9"/>
      <c r="AA69" s="134"/>
      <c r="AB69" s="20"/>
      <c r="AC69" s="93">
        <v>30.2</v>
      </c>
      <c r="AD69" s="20"/>
      <c r="AE69" s="137">
        <v>814.3</v>
      </c>
      <c r="AF69" s="9"/>
      <c r="AG69" s="136">
        <f t="shared" si="2"/>
        <v>63.69999999999993</v>
      </c>
      <c r="AH69" s="83">
        <f t="shared" si="3"/>
        <v>6.399999999999999</v>
      </c>
    </row>
    <row r="70" spans="1:43" s="165" customFormat="1" ht="15" customHeight="1">
      <c r="A70" s="132">
        <v>4</v>
      </c>
      <c r="B70" s="2" t="s">
        <v>13</v>
      </c>
      <c r="C70" s="222">
        <v>41</v>
      </c>
      <c r="D70" s="94" t="s">
        <v>90</v>
      </c>
      <c r="E70" s="71"/>
      <c r="F70" s="164">
        <v>210.406</v>
      </c>
      <c r="G70" s="133">
        <v>17250</v>
      </c>
      <c r="H70" s="85">
        <v>224</v>
      </c>
      <c r="I70"/>
      <c r="J70" s="134">
        <v>3802.9</v>
      </c>
      <c r="K70" s="14"/>
      <c r="L70" s="86">
        <v>50.9</v>
      </c>
      <c r="M70"/>
      <c r="N70" s="134">
        <v>3845.3</v>
      </c>
      <c r="O70" s="14"/>
      <c r="P70" s="86">
        <v>51.1</v>
      </c>
      <c r="Q70"/>
      <c r="R70" s="87">
        <v>2683.9491000000003</v>
      </c>
      <c r="S70" s="88"/>
      <c r="T70" s="89">
        <v>35.3509</v>
      </c>
      <c r="U70" s="90"/>
      <c r="V70" s="89">
        <v>1434.7</v>
      </c>
      <c r="W70" s="90"/>
      <c r="X70" s="91">
        <v>18.6</v>
      </c>
      <c r="Y70" s="46"/>
      <c r="Z70" s="47"/>
      <c r="AA70" s="134"/>
      <c r="AB70" s="20"/>
      <c r="AC70" s="93">
        <v>54</v>
      </c>
      <c r="AD70" s="20"/>
      <c r="AE70" s="137">
        <v>4025.9</v>
      </c>
      <c r="AF70" s="47"/>
      <c r="AG70" s="136">
        <f t="shared" si="2"/>
        <v>180.5999999999999</v>
      </c>
      <c r="AH70" s="83">
        <f t="shared" si="3"/>
        <v>2.8999999999999986</v>
      </c>
      <c r="AI70"/>
      <c r="AJ70"/>
      <c r="AK70"/>
      <c r="AL70"/>
      <c r="AM70"/>
      <c r="AN70"/>
      <c r="AO70"/>
      <c r="AP70"/>
      <c r="AQ70"/>
    </row>
    <row r="71" spans="1:34" ht="15" customHeight="1">
      <c r="A71" s="69">
        <v>34</v>
      </c>
      <c r="B71" s="2" t="s">
        <v>13</v>
      </c>
      <c r="C71" s="222">
        <v>42</v>
      </c>
      <c r="D71" s="70" t="s">
        <v>91</v>
      </c>
      <c r="E71" s="71"/>
      <c r="F71" s="72">
        <v>16.929</v>
      </c>
      <c r="G71" s="133">
        <v>1889</v>
      </c>
      <c r="H71" s="85">
        <v>38</v>
      </c>
      <c r="J71" s="134">
        <v>376.7</v>
      </c>
      <c r="K71" s="14"/>
      <c r="L71" s="86">
        <v>9.5</v>
      </c>
      <c r="N71" s="134">
        <v>299</v>
      </c>
      <c r="O71" s="14"/>
      <c r="P71" s="86">
        <v>6.2</v>
      </c>
      <c r="R71" s="87">
        <v>214.424</v>
      </c>
      <c r="S71" s="88"/>
      <c r="T71" s="89">
        <v>4.376</v>
      </c>
      <c r="U71" s="90"/>
      <c r="V71" s="89">
        <v>157.1</v>
      </c>
      <c r="W71" s="90"/>
      <c r="X71" s="91">
        <v>3.2</v>
      </c>
      <c r="Z71" s="9"/>
      <c r="AA71" s="134"/>
      <c r="AB71" s="20"/>
      <c r="AC71" s="93">
        <v>7.6</v>
      </c>
      <c r="AD71" s="20"/>
      <c r="AE71" s="137">
        <v>363.1</v>
      </c>
      <c r="AF71" s="9"/>
      <c r="AG71" s="136">
        <f t="shared" si="2"/>
        <v>64.10000000000002</v>
      </c>
      <c r="AH71" s="83">
        <f t="shared" si="3"/>
        <v>1.3999999999999995</v>
      </c>
    </row>
    <row r="72" spans="1:34" ht="15" customHeight="1">
      <c r="A72" s="69">
        <v>50</v>
      </c>
      <c r="B72" s="2" t="s">
        <v>13</v>
      </c>
      <c r="C72" s="222">
        <v>43</v>
      </c>
      <c r="D72" s="166" t="s">
        <v>92</v>
      </c>
      <c r="E72" s="71"/>
      <c r="F72" s="154">
        <v>32.974</v>
      </c>
      <c r="G72" s="133">
        <v>325</v>
      </c>
      <c r="H72" s="85"/>
      <c r="J72" s="134">
        <v>442.8</v>
      </c>
      <c r="K72" s="14"/>
      <c r="L72" s="86">
        <v>0</v>
      </c>
      <c r="N72" s="134">
        <v>390.2</v>
      </c>
      <c r="O72" s="14"/>
      <c r="P72" s="86">
        <v>0</v>
      </c>
      <c r="R72" s="87">
        <v>426.2</v>
      </c>
      <c r="S72" s="88"/>
      <c r="T72" s="89">
        <v>0</v>
      </c>
      <c r="U72" s="90"/>
      <c r="V72" s="89">
        <v>27</v>
      </c>
      <c r="W72" s="90"/>
      <c r="X72" s="91">
        <v>0</v>
      </c>
      <c r="Z72" s="9"/>
      <c r="AA72" s="134"/>
      <c r="AB72" s="20"/>
      <c r="AC72" s="93">
        <v>0</v>
      </c>
      <c r="AD72" s="20"/>
      <c r="AE72" s="137">
        <v>443</v>
      </c>
      <c r="AF72" s="9"/>
      <c r="AG72" s="136">
        <f t="shared" si="2"/>
        <v>52.80000000000001</v>
      </c>
      <c r="AH72" s="83">
        <f t="shared" si="3"/>
        <v>0</v>
      </c>
    </row>
    <row r="73" spans="1:34" ht="15" customHeight="1">
      <c r="A73" s="69">
        <v>63</v>
      </c>
      <c r="B73" s="2" t="s">
        <v>13</v>
      </c>
      <c r="C73" s="222">
        <v>44</v>
      </c>
      <c r="D73" s="70" t="s">
        <v>93</v>
      </c>
      <c r="E73" s="71"/>
      <c r="F73" s="167">
        <v>4.605</v>
      </c>
      <c r="G73" s="133">
        <v>923</v>
      </c>
      <c r="H73" s="85">
        <v>87</v>
      </c>
      <c r="J73" s="134">
        <v>105.3</v>
      </c>
      <c r="K73" s="14"/>
      <c r="L73" s="86">
        <v>7</v>
      </c>
      <c r="N73" s="134">
        <v>111.2</v>
      </c>
      <c r="O73" s="14"/>
      <c r="P73" s="86">
        <v>10.1</v>
      </c>
      <c r="R73" s="87">
        <v>54.383</v>
      </c>
      <c r="S73" s="88"/>
      <c r="T73" s="89">
        <v>5.117</v>
      </c>
      <c r="U73" s="90"/>
      <c r="V73" s="89">
        <v>76.8</v>
      </c>
      <c r="W73" s="90"/>
      <c r="X73" s="91">
        <v>7.2</v>
      </c>
      <c r="Z73" s="9"/>
      <c r="AA73" s="134"/>
      <c r="AB73" s="20"/>
      <c r="AC73" s="93">
        <v>12.3</v>
      </c>
      <c r="AD73" s="20"/>
      <c r="AE73" s="137">
        <v>128.2</v>
      </c>
      <c r="AF73" s="9"/>
      <c r="AG73" s="136">
        <f t="shared" si="2"/>
        <v>16.999999999999986</v>
      </c>
      <c r="AH73" s="83">
        <f t="shared" si="3"/>
        <v>2.200000000000001</v>
      </c>
    </row>
    <row r="74" spans="1:34" ht="15" customHeight="1">
      <c r="A74" s="69">
        <v>42</v>
      </c>
      <c r="B74" s="2" t="s">
        <v>13</v>
      </c>
      <c r="C74" s="222">
        <v>45</v>
      </c>
      <c r="D74" s="70" t="s">
        <v>94</v>
      </c>
      <c r="E74" s="71"/>
      <c r="F74" s="101">
        <v>0.886</v>
      </c>
      <c r="G74" s="133">
        <v>288</v>
      </c>
      <c r="H74" s="85"/>
      <c r="J74" s="134">
        <v>33</v>
      </c>
      <c r="K74" s="14"/>
      <c r="L74" s="86">
        <v>0</v>
      </c>
      <c r="N74" s="134">
        <v>33.7</v>
      </c>
      <c r="O74" s="14"/>
      <c r="P74" s="86">
        <v>0</v>
      </c>
      <c r="R74" s="87">
        <v>11.5</v>
      </c>
      <c r="S74" s="88"/>
      <c r="T74" s="89">
        <v>0</v>
      </c>
      <c r="U74" s="90"/>
      <c r="V74" s="89">
        <v>24</v>
      </c>
      <c r="W74" s="90"/>
      <c r="X74" s="91">
        <v>0</v>
      </c>
      <c r="Z74" s="9"/>
      <c r="AA74" s="134"/>
      <c r="AB74" s="20"/>
      <c r="AC74" s="93">
        <v>0</v>
      </c>
      <c r="AD74" s="20"/>
      <c r="AE74" s="137">
        <v>34.7</v>
      </c>
      <c r="AF74" s="9"/>
      <c r="AG74" s="136">
        <f t="shared" si="2"/>
        <v>1</v>
      </c>
      <c r="AH74" s="83">
        <f t="shared" si="3"/>
        <v>0</v>
      </c>
    </row>
    <row r="75" spans="1:34" ht="15" customHeight="1">
      <c r="A75" s="69">
        <v>43</v>
      </c>
      <c r="B75" s="2" t="s">
        <v>13</v>
      </c>
      <c r="C75" s="222">
        <v>46</v>
      </c>
      <c r="D75" s="70" t="s">
        <v>95</v>
      </c>
      <c r="E75" s="71"/>
      <c r="F75" s="101">
        <v>0.142</v>
      </c>
      <c r="G75" s="133">
        <v>107</v>
      </c>
      <c r="H75" s="85"/>
      <c r="J75" s="134">
        <v>14.2</v>
      </c>
      <c r="K75" s="14"/>
      <c r="L75" s="86">
        <v>0</v>
      </c>
      <c r="N75" s="134">
        <v>10.7</v>
      </c>
      <c r="O75" s="14"/>
      <c r="P75" s="86">
        <v>0</v>
      </c>
      <c r="R75" s="87">
        <v>1.8</v>
      </c>
      <c r="S75" s="88"/>
      <c r="T75" s="89">
        <v>0</v>
      </c>
      <c r="U75" s="90"/>
      <c r="V75" s="89">
        <v>8.9</v>
      </c>
      <c r="W75" s="90"/>
      <c r="X75" s="91">
        <v>0</v>
      </c>
      <c r="Z75" s="9"/>
      <c r="AA75" s="134"/>
      <c r="AB75" s="20"/>
      <c r="AC75" s="93">
        <v>0</v>
      </c>
      <c r="AD75" s="20"/>
      <c r="AE75" s="137">
        <v>10.5</v>
      </c>
      <c r="AF75" s="9"/>
      <c r="AG75" s="136">
        <f t="shared" si="2"/>
        <v>-0.1999999999999993</v>
      </c>
      <c r="AH75" s="83">
        <f t="shared" si="3"/>
        <v>0</v>
      </c>
    </row>
    <row r="76" spans="1:34" ht="15" customHeight="1">
      <c r="A76" s="69">
        <v>68</v>
      </c>
      <c r="B76" s="2" t="s">
        <v>13</v>
      </c>
      <c r="C76" s="222">
        <v>47</v>
      </c>
      <c r="D76" s="70" t="s">
        <v>96</v>
      </c>
      <c r="E76" s="71"/>
      <c r="F76" s="84">
        <v>9.982</v>
      </c>
      <c r="G76" s="133">
        <v>82</v>
      </c>
      <c r="H76" s="85">
        <v>27</v>
      </c>
      <c r="J76" s="134">
        <v>99.5</v>
      </c>
      <c r="K76" s="14"/>
      <c r="L76" s="86">
        <v>32</v>
      </c>
      <c r="N76" s="134">
        <v>103.3</v>
      </c>
      <c r="O76" s="14"/>
      <c r="P76" s="86">
        <v>29.1</v>
      </c>
      <c r="R76" s="87">
        <v>97.00800000000001</v>
      </c>
      <c r="S76" s="88"/>
      <c r="T76" s="89">
        <v>31.992</v>
      </c>
      <c r="U76" s="90"/>
      <c r="V76" s="89">
        <v>6.8</v>
      </c>
      <c r="W76" s="90"/>
      <c r="X76" s="91">
        <v>2.2</v>
      </c>
      <c r="Z76" s="9"/>
      <c r="AA76" s="134"/>
      <c r="AB76" s="20"/>
      <c r="AC76" s="93">
        <v>34.2</v>
      </c>
      <c r="AD76" s="20"/>
      <c r="AE76" s="137">
        <v>101.5</v>
      </c>
      <c r="AF76" s="9"/>
      <c r="AG76" s="136">
        <f t="shared" si="2"/>
        <v>-1.7999999999999972</v>
      </c>
      <c r="AH76" s="83">
        <f t="shared" si="3"/>
        <v>5.100000000000001</v>
      </c>
    </row>
    <row r="77" spans="1:34" ht="15" customHeight="1">
      <c r="A77" s="69">
        <v>62</v>
      </c>
      <c r="B77" s="2" t="s">
        <v>13</v>
      </c>
      <c r="C77" s="222">
        <v>48</v>
      </c>
      <c r="D77" s="70" t="s">
        <v>97</v>
      </c>
      <c r="E77" s="71"/>
      <c r="F77" s="72">
        <v>25.323</v>
      </c>
      <c r="G77" s="133">
        <v>48</v>
      </c>
      <c r="H77" s="85"/>
      <c r="J77" s="134">
        <v>299.2</v>
      </c>
      <c r="K77" s="14"/>
      <c r="L77" s="86">
        <v>0</v>
      </c>
      <c r="N77" s="134">
        <v>353.3</v>
      </c>
      <c r="O77" s="14"/>
      <c r="P77" s="86">
        <v>0</v>
      </c>
      <c r="R77" s="87">
        <v>327.3</v>
      </c>
      <c r="S77" s="88"/>
      <c r="T77" s="89">
        <v>0</v>
      </c>
      <c r="U77" s="90"/>
      <c r="V77" s="89">
        <v>4</v>
      </c>
      <c r="W77" s="90"/>
      <c r="X77" s="91">
        <v>0</v>
      </c>
      <c r="Z77" s="9"/>
      <c r="AA77" s="134"/>
      <c r="AB77" s="20"/>
      <c r="AC77" s="93">
        <v>0</v>
      </c>
      <c r="AD77" s="20"/>
      <c r="AE77" s="137">
        <v>323.8</v>
      </c>
      <c r="AF77" s="9"/>
      <c r="AG77" s="136">
        <f t="shared" si="2"/>
        <v>-29.5</v>
      </c>
      <c r="AH77" s="83">
        <f t="shared" si="3"/>
        <v>0</v>
      </c>
    </row>
    <row r="78" spans="1:34" ht="15" customHeight="1">
      <c r="A78" s="69">
        <v>35</v>
      </c>
      <c r="B78" s="2" t="s">
        <v>13</v>
      </c>
      <c r="C78" s="222">
        <v>49</v>
      </c>
      <c r="D78" s="70" t="s">
        <v>98</v>
      </c>
      <c r="E78" s="71"/>
      <c r="F78" s="101">
        <v>9.386</v>
      </c>
      <c r="G78" s="133">
        <v>1759</v>
      </c>
      <c r="H78" s="85">
        <v>68</v>
      </c>
      <c r="J78" s="134">
        <v>305.9</v>
      </c>
      <c r="K78" s="14"/>
      <c r="L78" s="86">
        <v>18.9</v>
      </c>
      <c r="N78" s="134">
        <v>197.9</v>
      </c>
      <c r="O78" s="14"/>
      <c r="P78" s="86">
        <v>14.4</v>
      </c>
      <c r="R78" s="87">
        <v>116.81190000000001</v>
      </c>
      <c r="S78" s="88"/>
      <c r="T78" s="89">
        <v>4.4881</v>
      </c>
      <c r="U78" s="90"/>
      <c r="V78" s="89">
        <v>146.3</v>
      </c>
      <c r="W78" s="90"/>
      <c r="X78" s="91">
        <v>5.7</v>
      </c>
      <c r="Y78" s="46"/>
      <c r="Z78" s="47"/>
      <c r="AA78" s="134"/>
      <c r="AB78" s="20"/>
      <c r="AC78" s="93">
        <v>10.2</v>
      </c>
      <c r="AD78" s="20"/>
      <c r="AE78" s="137">
        <v>257.2</v>
      </c>
      <c r="AF78" s="9"/>
      <c r="AG78" s="136">
        <f t="shared" si="2"/>
        <v>59.29999999999998</v>
      </c>
      <c r="AH78" s="83">
        <f t="shared" si="3"/>
        <v>-4.200000000000001</v>
      </c>
    </row>
    <row r="79" spans="1:34" ht="15" customHeight="1">
      <c r="A79" s="69">
        <v>89</v>
      </c>
      <c r="B79" s="2" t="s">
        <v>13</v>
      </c>
      <c r="C79" s="222">
        <v>50</v>
      </c>
      <c r="D79" s="70" t="s">
        <v>99</v>
      </c>
      <c r="E79" s="71"/>
      <c r="F79" s="101">
        <v>5.681</v>
      </c>
      <c r="G79" s="133">
        <v>365.5</v>
      </c>
      <c r="H79" s="85"/>
      <c r="J79" s="134">
        <v>55.5</v>
      </c>
      <c r="K79" s="14"/>
      <c r="L79" s="86">
        <v>0</v>
      </c>
      <c r="N79" s="134">
        <v>85.1</v>
      </c>
      <c r="O79" s="14"/>
      <c r="P79" s="86">
        <v>0</v>
      </c>
      <c r="R79" s="87">
        <v>73.4</v>
      </c>
      <c r="S79" s="88"/>
      <c r="T79" s="89">
        <v>0</v>
      </c>
      <c r="U79" s="90"/>
      <c r="V79" s="89">
        <v>30.4</v>
      </c>
      <c r="W79" s="90"/>
      <c r="X79" s="91">
        <v>0</v>
      </c>
      <c r="Z79" s="9"/>
      <c r="AA79" s="134"/>
      <c r="AB79" s="20"/>
      <c r="AC79" s="93">
        <v>0</v>
      </c>
      <c r="AD79" s="20"/>
      <c r="AE79" s="137">
        <v>101.5</v>
      </c>
      <c r="AF79" s="9"/>
      <c r="AG79" s="136">
        <f t="shared" si="2"/>
        <v>16.400000000000006</v>
      </c>
      <c r="AH79" s="83">
        <f t="shared" si="3"/>
        <v>0</v>
      </c>
    </row>
    <row r="80" spans="1:34" ht="15" customHeight="1">
      <c r="A80" s="69">
        <v>54</v>
      </c>
      <c r="B80" s="2" t="s">
        <v>13</v>
      </c>
      <c r="C80" s="222">
        <v>51</v>
      </c>
      <c r="D80" s="94" t="s">
        <v>100</v>
      </c>
      <c r="E80" s="71"/>
      <c r="F80" s="101">
        <v>2.363</v>
      </c>
      <c r="G80" s="133">
        <v>491</v>
      </c>
      <c r="H80" s="85"/>
      <c r="J80" s="134">
        <v>64.6</v>
      </c>
      <c r="K80" s="14"/>
      <c r="L80" s="86">
        <v>0</v>
      </c>
      <c r="N80" s="134">
        <v>49.4</v>
      </c>
      <c r="O80" s="14"/>
      <c r="P80" s="86">
        <v>0</v>
      </c>
      <c r="R80" s="87">
        <v>30.5</v>
      </c>
      <c r="S80" s="88"/>
      <c r="T80" s="89">
        <v>0</v>
      </c>
      <c r="U80" s="90"/>
      <c r="V80" s="89">
        <v>40.8</v>
      </c>
      <c r="W80" s="90"/>
      <c r="X80" s="91">
        <v>0</v>
      </c>
      <c r="Z80" s="9"/>
      <c r="AA80" s="134"/>
      <c r="AB80" s="20"/>
      <c r="AC80" s="93">
        <v>0</v>
      </c>
      <c r="AD80" s="20"/>
      <c r="AE80" s="137">
        <v>69.7</v>
      </c>
      <c r="AF80" s="9"/>
      <c r="AG80" s="136">
        <f t="shared" si="2"/>
        <v>20.300000000000004</v>
      </c>
      <c r="AH80" s="83">
        <f t="shared" si="3"/>
        <v>0</v>
      </c>
    </row>
    <row r="81" spans="1:34" ht="15" customHeight="1">
      <c r="A81" s="69">
        <v>97</v>
      </c>
      <c r="B81" s="2" t="s">
        <v>13</v>
      </c>
      <c r="C81" s="222">
        <v>52</v>
      </c>
      <c r="D81" s="70" t="s">
        <v>101</v>
      </c>
      <c r="E81" s="71"/>
      <c r="F81" s="101">
        <v>1.792</v>
      </c>
      <c r="G81" s="133">
        <v>268.5</v>
      </c>
      <c r="H81" s="85">
        <v>6</v>
      </c>
      <c r="I81" s="42"/>
      <c r="J81" s="134">
        <v>44.9</v>
      </c>
      <c r="K81" s="14"/>
      <c r="L81" s="86">
        <v>0.4</v>
      </c>
      <c r="M81" s="42"/>
      <c r="N81" s="134">
        <v>46.3</v>
      </c>
      <c r="O81" s="14"/>
      <c r="P81" s="86">
        <v>1.2</v>
      </c>
      <c r="R81" s="87">
        <v>22.6896</v>
      </c>
      <c r="S81" s="88"/>
      <c r="T81" s="89">
        <v>0.5104</v>
      </c>
      <c r="U81" s="90"/>
      <c r="V81" s="89">
        <v>22.3</v>
      </c>
      <c r="W81" s="90"/>
      <c r="X81" s="91">
        <v>0.5</v>
      </c>
      <c r="Z81" s="9"/>
      <c r="AA81" s="134"/>
      <c r="AB81" s="20"/>
      <c r="AC81" s="93">
        <v>1</v>
      </c>
      <c r="AD81" s="20"/>
      <c r="AE81" s="137">
        <v>44</v>
      </c>
      <c r="AF81" s="47"/>
      <c r="AG81" s="136">
        <f t="shared" si="2"/>
        <v>-2.299999999999997</v>
      </c>
      <c r="AH81" s="83">
        <f t="shared" si="3"/>
        <v>-0.19999999999999996</v>
      </c>
    </row>
    <row r="82" spans="1:34" ht="15" customHeight="1">
      <c r="A82" s="69">
        <v>13</v>
      </c>
      <c r="B82" s="2" t="s">
        <v>13</v>
      </c>
      <c r="C82" s="222">
        <v>53</v>
      </c>
      <c r="D82" s="70" t="s">
        <v>102</v>
      </c>
      <c r="E82" s="71"/>
      <c r="F82" s="101">
        <v>59.474</v>
      </c>
      <c r="G82" s="133">
        <v>7257.5</v>
      </c>
      <c r="H82" s="85">
        <v>2147</v>
      </c>
      <c r="J82" s="134">
        <v>1112.1</v>
      </c>
      <c r="K82" s="14"/>
      <c r="L82" s="86">
        <v>343.3</v>
      </c>
      <c r="N82" s="134">
        <v>1146.8</v>
      </c>
      <c r="O82" s="14"/>
      <c r="P82" s="86">
        <v>350.2</v>
      </c>
      <c r="R82" s="87">
        <v>593.4364</v>
      </c>
      <c r="S82" s="88"/>
      <c r="T82" s="89">
        <v>175.26360000000003</v>
      </c>
      <c r="U82" s="90"/>
      <c r="V82" s="89">
        <v>603.6</v>
      </c>
      <c r="W82" s="90"/>
      <c r="X82" s="91">
        <v>178.6</v>
      </c>
      <c r="Z82" s="9"/>
      <c r="AA82" s="134"/>
      <c r="AB82" s="20"/>
      <c r="AC82" s="93">
        <v>353.9</v>
      </c>
      <c r="AD82" s="49"/>
      <c r="AE82" s="137">
        <v>1170.1</v>
      </c>
      <c r="AF82" s="9"/>
      <c r="AG82" s="136">
        <f t="shared" si="2"/>
        <v>23.299999999999955</v>
      </c>
      <c r="AH82" s="83">
        <f t="shared" si="3"/>
        <v>3.6999999999999886</v>
      </c>
    </row>
    <row r="83" spans="1:34" ht="15" customHeight="1">
      <c r="A83" s="69">
        <v>96</v>
      </c>
      <c r="B83" s="2" t="s">
        <v>13</v>
      </c>
      <c r="C83" s="222">
        <v>54</v>
      </c>
      <c r="D83" s="70" t="s">
        <v>103</v>
      </c>
      <c r="E83" s="71"/>
      <c r="F83" s="168">
        <v>1.266</v>
      </c>
      <c r="G83" s="133">
        <v>105</v>
      </c>
      <c r="H83" s="85"/>
      <c r="J83" s="134">
        <v>10.2</v>
      </c>
      <c r="K83" s="14"/>
      <c r="L83" s="86">
        <v>0</v>
      </c>
      <c r="N83" s="134">
        <v>16.9</v>
      </c>
      <c r="O83" s="14"/>
      <c r="P83" s="86">
        <v>1.8</v>
      </c>
      <c r="R83" s="87">
        <v>16.4</v>
      </c>
      <c r="S83" s="88"/>
      <c r="T83" s="89">
        <v>0</v>
      </c>
      <c r="U83" s="90"/>
      <c r="V83" s="89">
        <v>8.7</v>
      </c>
      <c r="W83" s="90"/>
      <c r="X83" s="91">
        <v>0</v>
      </c>
      <c r="Z83" s="9"/>
      <c r="AA83" s="134"/>
      <c r="AB83" s="20"/>
      <c r="AC83" s="93">
        <v>0</v>
      </c>
      <c r="AD83" s="20"/>
      <c r="AE83" s="137">
        <v>24.5</v>
      </c>
      <c r="AF83" s="47"/>
      <c r="AG83" s="136">
        <f t="shared" si="2"/>
        <v>7.600000000000001</v>
      </c>
      <c r="AH83" s="83">
        <f t="shared" si="3"/>
        <v>-1.8</v>
      </c>
    </row>
    <row r="84" spans="1:34" ht="15" customHeight="1">
      <c r="A84" s="69">
        <v>59</v>
      </c>
      <c r="B84" s="2" t="s">
        <v>13</v>
      </c>
      <c r="C84" s="222">
        <v>55</v>
      </c>
      <c r="D84" s="70" t="s">
        <v>104</v>
      </c>
      <c r="E84" s="71"/>
      <c r="F84" s="101">
        <v>2.509</v>
      </c>
      <c r="G84" s="133">
        <v>5695</v>
      </c>
      <c r="H84" s="85">
        <v>399</v>
      </c>
      <c r="J84" s="134">
        <v>527.9</v>
      </c>
      <c r="K84" s="14"/>
      <c r="L84" s="86">
        <v>29.9</v>
      </c>
      <c r="N84" s="134">
        <v>496.5</v>
      </c>
      <c r="O84" s="14"/>
      <c r="P84" s="86">
        <v>34.8</v>
      </c>
      <c r="R84" s="87">
        <v>30.294</v>
      </c>
      <c r="S84" s="88"/>
      <c r="T84" s="89">
        <v>2.106</v>
      </c>
      <c r="U84" s="90"/>
      <c r="V84" s="89">
        <v>473.7</v>
      </c>
      <c r="W84" s="90"/>
      <c r="X84" s="91">
        <v>33.2</v>
      </c>
      <c r="Z84" s="9"/>
      <c r="AA84" s="134"/>
      <c r="AB84" s="20"/>
      <c r="AC84" s="93">
        <v>35.3</v>
      </c>
      <c r="AD84" s="20"/>
      <c r="AE84" s="137">
        <v>492.7</v>
      </c>
      <c r="AF84" s="9"/>
      <c r="AG84" s="136">
        <f t="shared" si="2"/>
        <v>-3.8000000000000114</v>
      </c>
      <c r="AH84" s="83">
        <f t="shared" si="3"/>
        <v>0.5</v>
      </c>
    </row>
    <row r="85" spans="1:34" ht="15" customHeight="1">
      <c r="A85" s="69">
        <v>45</v>
      </c>
      <c r="B85" s="2" t="s">
        <v>13</v>
      </c>
      <c r="C85" s="222">
        <v>56</v>
      </c>
      <c r="D85" s="70" t="s">
        <v>105</v>
      </c>
      <c r="E85" s="71"/>
      <c r="F85" s="101">
        <v>2.84</v>
      </c>
      <c r="G85" s="133">
        <v>352.5</v>
      </c>
      <c r="H85" s="85">
        <v>131</v>
      </c>
      <c r="J85" s="134">
        <v>60.2</v>
      </c>
      <c r="K85" s="14"/>
      <c r="L85" s="86">
        <v>20.8</v>
      </c>
      <c r="N85" s="134">
        <v>70.2</v>
      </c>
      <c r="O85" s="14"/>
      <c r="P85" s="86">
        <v>26.4</v>
      </c>
      <c r="R85" s="87">
        <v>26.754300000000004</v>
      </c>
      <c r="S85" s="88"/>
      <c r="T85" s="89">
        <v>9.945700000000002</v>
      </c>
      <c r="U85" s="90"/>
      <c r="V85" s="89">
        <v>29.3</v>
      </c>
      <c r="W85" s="90"/>
      <c r="X85" s="91">
        <v>10.9</v>
      </c>
      <c r="Z85" s="9"/>
      <c r="AA85" s="134"/>
      <c r="AB85" s="20"/>
      <c r="AC85" s="93">
        <v>20.8</v>
      </c>
      <c r="AD85" s="161"/>
      <c r="AE85" s="137">
        <v>54.8</v>
      </c>
      <c r="AF85" s="9"/>
      <c r="AG85" s="136">
        <f t="shared" si="2"/>
        <v>-15.400000000000006</v>
      </c>
      <c r="AH85" s="83">
        <f t="shared" si="3"/>
        <v>-5.599999999999998</v>
      </c>
    </row>
    <row r="86" spans="1:34" ht="15" customHeight="1">
      <c r="A86" s="69">
        <v>29</v>
      </c>
      <c r="B86" s="2" t="s">
        <v>13</v>
      </c>
      <c r="C86" s="222">
        <v>57</v>
      </c>
      <c r="D86" s="70" t="s">
        <v>106</v>
      </c>
      <c r="E86" s="71"/>
      <c r="F86" s="101">
        <v>58.272</v>
      </c>
      <c r="G86" s="133">
        <v>3160.5</v>
      </c>
      <c r="H86" s="85">
        <v>111</v>
      </c>
      <c r="J86" s="134">
        <v>1108.6</v>
      </c>
      <c r="K86" s="14"/>
      <c r="L86" s="86">
        <v>30.3</v>
      </c>
      <c r="N86" s="134">
        <v>1003.3</v>
      </c>
      <c r="O86" s="14"/>
      <c r="P86" s="86">
        <v>27.5</v>
      </c>
      <c r="R86" s="87">
        <v>727.4946</v>
      </c>
      <c r="S86" s="88"/>
      <c r="T86" s="89">
        <v>25.605400000000003</v>
      </c>
      <c r="U86" s="90"/>
      <c r="V86" s="89">
        <v>262.9</v>
      </c>
      <c r="W86" s="90"/>
      <c r="X86" s="91">
        <v>9.2</v>
      </c>
      <c r="Z86" s="9"/>
      <c r="AA86" s="134"/>
      <c r="AB86" s="20"/>
      <c r="AC86" s="93">
        <v>34.8</v>
      </c>
      <c r="AD86" s="20"/>
      <c r="AE86" s="137">
        <v>968.1</v>
      </c>
      <c r="AF86" s="9"/>
      <c r="AG86" s="136">
        <f t="shared" si="2"/>
        <v>-35.19999999999993</v>
      </c>
      <c r="AH86" s="83">
        <f t="shared" si="3"/>
        <v>7.299999999999997</v>
      </c>
    </row>
    <row r="87" spans="1:34" ht="15" customHeight="1">
      <c r="A87" s="69">
        <v>3</v>
      </c>
      <c r="B87" s="2" t="s">
        <v>13</v>
      </c>
      <c r="C87" s="222">
        <v>58</v>
      </c>
      <c r="D87" s="94" t="s">
        <v>107</v>
      </c>
      <c r="E87" s="71"/>
      <c r="F87" s="101">
        <v>199.948</v>
      </c>
      <c r="G87" s="133">
        <v>15726</v>
      </c>
      <c r="H87" s="85">
        <v>1318</v>
      </c>
      <c r="I87" s="42"/>
      <c r="J87" s="134">
        <v>3300.9</v>
      </c>
      <c r="K87" s="14"/>
      <c r="L87" s="86">
        <v>325.1</v>
      </c>
      <c r="M87" s="42"/>
      <c r="N87" s="134">
        <v>3382.2</v>
      </c>
      <c r="O87" s="14"/>
      <c r="P87" s="86">
        <v>279.8</v>
      </c>
      <c r="R87" s="87">
        <v>2385.2165999999997</v>
      </c>
      <c r="S87" s="88"/>
      <c r="T87" s="89">
        <v>198.9834</v>
      </c>
      <c r="U87" s="90"/>
      <c r="V87" s="89">
        <v>1308</v>
      </c>
      <c r="W87" s="90"/>
      <c r="X87" s="91">
        <v>109.6</v>
      </c>
      <c r="Z87" s="9"/>
      <c r="AA87" s="134"/>
      <c r="AB87" s="20"/>
      <c r="AC87" s="93">
        <v>308.6</v>
      </c>
      <c r="AD87" s="20"/>
      <c r="AE87" s="137">
        <v>3610.1</v>
      </c>
      <c r="AF87" s="9"/>
      <c r="AG87" s="136">
        <f t="shared" si="2"/>
        <v>227.9000000000001</v>
      </c>
      <c r="AH87" s="83">
        <f t="shared" si="3"/>
        <v>28.80000000000001</v>
      </c>
    </row>
    <row r="88" spans="1:34" ht="15" customHeight="1">
      <c r="A88" s="69">
        <v>15</v>
      </c>
      <c r="B88" s="104" t="s">
        <v>13</v>
      </c>
      <c r="C88" s="222">
        <v>59</v>
      </c>
      <c r="D88" s="70" t="s">
        <v>108</v>
      </c>
      <c r="E88" s="71"/>
      <c r="F88" s="105">
        <v>26.248</v>
      </c>
      <c r="G88" s="133">
        <v>803</v>
      </c>
      <c r="H88" s="85">
        <v>8</v>
      </c>
      <c r="I88" s="42"/>
      <c r="J88" s="134">
        <v>694.9</v>
      </c>
      <c r="K88" s="14"/>
      <c r="L88" s="86">
        <v>2.8</v>
      </c>
      <c r="M88" s="42"/>
      <c r="N88" s="134">
        <v>622.6</v>
      </c>
      <c r="O88" s="14"/>
      <c r="P88" s="86">
        <v>2.5</v>
      </c>
      <c r="R88" s="87">
        <v>335.808</v>
      </c>
      <c r="S88" s="88"/>
      <c r="T88" s="89">
        <v>3.392</v>
      </c>
      <c r="U88" s="90"/>
      <c r="V88" s="89">
        <v>66.8</v>
      </c>
      <c r="W88" s="90"/>
      <c r="X88" s="91">
        <v>0.7</v>
      </c>
      <c r="Z88" s="9"/>
      <c r="AA88" s="134"/>
      <c r="AB88" s="20"/>
      <c r="AC88" s="93">
        <v>4.1</v>
      </c>
      <c r="AD88" s="20"/>
      <c r="AE88" s="137">
        <v>393.5</v>
      </c>
      <c r="AF88" s="9"/>
      <c r="AG88" s="136">
        <f t="shared" si="2"/>
        <v>-229.10000000000002</v>
      </c>
      <c r="AH88" s="83">
        <f t="shared" si="3"/>
        <v>1.5999999999999996</v>
      </c>
    </row>
    <row r="89" spans="1:34" ht="15" customHeight="1">
      <c r="A89" s="132">
        <v>12</v>
      </c>
      <c r="B89" s="2" t="s">
        <v>13</v>
      </c>
      <c r="C89" s="222">
        <v>60</v>
      </c>
      <c r="D89" s="94" t="s">
        <v>109</v>
      </c>
      <c r="E89" s="71"/>
      <c r="F89" s="72">
        <v>74.165</v>
      </c>
      <c r="G89" s="133">
        <v>1208.5</v>
      </c>
      <c r="H89" s="85">
        <v>12</v>
      </c>
      <c r="J89" s="134">
        <v>821</v>
      </c>
      <c r="K89" s="14"/>
      <c r="L89" s="86">
        <v>1.7</v>
      </c>
      <c r="N89" s="134">
        <v>981.8</v>
      </c>
      <c r="O89" s="14"/>
      <c r="P89" s="86">
        <v>0</v>
      </c>
      <c r="R89" s="87">
        <v>948.915</v>
      </c>
      <c r="S89" s="88"/>
      <c r="T89" s="89">
        <v>9.585</v>
      </c>
      <c r="U89" s="90"/>
      <c r="V89" s="89">
        <v>100.5</v>
      </c>
      <c r="W89" s="90"/>
      <c r="X89" s="91">
        <v>1</v>
      </c>
      <c r="Z89" s="9"/>
      <c r="AA89" s="134"/>
      <c r="AB89" s="20"/>
      <c r="AC89" s="93">
        <v>10.6</v>
      </c>
      <c r="AD89" s="49"/>
      <c r="AE89" s="137">
        <v>1025.8</v>
      </c>
      <c r="AF89" s="9"/>
      <c r="AG89" s="136">
        <f t="shared" si="2"/>
        <v>44</v>
      </c>
      <c r="AH89" s="83">
        <f t="shared" si="3"/>
        <v>10.6</v>
      </c>
    </row>
    <row r="90" spans="1:34" s="20" customFormat="1" ht="15" customHeight="1">
      <c r="A90" s="69">
        <v>56</v>
      </c>
      <c r="B90" s="2" t="s">
        <v>13</v>
      </c>
      <c r="C90" s="222">
        <v>61</v>
      </c>
      <c r="D90" s="70" t="s">
        <v>110</v>
      </c>
      <c r="E90" s="71"/>
      <c r="F90" s="101">
        <v>18.743</v>
      </c>
      <c r="G90" s="133">
        <v>255.5</v>
      </c>
      <c r="H90" s="85"/>
      <c r="I90"/>
      <c r="J90" s="134">
        <v>337.1</v>
      </c>
      <c r="K90" s="14"/>
      <c r="L90" s="86">
        <v>0</v>
      </c>
      <c r="M90"/>
      <c r="N90" s="134">
        <v>332</v>
      </c>
      <c r="O90" s="14"/>
      <c r="P90" s="86">
        <v>0</v>
      </c>
      <c r="Q90"/>
      <c r="R90" s="87">
        <v>242.2</v>
      </c>
      <c r="S90" s="88"/>
      <c r="T90" s="89">
        <v>0</v>
      </c>
      <c r="U90" s="90"/>
      <c r="V90" s="89">
        <v>21.3</v>
      </c>
      <c r="W90" s="90"/>
      <c r="X90" s="91">
        <v>0</v>
      </c>
      <c r="Y90" s="2"/>
      <c r="Z90" s="9"/>
      <c r="AA90" s="134"/>
      <c r="AC90" s="93">
        <v>0</v>
      </c>
      <c r="AD90" s="49"/>
      <c r="AE90" s="137">
        <v>257.6</v>
      </c>
      <c r="AF90" s="9"/>
      <c r="AG90" s="136">
        <f t="shared" si="2"/>
        <v>-74.39999999999998</v>
      </c>
      <c r="AH90" s="83">
        <f t="shared" si="3"/>
        <v>0</v>
      </c>
    </row>
    <row r="91" spans="1:34" ht="15" customHeight="1">
      <c r="A91" s="69">
        <v>81</v>
      </c>
      <c r="B91" s="2" t="s">
        <v>13</v>
      </c>
      <c r="C91" s="222">
        <v>62</v>
      </c>
      <c r="D91" s="70" t="s">
        <v>111</v>
      </c>
      <c r="E91" s="71"/>
      <c r="F91" s="101">
        <v>0.64</v>
      </c>
      <c r="G91" s="133">
        <v>128</v>
      </c>
      <c r="H91" s="85"/>
      <c r="J91" s="134">
        <v>18.4</v>
      </c>
      <c r="K91" s="14"/>
      <c r="L91" s="86">
        <v>0</v>
      </c>
      <c r="N91" s="134">
        <v>15.6</v>
      </c>
      <c r="O91" s="14"/>
      <c r="P91" s="86">
        <v>0</v>
      </c>
      <c r="R91" s="87">
        <v>8.3</v>
      </c>
      <c r="S91" s="88"/>
      <c r="T91" s="89">
        <v>0</v>
      </c>
      <c r="U91" s="90"/>
      <c r="V91" s="89">
        <v>10.6</v>
      </c>
      <c r="W91" s="90"/>
      <c r="X91" s="91">
        <v>0</v>
      </c>
      <c r="Z91" s="9"/>
      <c r="AA91" s="134"/>
      <c r="AB91" s="20"/>
      <c r="AC91" s="93">
        <v>0</v>
      </c>
      <c r="AD91" s="20"/>
      <c r="AE91" s="137">
        <v>18.5</v>
      </c>
      <c r="AF91" s="9"/>
      <c r="AG91" s="136">
        <f t="shared" si="2"/>
        <v>2.9000000000000004</v>
      </c>
      <c r="AH91" s="83">
        <f t="shared" si="3"/>
        <v>0</v>
      </c>
    </row>
    <row r="92" spans="1:34" ht="15" customHeight="1">
      <c r="A92" s="69">
        <v>39</v>
      </c>
      <c r="B92" s="2" t="s">
        <v>13</v>
      </c>
      <c r="C92" s="222">
        <v>63</v>
      </c>
      <c r="D92" s="70" t="s">
        <v>112</v>
      </c>
      <c r="E92" s="71"/>
      <c r="F92" s="101">
        <v>1.218</v>
      </c>
      <c r="G92" s="133">
        <v>712</v>
      </c>
      <c r="H92" s="85"/>
      <c r="J92" s="134">
        <v>66.2</v>
      </c>
      <c r="K92" s="14"/>
      <c r="L92" s="86">
        <v>0</v>
      </c>
      <c r="N92" s="134">
        <v>55.5</v>
      </c>
      <c r="O92" s="14"/>
      <c r="P92" s="86">
        <v>0</v>
      </c>
      <c r="R92" s="87">
        <v>15.7</v>
      </c>
      <c r="S92" s="88"/>
      <c r="T92" s="89">
        <v>0</v>
      </c>
      <c r="U92" s="90"/>
      <c r="V92" s="89">
        <v>59.2</v>
      </c>
      <c r="W92" s="90"/>
      <c r="X92" s="91">
        <v>0</v>
      </c>
      <c r="Z92" s="9"/>
      <c r="AA92" s="134"/>
      <c r="AB92" s="20"/>
      <c r="AC92" s="93">
        <v>0</v>
      </c>
      <c r="AD92" s="20"/>
      <c r="AE92" s="137">
        <v>73.2</v>
      </c>
      <c r="AF92" s="9"/>
      <c r="AG92" s="136">
        <f t="shared" si="2"/>
        <v>17.700000000000003</v>
      </c>
      <c r="AH92" s="83">
        <f t="shared" si="3"/>
        <v>0</v>
      </c>
    </row>
    <row r="93" spans="1:34" ht="15" customHeight="1">
      <c r="A93" s="69">
        <v>11</v>
      </c>
      <c r="B93" s="2" t="s">
        <v>13</v>
      </c>
      <c r="C93" s="222">
        <v>64</v>
      </c>
      <c r="D93" s="70" t="s">
        <v>113</v>
      </c>
      <c r="E93" s="71"/>
      <c r="F93" s="102">
        <v>102.034</v>
      </c>
      <c r="G93" s="133">
        <v>17395.5</v>
      </c>
      <c r="H93" s="85">
        <v>2451</v>
      </c>
      <c r="J93" s="134">
        <v>2336.2</v>
      </c>
      <c r="K93" s="14"/>
      <c r="L93" s="86">
        <v>405.8</v>
      </c>
      <c r="N93" s="134">
        <v>2636.1</v>
      </c>
      <c r="O93" s="14"/>
      <c r="P93" s="86">
        <v>357</v>
      </c>
      <c r="R93" s="87">
        <v>1156.4999000000003</v>
      </c>
      <c r="S93" s="88"/>
      <c r="T93" s="89">
        <v>162.20010000000002</v>
      </c>
      <c r="U93" s="90"/>
      <c r="V93" s="89">
        <v>1446.8</v>
      </c>
      <c r="W93" s="90"/>
      <c r="X93" s="91">
        <v>203.9</v>
      </c>
      <c r="Z93" s="9"/>
      <c r="AA93" s="134"/>
      <c r="AB93" s="20"/>
      <c r="AC93" s="93">
        <v>366.1</v>
      </c>
      <c r="AD93" s="20"/>
      <c r="AE93" s="137">
        <v>2544.7</v>
      </c>
      <c r="AF93" s="9"/>
      <c r="AG93" s="136">
        <f t="shared" si="2"/>
        <v>-91.40000000000009</v>
      </c>
      <c r="AH93" s="83">
        <f t="shared" si="3"/>
        <v>9.100000000000023</v>
      </c>
    </row>
    <row r="94" spans="1:34" ht="15" customHeight="1">
      <c r="A94" s="69">
        <v>20</v>
      </c>
      <c r="B94" s="2" t="s">
        <v>13</v>
      </c>
      <c r="C94" s="222">
        <v>65</v>
      </c>
      <c r="D94" s="70" t="s">
        <v>114</v>
      </c>
      <c r="E94" s="71"/>
      <c r="F94" s="101">
        <v>17.381</v>
      </c>
      <c r="G94" s="133">
        <v>390.5</v>
      </c>
      <c r="H94" s="85">
        <v>86</v>
      </c>
      <c r="J94" s="134">
        <v>250.6</v>
      </c>
      <c r="K94" s="14"/>
      <c r="L94" s="86">
        <v>36</v>
      </c>
      <c r="N94" s="134">
        <v>255</v>
      </c>
      <c r="O94" s="14"/>
      <c r="P94" s="86">
        <v>54.9</v>
      </c>
      <c r="R94" s="87">
        <v>184.172</v>
      </c>
      <c r="S94" s="88"/>
      <c r="T94" s="89">
        <v>40.428</v>
      </c>
      <c r="U94" s="90"/>
      <c r="V94" s="89">
        <v>32.5</v>
      </c>
      <c r="W94" s="90"/>
      <c r="X94" s="91">
        <v>7.2</v>
      </c>
      <c r="Z94" s="9"/>
      <c r="AA94" s="134"/>
      <c r="AB94" s="20"/>
      <c r="AC94" s="93">
        <v>47.6</v>
      </c>
      <c r="AD94" s="20"/>
      <c r="AE94" s="137">
        <v>211.8</v>
      </c>
      <c r="AF94" s="9"/>
      <c r="AG94" s="136">
        <f>SUM(AE94-N94)</f>
        <v>-43.19999999999999</v>
      </c>
      <c r="AH94" s="83">
        <f>SUM(AC94-P94)</f>
        <v>-7.299999999999997</v>
      </c>
    </row>
    <row r="95" spans="1:34" ht="15" customHeight="1">
      <c r="A95" s="69">
        <v>23</v>
      </c>
      <c r="B95" s="104" t="s">
        <v>13</v>
      </c>
      <c r="C95" s="222">
        <v>66</v>
      </c>
      <c r="D95" s="70" t="s">
        <v>115</v>
      </c>
      <c r="E95" s="71"/>
      <c r="F95" s="101">
        <v>14.053</v>
      </c>
      <c r="G95" s="133">
        <v>1030</v>
      </c>
      <c r="H95" s="85">
        <v>377</v>
      </c>
      <c r="J95" s="134">
        <v>187</v>
      </c>
      <c r="K95" s="14"/>
      <c r="L95" s="86">
        <v>61.8</v>
      </c>
      <c r="N95" s="134">
        <v>241.4</v>
      </c>
      <c r="O95" s="14"/>
      <c r="P95" s="86">
        <v>75.9</v>
      </c>
      <c r="R95" s="87">
        <v>132.9312</v>
      </c>
      <c r="S95" s="88"/>
      <c r="T95" s="89">
        <v>48.6688</v>
      </c>
      <c r="U95" s="90"/>
      <c r="V95" s="89">
        <v>85.7</v>
      </c>
      <c r="W95" s="90"/>
      <c r="X95" s="91">
        <v>31.4</v>
      </c>
      <c r="Z95" s="9"/>
      <c r="AA95" s="134"/>
      <c r="AB95" s="20"/>
      <c r="AC95" s="129">
        <v>80.1</v>
      </c>
      <c r="AD95" s="20"/>
      <c r="AE95" s="137">
        <v>213.7</v>
      </c>
      <c r="AF95" s="9"/>
      <c r="AG95" s="136">
        <f>SUM(AE95-N95)</f>
        <v>-27.700000000000017</v>
      </c>
      <c r="AH95" s="83">
        <f>SUM(AC95-P95)</f>
        <v>4.199999999999989</v>
      </c>
    </row>
    <row r="96" spans="1:34" ht="15.75" customHeight="1" thickBot="1">
      <c r="A96" s="169"/>
      <c r="B96" s="2" t="s">
        <v>13</v>
      </c>
      <c r="C96" s="224">
        <v>67</v>
      </c>
      <c r="D96" s="227" t="s">
        <v>116</v>
      </c>
      <c r="E96" s="71"/>
      <c r="F96" s="170"/>
      <c r="G96" s="171"/>
      <c r="H96" s="172"/>
      <c r="J96" s="173">
        <v>1447</v>
      </c>
      <c r="K96" s="14"/>
      <c r="L96" s="174"/>
      <c r="N96" s="173">
        <v>1454.3</v>
      </c>
      <c r="O96" s="14"/>
      <c r="P96" s="174"/>
      <c r="R96" s="175"/>
      <c r="S96" s="176"/>
      <c r="T96" s="88"/>
      <c r="U96" s="176"/>
      <c r="V96" s="88"/>
      <c r="W96" s="176"/>
      <c r="X96" s="177"/>
      <c r="Z96" s="9"/>
      <c r="AA96" s="134"/>
      <c r="AB96" s="20"/>
      <c r="AC96" s="134"/>
      <c r="AD96" s="13"/>
      <c r="AE96" s="178">
        <v>1497.465</v>
      </c>
      <c r="AF96" s="9"/>
      <c r="AG96" s="136">
        <f>SUM(AE96-N96)</f>
        <v>43.164999999999964</v>
      </c>
      <c r="AH96" s="83">
        <f>SUM(AC96-P96)</f>
        <v>0</v>
      </c>
    </row>
    <row r="97" spans="1:34" s="42" customFormat="1" ht="15" customHeight="1" thickBot="1">
      <c r="A97" s="113" t="s">
        <v>45</v>
      </c>
      <c r="B97" s="114"/>
      <c r="C97" s="115"/>
      <c r="D97" s="116"/>
      <c r="E97" s="71"/>
      <c r="F97" s="117">
        <f>SUM(F30:F95)</f>
        <v>2666.780999999999</v>
      </c>
      <c r="G97" s="118">
        <f>SUM(G30:G95)</f>
        <v>411865</v>
      </c>
      <c r="H97" s="118">
        <f>SUM(H30:H95)</f>
        <v>27759</v>
      </c>
      <c r="I97" s="119"/>
      <c r="J97" s="118">
        <v>64260.7</v>
      </c>
      <c r="K97" s="118"/>
      <c r="L97" s="118">
        <v>4658.5</v>
      </c>
      <c r="M97" s="119"/>
      <c r="N97" s="118">
        <v>64637.2</v>
      </c>
      <c r="O97" s="118"/>
      <c r="P97" s="118">
        <v>4264.5</v>
      </c>
      <c r="Q97" s="119"/>
      <c r="R97" s="118">
        <f>SUM(R30:R95)</f>
        <v>32297.659000000003</v>
      </c>
      <c r="S97" s="118"/>
      <c r="T97" s="118">
        <f>SUM(T30:T95)</f>
        <v>2168.341</v>
      </c>
      <c r="U97" s="118"/>
      <c r="V97" s="118">
        <f>SUM(V30:V95)</f>
        <v>34256.4</v>
      </c>
      <c r="W97" s="118"/>
      <c r="X97" s="118">
        <f>SUM(X30:X95)</f>
        <v>2308.8000000000006</v>
      </c>
      <c r="Y97" s="2"/>
      <c r="Z97" s="9"/>
      <c r="AA97" s="179"/>
      <c r="AB97" s="20"/>
      <c r="AC97" s="118">
        <f>SUM(AC30:AC96)</f>
        <v>4477.200000000002</v>
      </c>
      <c r="AD97" s="180"/>
      <c r="AE97" s="118">
        <f>SUM(AE30:AE96)</f>
        <v>66553.96499999998</v>
      </c>
      <c r="AF97" s="47"/>
      <c r="AG97" s="181">
        <f>SUM(AG30:AG96)</f>
        <v>1916.7649999999987</v>
      </c>
      <c r="AH97" s="181">
        <f>SUM(AH30:AH96)</f>
        <v>212.70000000000005</v>
      </c>
    </row>
    <row r="98" spans="1:34" ht="15" customHeight="1">
      <c r="A98" s="132">
        <v>60</v>
      </c>
      <c r="B98" s="2" t="s">
        <v>117</v>
      </c>
      <c r="C98" s="223">
        <v>1</v>
      </c>
      <c r="D98" s="182" t="s">
        <v>118</v>
      </c>
      <c r="E98" s="71"/>
      <c r="F98" s="72">
        <v>22.612</v>
      </c>
      <c r="G98" s="73">
        <v>354</v>
      </c>
      <c r="H98" s="74"/>
      <c r="J98" s="86">
        <v>298.9</v>
      </c>
      <c r="K98" s="14"/>
      <c r="L98" s="86">
        <v>0</v>
      </c>
      <c r="N98" s="86">
        <v>326.4</v>
      </c>
      <c r="O98" s="14"/>
      <c r="P98" s="86">
        <v>0</v>
      </c>
      <c r="R98" s="87">
        <v>292.2</v>
      </c>
      <c r="S98" s="88"/>
      <c r="T98" s="89">
        <v>0</v>
      </c>
      <c r="U98" s="90"/>
      <c r="V98" s="89">
        <v>29.4</v>
      </c>
      <c r="W98" s="90"/>
      <c r="X98" s="91">
        <v>0</v>
      </c>
      <c r="Z98" s="9"/>
      <c r="AA98" s="125">
        <v>321.6</v>
      </c>
      <c r="AB98" s="20"/>
      <c r="AC98" s="93">
        <v>0</v>
      </c>
      <c r="AD98" s="20"/>
      <c r="AE98" s="183"/>
      <c r="AF98" s="9"/>
      <c r="AG98" s="5">
        <f>SUM(AA98-N98)</f>
        <v>-4.7999999999999545</v>
      </c>
      <c r="AH98" s="83">
        <f>SUM(AC98-P98)</f>
        <v>0</v>
      </c>
    </row>
    <row r="99" spans="1:34" ht="15" customHeight="1">
      <c r="A99" s="69">
        <v>75</v>
      </c>
      <c r="B99" s="2" t="s">
        <v>117</v>
      </c>
      <c r="C99" s="222">
        <v>2</v>
      </c>
      <c r="D99" s="70" t="s">
        <v>119</v>
      </c>
      <c r="E99" s="71"/>
      <c r="F99" s="72">
        <v>8.19</v>
      </c>
      <c r="G99" s="73">
        <v>148</v>
      </c>
      <c r="H99" s="85"/>
      <c r="J99" s="86">
        <v>85.3</v>
      </c>
      <c r="K99" s="14"/>
      <c r="L99" s="86">
        <v>0</v>
      </c>
      <c r="N99" s="86">
        <v>107.4</v>
      </c>
      <c r="O99" s="14"/>
      <c r="P99" s="86">
        <v>0</v>
      </c>
      <c r="R99" s="87">
        <v>105.8</v>
      </c>
      <c r="S99" s="88"/>
      <c r="T99" s="89">
        <v>0</v>
      </c>
      <c r="U99" s="90"/>
      <c r="V99" s="89">
        <v>12.3</v>
      </c>
      <c r="W99" s="90"/>
      <c r="X99" s="91">
        <v>0</v>
      </c>
      <c r="Z99" s="9"/>
      <c r="AA99" s="92">
        <v>118.1</v>
      </c>
      <c r="AB99" s="20"/>
      <c r="AC99" s="93">
        <v>0</v>
      </c>
      <c r="AD99" s="20"/>
      <c r="AE99" s="183"/>
      <c r="AF99" s="9"/>
      <c r="AG99" s="5">
        <f>SUM(AA99-N99)</f>
        <v>10.699999999999989</v>
      </c>
      <c r="AH99" s="83">
        <f>SUM(AC99-P99)</f>
        <v>0</v>
      </c>
    </row>
    <row r="100" spans="1:34" ht="15" customHeight="1">
      <c r="A100" s="69">
        <v>73</v>
      </c>
      <c r="B100" s="2" t="s">
        <v>117</v>
      </c>
      <c r="C100" s="222">
        <v>3</v>
      </c>
      <c r="D100" s="94" t="s">
        <v>120</v>
      </c>
      <c r="E100" s="71"/>
      <c r="F100" s="101">
        <v>5.202</v>
      </c>
      <c r="G100" s="73">
        <v>500</v>
      </c>
      <c r="H100" s="85">
        <v>368</v>
      </c>
      <c r="J100" s="86">
        <v>89.1</v>
      </c>
      <c r="K100" s="14"/>
      <c r="L100" s="86">
        <v>5</v>
      </c>
      <c r="N100" s="86">
        <v>95.5</v>
      </c>
      <c r="O100" s="14"/>
      <c r="P100" s="86">
        <v>31.6</v>
      </c>
      <c r="R100" s="87">
        <v>38.7072</v>
      </c>
      <c r="S100" s="88"/>
      <c r="T100" s="89">
        <v>28.492800000000003</v>
      </c>
      <c r="U100" s="90"/>
      <c r="V100" s="89">
        <v>41.6</v>
      </c>
      <c r="W100" s="90"/>
      <c r="X100" s="91">
        <v>30.6</v>
      </c>
      <c r="Z100" s="9"/>
      <c r="AA100" s="92">
        <v>80.3</v>
      </c>
      <c r="AB100" s="20"/>
      <c r="AC100" s="93">
        <v>59.1</v>
      </c>
      <c r="AD100" s="20"/>
      <c r="AE100" s="183"/>
      <c r="AF100" s="9"/>
      <c r="AG100" s="5">
        <f>SUM(AA100-N100)</f>
        <v>-15.200000000000003</v>
      </c>
      <c r="AH100" s="83">
        <f>SUM(AC100-P100)</f>
        <v>27.5</v>
      </c>
    </row>
    <row r="101" spans="1:34" ht="15" customHeight="1" thickBot="1">
      <c r="A101" s="69">
        <v>10</v>
      </c>
      <c r="B101" s="2" t="s">
        <v>117</v>
      </c>
      <c r="C101" s="222">
        <v>4</v>
      </c>
      <c r="D101" s="70" t="s">
        <v>121</v>
      </c>
      <c r="E101" s="71"/>
      <c r="F101" s="101">
        <v>161.734</v>
      </c>
      <c r="G101" s="73">
        <v>4845</v>
      </c>
      <c r="H101" s="85"/>
      <c r="I101" s="103"/>
      <c r="J101" s="86">
        <v>2768.1</v>
      </c>
      <c r="K101" s="14"/>
      <c r="L101" s="86">
        <v>2.6</v>
      </c>
      <c r="M101" s="103"/>
      <c r="N101" s="86">
        <v>2295.4</v>
      </c>
      <c r="O101" s="14"/>
      <c r="P101" s="86">
        <v>0</v>
      </c>
      <c r="R101" s="87">
        <v>2090.3</v>
      </c>
      <c r="S101" s="88"/>
      <c r="T101" s="89">
        <v>0</v>
      </c>
      <c r="U101" s="90"/>
      <c r="V101" s="89">
        <v>403</v>
      </c>
      <c r="W101" s="90"/>
      <c r="X101" s="91">
        <v>0</v>
      </c>
      <c r="Z101" s="9"/>
      <c r="AA101" s="92">
        <v>2493.3</v>
      </c>
      <c r="AB101" s="20"/>
      <c r="AC101" s="129">
        <v>0</v>
      </c>
      <c r="AD101" s="20"/>
      <c r="AE101" s="183"/>
      <c r="AF101" s="9"/>
      <c r="AG101" s="5">
        <f>SUM(AA101-N101)</f>
        <v>197.9000000000001</v>
      </c>
      <c r="AH101" s="83">
        <f>SUM(AC101-P101)</f>
        <v>0</v>
      </c>
    </row>
    <row r="102" spans="1:34" s="42" customFormat="1" ht="15" customHeight="1" thickBot="1">
      <c r="A102" s="113" t="s">
        <v>45</v>
      </c>
      <c r="B102" s="114"/>
      <c r="C102" s="115"/>
      <c r="D102" s="116"/>
      <c r="E102" s="71"/>
      <c r="F102" s="117">
        <f>SUM(F98:F101)</f>
        <v>197.738</v>
      </c>
      <c r="G102" s="118">
        <f>SUM(G98:G101)</f>
        <v>5847</v>
      </c>
      <c r="H102" s="118">
        <f>SUM(H98:H101)</f>
        <v>368</v>
      </c>
      <c r="I102" s="119"/>
      <c r="J102" s="118">
        <v>3241.4</v>
      </c>
      <c r="K102" s="118"/>
      <c r="L102" s="118">
        <v>7.6</v>
      </c>
      <c r="M102" s="119"/>
      <c r="N102" s="118">
        <v>2824.7</v>
      </c>
      <c r="O102" s="118"/>
      <c r="P102" s="118">
        <v>31.6</v>
      </c>
      <c r="Q102" s="119"/>
      <c r="R102" s="118">
        <f>SUM(R98:R101)</f>
        <v>2527.0072</v>
      </c>
      <c r="S102" s="118"/>
      <c r="T102" s="118">
        <f>SUM(T98:T101)</f>
        <v>28.492800000000003</v>
      </c>
      <c r="U102" s="118"/>
      <c r="V102" s="118">
        <f>SUM(V98:V101)</f>
        <v>486.3</v>
      </c>
      <c r="W102" s="118"/>
      <c r="X102" s="118">
        <f>SUM(X98:X101)</f>
        <v>30.6</v>
      </c>
      <c r="Y102" s="2"/>
      <c r="Z102" s="9"/>
      <c r="AA102" s="118">
        <f>SUM(AA98:AA101)</f>
        <v>3013.3</v>
      </c>
      <c r="AB102" s="20"/>
      <c r="AC102" s="118">
        <f>SUM(AC98:AC101)</f>
        <v>59.1</v>
      </c>
      <c r="AD102" s="20"/>
      <c r="AE102" s="183"/>
      <c r="AF102" s="47"/>
      <c r="AG102" s="184">
        <f>SUM(AG98:AG101)</f>
        <v>188.60000000000014</v>
      </c>
      <c r="AH102" s="184">
        <f>SUM(AH98:AH101)</f>
        <v>27.5</v>
      </c>
    </row>
    <row r="103" spans="1:34" ht="15" customHeight="1">
      <c r="A103" s="157">
        <v>51</v>
      </c>
      <c r="B103" s="2" t="s">
        <v>122</v>
      </c>
      <c r="C103" s="225">
        <v>1</v>
      </c>
      <c r="D103" s="182" t="s">
        <v>123</v>
      </c>
      <c r="E103" s="71"/>
      <c r="F103" s="101">
        <v>20.909</v>
      </c>
      <c r="G103" s="73">
        <v>1146</v>
      </c>
      <c r="H103" s="85"/>
      <c r="J103" s="121">
        <v>612.9</v>
      </c>
      <c r="K103" s="14"/>
      <c r="L103" s="86">
        <v>0</v>
      </c>
      <c r="N103" s="121">
        <v>383</v>
      </c>
      <c r="O103" s="14"/>
      <c r="P103" s="86">
        <v>0</v>
      </c>
      <c r="R103" s="87">
        <v>270.2</v>
      </c>
      <c r="S103" s="88"/>
      <c r="T103" s="89">
        <v>0</v>
      </c>
      <c r="U103" s="90"/>
      <c r="V103" s="89">
        <v>95.3</v>
      </c>
      <c r="W103" s="90"/>
      <c r="X103" s="91">
        <v>0</v>
      </c>
      <c r="Z103" s="9"/>
      <c r="AA103" s="92">
        <v>365.5</v>
      </c>
      <c r="AB103" s="20"/>
      <c r="AC103" s="93">
        <v>0</v>
      </c>
      <c r="AD103" s="20"/>
      <c r="AE103" s="183"/>
      <c r="AF103" s="47"/>
      <c r="AG103" s="5">
        <f aca="true" t="shared" si="4" ref="AG103:AG111">SUM(AA103-N103)</f>
        <v>-17.5</v>
      </c>
      <c r="AH103" s="83">
        <f aca="true" t="shared" si="5" ref="AH103:AH111">SUM(AC103-P103)</f>
        <v>0</v>
      </c>
    </row>
    <row r="104" spans="1:34" ht="15" customHeight="1">
      <c r="A104" s="157">
        <v>19</v>
      </c>
      <c r="B104" s="2" t="s">
        <v>122</v>
      </c>
      <c r="C104" s="225">
        <v>2</v>
      </c>
      <c r="D104" s="70" t="s">
        <v>124</v>
      </c>
      <c r="E104" s="71"/>
      <c r="F104" s="101">
        <v>37.272</v>
      </c>
      <c r="G104" s="73">
        <v>1219</v>
      </c>
      <c r="H104" s="85"/>
      <c r="J104" s="86">
        <v>458.9</v>
      </c>
      <c r="K104" s="14"/>
      <c r="L104" s="121">
        <v>0</v>
      </c>
      <c r="N104" s="86">
        <v>523.5</v>
      </c>
      <c r="O104" s="14"/>
      <c r="P104" s="121">
        <v>0</v>
      </c>
      <c r="R104" s="87">
        <v>481.7</v>
      </c>
      <c r="S104" s="88"/>
      <c r="T104" s="89">
        <v>0</v>
      </c>
      <c r="U104" s="90"/>
      <c r="V104" s="89">
        <v>101.4</v>
      </c>
      <c r="W104" s="90"/>
      <c r="X104" s="91">
        <v>0</v>
      </c>
      <c r="Z104" s="9"/>
      <c r="AA104" s="92">
        <v>583.1</v>
      </c>
      <c r="AB104" s="20"/>
      <c r="AC104" s="93">
        <v>0</v>
      </c>
      <c r="AD104" s="20"/>
      <c r="AE104" s="183"/>
      <c r="AF104" s="9"/>
      <c r="AG104" s="5">
        <f t="shared" si="4"/>
        <v>59.60000000000002</v>
      </c>
      <c r="AH104" s="83">
        <f t="shared" si="5"/>
        <v>0</v>
      </c>
    </row>
    <row r="105" spans="1:34" s="42" customFormat="1" ht="15" customHeight="1">
      <c r="A105" s="157">
        <v>79</v>
      </c>
      <c r="B105" s="2" t="s">
        <v>122</v>
      </c>
      <c r="C105" s="225">
        <v>3</v>
      </c>
      <c r="D105" s="163" t="s">
        <v>125</v>
      </c>
      <c r="E105" s="71"/>
      <c r="F105" s="101">
        <v>13.363</v>
      </c>
      <c r="G105" s="73">
        <v>3466</v>
      </c>
      <c r="H105" s="85"/>
      <c r="I105"/>
      <c r="J105" s="86">
        <v>413</v>
      </c>
      <c r="K105" s="14"/>
      <c r="L105" s="86">
        <v>0</v>
      </c>
      <c r="M105"/>
      <c r="N105" s="86">
        <v>377.8</v>
      </c>
      <c r="O105" s="14"/>
      <c r="P105" s="86">
        <v>0</v>
      </c>
      <c r="Q105"/>
      <c r="R105" s="87">
        <v>172.7</v>
      </c>
      <c r="S105" s="88"/>
      <c r="T105" s="89">
        <v>0</v>
      </c>
      <c r="U105" s="90"/>
      <c r="V105" s="89">
        <v>288.3</v>
      </c>
      <c r="W105" s="90"/>
      <c r="X105" s="91">
        <v>0</v>
      </c>
      <c r="Y105" s="2"/>
      <c r="Z105" s="9"/>
      <c r="AA105" s="92">
        <v>461</v>
      </c>
      <c r="AB105" s="20"/>
      <c r="AC105" s="93">
        <v>0</v>
      </c>
      <c r="AD105" s="20"/>
      <c r="AE105" s="183"/>
      <c r="AF105" s="9"/>
      <c r="AG105" s="5">
        <f t="shared" si="4"/>
        <v>83.19999999999999</v>
      </c>
      <c r="AH105" s="83">
        <f t="shared" si="5"/>
        <v>0</v>
      </c>
    </row>
    <row r="106" spans="1:34" ht="15" customHeight="1">
      <c r="A106" s="157">
        <v>70</v>
      </c>
      <c r="B106" s="2" t="s">
        <v>122</v>
      </c>
      <c r="C106" s="225">
        <v>4</v>
      </c>
      <c r="D106" s="70" t="s">
        <v>126</v>
      </c>
      <c r="E106" s="71"/>
      <c r="F106" s="84">
        <v>20.882</v>
      </c>
      <c r="G106" s="73">
        <v>2018</v>
      </c>
      <c r="H106" s="85"/>
      <c r="J106" s="86">
        <v>384.1</v>
      </c>
      <c r="K106" s="14"/>
      <c r="L106" s="121">
        <v>0</v>
      </c>
      <c r="N106" s="86">
        <v>454.5</v>
      </c>
      <c r="O106" s="14"/>
      <c r="P106" s="121">
        <v>0</v>
      </c>
      <c r="R106" s="87">
        <v>269.9</v>
      </c>
      <c r="S106" s="88"/>
      <c r="T106" s="89">
        <v>0</v>
      </c>
      <c r="U106" s="90"/>
      <c r="V106" s="89">
        <v>167.8</v>
      </c>
      <c r="W106" s="90"/>
      <c r="X106" s="91">
        <v>0</v>
      </c>
      <c r="Z106" s="9"/>
      <c r="AA106" s="92">
        <v>437.7</v>
      </c>
      <c r="AB106" s="20"/>
      <c r="AC106" s="93">
        <v>0</v>
      </c>
      <c r="AD106" s="20"/>
      <c r="AE106" s="183"/>
      <c r="AF106" s="9"/>
      <c r="AG106" s="5">
        <f t="shared" si="4"/>
        <v>-16.80000000000001</v>
      </c>
      <c r="AH106" s="83">
        <f t="shared" si="5"/>
        <v>0</v>
      </c>
    </row>
    <row r="107" spans="1:34" s="42" customFormat="1" ht="15" customHeight="1">
      <c r="A107" s="185">
        <v>101</v>
      </c>
      <c r="B107" s="2" t="s">
        <v>122</v>
      </c>
      <c r="C107" s="225">
        <v>5</v>
      </c>
      <c r="D107" s="228" t="s">
        <v>127</v>
      </c>
      <c r="E107" s="71"/>
      <c r="F107" s="98">
        <v>2.868</v>
      </c>
      <c r="G107" s="99">
        <v>837</v>
      </c>
      <c r="H107" s="85"/>
      <c r="I107"/>
      <c r="J107" s="86">
        <v>32</v>
      </c>
      <c r="K107" s="14"/>
      <c r="L107" s="86">
        <v>0</v>
      </c>
      <c r="M107"/>
      <c r="N107" s="86">
        <v>59.1</v>
      </c>
      <c r="O107" s="14"/>
      <c r="P107" s="86">
        <v>0</v>
      </c>
      <c r="Q107"/>
      <c r="R107" s="87">
        <v>37.1</v>
      </c>
      <c r="S107" s="88"/>
      <c r="T107" s="89">
        <v>0</v>
      </c>
      <c r="U107" s="90"/>
      <c r="V107" s="89">
        <v>69.6</v>
      </c>
      <c r="W107" s="90"/>
      <c r="X107" s="91">
        <v>0</v>
      </c>
      <c r="Y107" s="2"/>
      <c r="Z107" s="9"/>
      <c r="AA107" s="92">
        <v>106.7</v>
      </c>
      <c r="AB107" s="20"/>
      <c r="AC107" s="93">
        <v>0</v>
      </c>
      <c r="AD107" s="20"/>
      <c r="AE107" s="183"/>
      <c r="AF107" s="9"/>
      <c r="AG107" s="5">
        <f t="shared" si="4"/>
        <v>47.6</v>
      </c>
      <c r="AH107" s="83">
        <f t="shared" si="5"/>
        <v>0</v>
      </c>
    </row>
    <row r="108" spans="1:34" ht="15" customHeight="1">
      <c r="A108" s="186">
        <v>65</v>
      </c>
      <c r="B108" s="2" t="s">
        <v>122</v>
      </c>
      <c r="C108" s="225">
        <v>6</v>
      </c>
      <c r="D108" s="70" t="s">
        <v>128</v>
      </c>
      <c r="E108" s="127"/>
      <c r="F108" s="102">
        <v>17.259</v>
      </c>
      <c r="G108" s="73">
        <v>3180</v>
      </c>
      <c r="H108" s="85"/>
      <c r="J108" s="86">
        <v>589.5</v>
      </c>
      <c r="K108" s="14"/>
      <c r="L108" s="86">
        <v>0</v>
      </c>
      <c r="N108" s="86">
        <v>656.4</v>
      </c>
      <c r="O108" s="14"/>
      <c r="P108" s="86">
        <v>0</v>
      </c>
      <c r="R108" s="87">
        <v>223.1</v>
      </c>
      <c r="S108" s="88"/>
      <c r="T108" s="89">
        <v>0</v>
      </c>
      <c r="U108" s="90"/>
      <c r="V108" s="89">
        <v>264.5</v>
      </c>
      <c r="W108" s="90"/>
      <c r="X108" s="91">
        <v>0</v>
      </c>
      <c r="Z108" s="9"/>
      <c r="AA108" s="92">
        <v>487.6</v>
      </c>
      <c r="AB108" s="20"/>
      <c r="AC108" s="93">
        <v>0</v>
      </c>
      <c r="AD108" s="20"/>
      <c r="AE108" s="183"/>
      <c r="AF108" s="47"/>
      <c r="AG108" s="5">
        <f t="shared" si="4"/>
        <v>-168.79999999999995</v>
      </c>
      <c r="AH108" s="83">
        <f t="shared" si="5"/>
        <v>0</v>
      </c>
    </row>
    <row r="109" spans="1:34" ht="15" customHeight="1">
      <c r="A109" s="186">
        <v>83</v>
      </c>
      <c r="B109" s="2" t="s">
        <v>122</v>
      </c>
      <c r="C109" s="225">
        <v>7</v>
      </c>
      <c r="D109" s="70" t="s">
        <v>129</v>
      </c>
      <c r="E109" s="127"/>
      <c r="F109" s="101">
        <v>6.998</v>
      </c>
      <c r="G109" s="73">
        <v>107</v>
      </c>
      <c r="H109" s="85"/>
      <c r="J109" s="86">
        <v>77.5</v>
      </c>
      <c r="K109" s="14"/>
      <c r="L109" s="86">
        <v>0</v>
      </c>
      <c r="N109" s="86">
        <v>118.6</v>
      </c>
      <c r="O109" s="14"/>
      <c r="P109" s="86">
        <v>0</v>
      </c>
      <c r="R109" s="87">
        <v>90.4</v>
      </c>
      <c r="S109" s="88"/>
      <c r="T109" s="89">
        <v>0</v>
      </c>
      <c r="U109" s="90"/>
      <c r="V109" s="89">
        <v>8.9</v>
      </c>
      <c r="W109" s="90"/>
      <c r="X109" s="91">
        <v>0</v>
      </c>
      <c r="Z109" s="9"/>
      <c r="AA109" s="92">
        <v>99.3</v>
      </c>
      <c r="AB109" s="20"/>
      <c r="AC109" s="93">
        <v>0</v>
      </c>
      <c r="AD109" s="20"/>
      <c r="AE109" s="183"/>
      <c r="AF109" s="9"/>
      <c r="AG109" s="5">
        <f t="shared" si="4"/>
        <v>-19.299999999999997</v>
      </c>
      <c r="AH109" s="83">
        <f t="shared" si="5"/>
        <v>0</v>
      </c>
    </row>
    <row r="110" spans="1:34" s="42" customFormat="1" ht="15" customHeight="1">
      <c r="A110" s="186">
        <v>76</v>
      </c>
      <c r="B110" s="2" t="s">
        <v>122</v>
      </c>
      <c r="C110" s="225">
        <v>8</v>
      </c>
      <c r="D110" s="70" t="s">
        <v>130</v>
      </c>
      <c r="E110" s="127"/>
      <c r="F110" s="154">
        <v>0.227</v>
      </c>
      <c r="G110" s="73">
        <v>317</v>
      </c>
      <c r="H110" s="85"/>
      <c r="I110"/>
      <c r="J110" s="86">
        <v>47.2</v>
      </c>
      <c r="K110" s="14"/>
      <c r="L110" s="86">
        <v>0</v>
      </c>
      <c r="M110"/>
      <c r="N110" s="86">
        <v>70.3</v>
      </c>
      <c r="O110" s="14"/>
      <c r="P110" s="86">
        <v>0</v>
      </c>
      <c r="Q110"/>
      <c r="R110" s="87">
        <v>2.9</v>
      </c>
      <c r="S110" s="88"/>
      <c r="T110" s="89">
        <v>0</v>
      </c>
      <c r="U110" s="90"/>
      <c r="V110" s="89">
        <v>26.4</v>
      </c>
      <c r="W110" s="90"/>
      <c r="X110" s="91">
        <v>0</v>
      </c>
      <c r="Y110" s="2"/>
      <c r="Z110" s="9"/>
      <c r="AA110" s="92">
        <v>29.3</v>
      </c>
      <c r="AB110" s="20"/>
      <c r="AC110" s="93">
        <v>0</v>
      </c>
      <c r="AD110" s="20"/>
      <c r="AE110" s="183"/>
      <c r="AF110" s="9"/>
      <c r="AG110" s="5">
        <f t="shared" si="4"/>
        <v>-41</v>
      </c>
      <c r="AH110" s="83">
        <f t="shared" si="5"/>
        <v>0</v>
      </c>
    </row>
    <row r="111" spans="1:34" ht="15" customHeight="1" thickBot="1">
      <c r="A111" s="187">
        <v>74</v>
      </c>
      <c r="B111" s="188" t="s">
        <v>122</v>
      </c>
      <c r="C111" s="225">
        <v>9</v>
      </c>
      <c r="D111" s="189" t="s">
        <v>131</v>
      </c>
      <c r="E111" s="127"/>
      <c r="F111" s="190">
        <v>16.262</v>
      </c>
      <c r="G111" s="191">
        <v>1110</v>
      </c>
      <c r="H111" s="192">
        <v>26</v>
      </c>
      <c r="J111" s="86">
        <v>153.3</v>
      </c>
      <c r="K111" s="14"/>
      <c r="L111" s="86">
        <v>3</v>
      </c>
      <c r="N111" s="86">
        <v>233.1</v>
      </c>
      <c r="O111" s="14"/>
      <c r="P111" s="86">
        <v>5.2</v>
      </c>
      <c r="R111" s="193">
        <v>205.3654</v>
      </c>
      <c r="S111" s="194"/>
      <c r="T111" s="195">
        <v>4.834599999999999</v>
      </c>
      <c r="U111" s="196"/>
      <c r="V111" s="195">
        <v>92.3</v>
      </c>
      <c r="W111" s="196"/>
      <c r="X111" s="197">
        <v>2.2</v>
      </c>
      <c r="Z111" s="9"/>
      <c r="AA111" s="92">
        <v>297.7</v>
      </c>
      <c r="AB111" s="20"/>
      <c r="AC111" s="129">
        <v>7</v>
      </c>
      <c r="AD111" s="20"/>
      <c r="AE111" s="183"/>
      <c r="AF111" s="9"/>
      <c r="AG111" s="5">
        <f t="shared" si="4"/>
        <v>64.6</v>
      </c>
      <c r="AH111" s="83">
        <f t="shared" si="5"/>
        <v>1.7999999999999998</v>
      </c>
    </row>
    <row r="112" spans="1:34" s="42" customFormat="1" ht="15" customHeight="1" thickBot="1">
      <c r="A112" s="113" t="s">
        <v>45</v>
      </c>
      <c r="B112" s="114"/>
      <c r="C112" s="115"/>
      <c r="D112" s="116"/>
      <c r="E112" s="71"/>
      <c r="F112" s="117">
        <f>SUM(F108:F111)</f>
        <v>40.746</v>
      </c>
      <c r="G112" s="118">
        <f>SUM(G108:G111)</f>
        <v>4714</v>
      </c>
      <c r="H112" s="118">
        <f>SUM(H108:H111)</f>
        <v>26</v>
      </c>
      <c r="I112" s="119"/>
      <c r="J112" s="118">
        <v>2768.4</v>
      </c>
      <c r="K112" s="118"/>
      <c r="L112" s="118">
        <v>3</v>
      </c>
      <c r="M112" s="119"/>
      <c r="N112" s="118">
        <v>2876.3</v>
      </c>
      <c r="O112" s="118"/>
      <c r="P112" s="118">
        <v>5.2</v>
      </c>
      <c r="Q112" s="119"/>
      <c r="R112" s="118">
        <f>SUM(R103:R111)</f>
        <v>1753.3654</v>
      </c>
      <c r="S112" s="118"/>
      <c r="T112" s="118">
        <f>SUM(T103:T111)</f>
        <v>4.834599999999999</v>
      </c>
      <c r="U112" s="118"/>
      <c r="V112" s="118">
        <f>SUM(V103:V111)</f>
        <v>1114.5</v>
      </c>
      <c r="W112" s="118"/>
      <c r="X112" s="118">
        <f>SUM(X103:X111)</f>
        <v>2.2</v>
      </c>
      <c r="Y112" s="2"/>
      <c r="Z112" s="9"/>
      <c r="AA112" s="118">
        <f>SUM(AA103:AA111)</f>
        <v>2867.9</v>
      </c>
      <c r="AB112" s="20"/>
      <c r="AC112" s="118">
        <f>SUM(AC103:AC111)</f>
        <v>7</v>
      </c>
      <c r="AD112" s="20"/>
      <c r="AE112" s="183"/>
      <c r="AF112" s="47"/>
      <c r="AG112" s="184">
        <f>SUM(AG103:AG111)</f>
        <v>-8.399999999999963</v>
      </c>
      <c r="AH112" s="184">
        <f>SUM(AH103:AH111)</f>
        <v>1.7999999999999998</v>
      </c>
    </row>
    <row r="113" spans="3:34" s="42" customFormat="1" ht="10.5" customHeight="1" thickBot="1">
      <c r="C113" s="226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198"/>
      <c r="S113" s="199"/>
      <c r="T113" s="199"/>
      <c r="U113" s="200"/>
      <c r="V113" s="199"/>
      <c r="W113" s="199"/>
      <c r="X113" s="201"/>
      <c r="Y113" s="2"/>
      <c r="Z113" s="9"/>
      <c r="AA113" s="198"/>
      <c r="AB113" s="20"/>
      <c r="AC113" s="199"/>
      <c r="AD113" s="20"/>
      <c r="AE113" s="183"/>
      <c r="AF113" s="9"/>
      <c r="AG113" s="202"/>
      <c r="AH113" s="202"/>
    </row>
    <row r="114" spans="1:34" ht="17.25" customHeight="1" thickBot="1">
      <c r="A114" s="203" t="s">
        <v>132</v>
      </c>
      <c r="B114" s="114"/>
      <c r="C114" s="115"/>
      <c r="D114" s="116"/>
      <c r="E114" s="204"/>
      <c r="F114" s="205">
        <v>3172.3489999999983</v>
      </c>
      <c r="G114" s="206">
        <v>463187</v>
      </c>
      <c r="H114" s="207">
        <v>29756</v>
      </c>
      <c r="J114" s="208">
        <v>75078</v>
      </c>
      <c r="K114" s="209"/>
      <c r="L114" s="208">
        <v>4859.5</v>
      </c>
      <c r="N114" s="208">
        <v>75546.1</v>
      </c>
      <c r="O114" s="209"/>
      <c r="P114" s="208">
        <v>4453.9</v>
      </c>
      <c r="R114" s="210">
        <v>38782.1966</v>
      </c>
      <c r="S114" s="211"/>
      <c r="T114" s="210">
        <v>2217.803400000001</v>
      </c>
      <c r="U114" s="212"/>
      <c r="V114" s="210">
        <v>38525.1</v>
      </c>
      <c r="W114" s="188"/>
      <c r="X114" s="210">
        <v>2474.9</v>
      </c>
      <c r="Z114" s="9"/>
      <c r="AA114" s="213">
        <v>10753.3</v>
      </c>
      <c r="AB114" s="214"/>
      <c r="AC114" s="215">
        <v>4692.7</v>
      </c>
      <c r="AD114" s="214"/>
      <c r="AE114" s="216">
        <f>SUM(AE97)</f>
        <v>66553.96499999998</v>
      </c>
      <c r="AF114" s="9"/>
      <c r="AH114" s="120">
        <f>SUM(AC114-L114)</f>
        <v>-166.80000000000018</v>
      </c>
    </row>
    <row r="115" spans="2:32" ht="13.5" customHeight="1" thickBot="1">
      <c r="B115"/>
      <c r="C115" s="5"/>
      <c r="D115"/>
      <c r="E115" s="204"/>
      <c r="J115" s="3"/>
      <c r="K115" s="2"/>
      <c r="N115" s="3"/>
      <c r="O115" s="2"/>
      <c r="R115" s="2"/>
      <c r="S115" s="2"/>
      <c r="T115" s="2"/>
      <c r="Z115" s="9"/>
      <c r="AA115" s="2"/>
      <c r="AF115" s="9"/>
    </row>
    <row r="116" spans="2:32" ht="23.25" customHeight="1" thickBot="1">
      <c r="B116"/>
      <c r="C116" s="5"/>
      <c r="D116"/>
      <c r="G116" s="275">
        <v>492943</v>
      </c>
      <c r="H116" s="276"/>
      <c r="J116" s="277">
        <v>79937.5</v>
      </c>
      <c r="K116" s="278"/>
      <c r="L116" s="279"/>
      <c r="N116" s="277">
        <v>80000</v>
      </c>
      <c r="O116" s="278"/>
      <c r="P116" s="279"/>
      <c r="R116" s="269">
        <v>41000</v>
      </c>
      <c r="S116" s="270"/>
      <c r="T116" s="271"/>
      <c r="U116" s="217"/>
      <c r="V116" s="269">
        <v>41000</v>
      </c>
      <c r="W116" s="270"/>
      <c r="X116" s="271"/>
      <c r="Y116" s="13"/>
      <c r="Z116" s="9"/>
      <c r="AA116" s="272">
        <v>82000</v>
      </c>
      <c r="AB116" s="273"/>
      <c r="AC116" s="273"/>
      <c r="AD116" s="273"/>
      <c r="AE116" s="274"/>
      <c r="AF116" s="9"/>
    </row>
    <row r="117" spans="2:32" ht="11.25" customHeight="1">
      <c r="B117"/>
      <c r="C117" s="5"/>
      <c r="D117"/>
      <c r="R117"/>
      <c r="X117" s="13"/>
      <c r="Y117" s="13"/>
      <c r="Z117" s="100"/>
      <c r="AA117" s="9"/>
      <c r="AB117" s="9"/>
      <c r="AC117" s="9"/>
      <c r="AD117" s="9"/>
      <c r="AE117" s="9"/>
      <c r="AF117" s="9"/>
    </row>
    <row r="118" spans="2:29" ht="16.5" customHeight="1">
      <c r="B118"/>
      <c r="C118" s="5"/>
      <c r="D118"/>
      <c r="J118" s="2"/>
      <c r="K118" s="2"/>
      <c r="L118" s="2"/>
      <c r="N118" s="2"/>
      <c r="O118" s="2"/>
      <c r="P118" s="2"/>
      <c r="X118" s="13"/>
      <c r="Y118" s="13"/>
      <c r="Z118" s="13"/>
      <c r="AC118" s="218"/>
    </row>
    <row r="119" spans="2:27" ht="16.5" customHeight="1">
      <c r="B119"/>
      <c r="C119" s="5"/>
      <c r="D119"/>
      <c r="J119" s="2"/>
      <c r="K119" s="2"/>
      <c r="L119" s="2"/>
      <c r="N119" s="2"/>
      <c r="O119" s="2"/>
      <c r="P119" s="2"/>
      <c r="X119" s="13"/>
      <c r="Y119" s="13"/>
      <c r="Z119" s="13"/>
      <c r="AA119" s="218"/>
    </row>
    <row r="120" spans="2:16" ht="16.5" customHeight="1">
      <c r="B120"/>
      <c r="C120" s="5"/>
      <c r="D120"/>
      <c r="J120" s="2"/>
      <c r="K120" s="2"/>
      <c r="L120" s="2"/>
      <c r="N120" s="2"/>
      <c r="O120" s="2"/>
      <c r="P120" s="2"/>
    </row>
    <row r="121" spans="2:16" ht="16.5" customHeight="1">
      <c r="B121"/>
      <c r="C121" s="5"/>
      <c r="D121"/>
      <c r="J121" s="2"/>
      <c r="K121" s="2"/>
      <c r="L121" s="2"/>
      <c r="N121" s="2"/>
      <c r="O121" s="2"/>
      <c r="P121" s="2"/>
    </row>
    <row r="122" spans="10:16" ht="16.5" customHeight="1">
      <c r="J122" s="2"/>
      <c r="K122" s="2"/>
      <c r="L122" s="2"/>
      <c r="N122" s="2"/>
      <c r="O122" s="2"/>
      <c r="P122" s="2"/>
    </row>
    <row r="123" spans="2:16" ht="16.5" customHeight="1">
      <c r="B123"/>
      <c r="C123" s="5"/>
      <c r="D123"/>
      <c r="J123" s="2"/>
      <c r="K123" s="2"/>
      <c r="L123" s="2"/>
      <c r="N123" s="2"/>
      <c r="O123" s="2"/>
      <c r="P123" s="2"/>
    </row>
    <row r="124" spans="10:16" ht="16.5" customHeight="1">
      <c r="J124" s="2"/>
      <c r="K124" s="2"/>
      <c r="L124" s="2"/>
      <c r="N124" s="2"/>
      <c r="O124" s="2"/>
      <c r="P124" s="2"/>
    </row>
    <row r="125" spans="10:16" ht="17.25" customHeight="1">
      <c r="J125" s="2"/>
      <c r="K125" s="2"/>
      <c r="L125" s="2"/>
      <c r="N125" s="2"/>
      <c r="O125" s="2"/>
      <c r="P125" s="2"/>
    </row>
    <row r="126" spans="10:16" ht="15">
      <c r="J126" s="2"/>
      <c r="K126" s="2"/>
      <c r="L126" s="2"/>
      <c r="N126" s="2"/>
      <c r="O126" s="2"/>
      <c r="P126" s="2"/>
    </row>
    <row r="127" spans="10:16" ht="15">
      <c r="J127" s="2"/>
      <c r="K127" s="2"/>
      <c r="L127" s="2"/>
      <c r="N127" s="2"/>
      <c r="O127" s="2"/>
      <c r="P127" s="2"/>
    </row>
    <row r="128" spans="10:16" ht="15">
      <c r="J128" s="2"/>
      <c r="K128" s="2"/>
      <c r="L128" s="2"/>
      <c r="N128" s="2"/>
      <c r="O128" s="2"/>
      <c r="P128" s="2"/>
    </row>
    <row r="129" spans="10:16" ht="15">
      <c r="J129" s="2"/>
      <c r="K129" s="2"/>
      <c r="L129" s="2"/>
      <c r="N129" s="2"/>
      <c r="O129" s="2"/>
      <c r="P129" s="2"/>
    </row>
    <row r="130" spans="10:16" ht="15">
      <c r="J130" s="2"/>
      <c r="K130" s="2"/>
      <c r="L130" s="2"/>
      <c r="N130" s="2"/>
      <c r="O130" s="2"/>
      <c r="P130" s="2"/>
    </row>
    <row r="131" spans="10:16" ht="15">
      <c r="J131" s="2"/>
      <c r="K131" s="2"/>
      <c r="L131" s="2"/>
      <c r="N131" s="2"/>
      <c r="O131" s="2"/>
      <c r="P131" s="2"/>
    </row>
    <row r="132" spans="10:16" ht="15">
      <c r="J132" s="2"/>
      <c r="K132" s="2"/>
      <c r="L132" s="2"/>
      <c r="N132" s="2"/>
      <c r="O132" s="2"/>
      <c r="P132" s="2"/>
    </row>
    <row r="133" spans="10:16" ht="15">
      <c r="J133" s="2"/>
      <c r="K133" s="2"/>
      <c r="L133" s="2"/>
      <c r="N133" s="2"/>
      <c r="O133" s="2"/>
      <c r="P133" s="2"/>
    </row>
    <row r="134" spans="10:16" ht="15">
      <c r="J134" s="2"/>
      <c r="K134" s="2"/>
      <c r="L134" s="2"/>
      <c r="N134" s="2"/>
      <c r="O134" s="2"/>
      <c r="P134" s="2"/>
    </row>
    <row r="135" spans="10:16" ht="15">
      <c r="J135" s="2"/>
      <c r="K135" s="2"/>
      <c r="L135" s="2"/>
      <c r="N135" s="2"/>
      <c r="O135" s="2"/>
      <c r="P135" s="2"/>
    </row>
    <row r="136" spans="10:16" ht="15">
      <c r="J136" s="2"/>
      <c r="K136" s="2"/>
      <c r="L136" s="2"/>
      <c r="N136" s="2"/>
      <c r="O136" s="2"/>
      <c r="P136" s="2"/>
    </row>
    <row r="137" spans="10:16" ht="15">
      <c r="J137" s="2"/>
      <c r="K137" s="2"/>
      <c r="L137" s="2"/>
      <c r="N137" s="2"/>
      <c r="O137" s="2"/>
      <c r="P137" s="2"/>
    </row>
    <row r="138" spans="10:16" ht="15">
      <c r="J138" s="2"/>
      <c r="K138" s="2"/>
      <c r="L138" s="2"/>
      <c r="N138" s="2"/>
      <c r="O138" s="2"/>
      <c r="P138" s="2"/>
    </row>
    <row r="139" spans="10:16" ht="15">
      <c r="J139" s="2"/>
      <c r="K139" s="2"/>
      <c r="L139" s="2"/>
      <c r="N139" s="2"/>
      <c r="O139" s="2"/>
      <c r="P139" s="2"/>
    </row>
    <row r="140" spans="10:16" ht="15">
      <c r="J140" s="2"/>
      <c r="K140" s="2"/>
      <c r="L140" s="2"/>
      <c r="N140" s="2"/>
      <c r="O140" s="2"/>
      <c r="P140" s="2"/>
    </row>
    <row r="141" spans="10:16" ht="15">
      <c r="J141" s="2"/>
      <c r="K141" s="2"/>
      <c r="L141" s="2"/>
      <c r="N141" s="2"/>
      <c r="O141" s="2"/>
      <c r="P141" s="2"/>
    </row>
    <row r="142" spans="10:16" ht="15">
      <c r="J142" s="2"/>
      <c r="K142" s="2"/>
      <c r="L142" s="2"/>
      <c r="N142" s="2"/>
      <c r="O142" s="2"/>
      <c r="P142" s="2"/>
    </row>
    <row r="143" spans="10:16" ht="15">
      <c r="J143" s="2"/>
      <c r="K143" s="2"/>
      <c r="L143" s="2"/>
      <c r="N143" s="2"/>
      <c r="O143" s="2"/>
      <c r="P143" s="2"/>
    </row>
    <row r="144" spans="10:16" ht="15">
      <c r="J144" s="2"/>
      <c r="K144" s="2"/>
      <c r="L144" s="2"/>
      <c r="N144" s="2"/>
      <c r="O144" s="2"/>
      <c r="P144" s="2"/>
    </row>
    <row r="145" spans="10:16" ht="15">
      <c r="J145" s="2"/>
      <c r="K145" s="2"/>
      <c r="L145" s="2"/>
      <c r="N145" s="2"/>
      <c r="O145" s="2"/>
      <c r="P145" s="2"/>
    </row>
    <row r="146" spans="10:16" ht="15">
      <c r="J146" s="2"/>
      <c r="K146" s="2"/>
      <c r="L146" s="2"/>
      <c r="N146" s="2"/>
      <c r="O146" s="2"/>
      <c r="P146" s="2"/>
    </row>
    <row r="147" spans="10:16" ht="15">
      <c r="J147" s="2"/>
      <c r="K147" s="2"/>
      <c r="L147" s="2"/>
      <c r="N147" s="2"/>
      <c r="O147" s="2"/>
      <c r="P147" s="2"/>
    </row>
    <row r="148" spans="10:16" ht="15">
      <c r="J148" s="2"/>
      <c r="K148" s="2"/>
      <c r="L148" s="2"/>
      <c r="N148" s="2"/>
      <c r="O148" s="2"/>
      <c r="P148" s="2"/>
    </row>
    <row r="149" spans="10:16" ht="15">
      <c r="J149" s="2"/>
      <c r="K149" s="2"/>
      <c r="L149" s="2"/>
      <c r="N149" s="2"/>
      <c r="O149" s="2"/>
      <c r="P149" s="2"/>
    </row>
    <row r="150" spans="10:16" ht="15">
      <c r="J150" s="2"/>
      <c r="K150" s="2"/>
      <c r="L150" s="2"/>
      <c r="N150" s="2"/>
      <c r="O150" s="2"/>
      <c r="P150" s="2"/>
    </row>
    <row r="151" spans="10:16" ht="15">
      <c r="J151" s="2"/>
      <c r="K151" s="2"/>
      <c r="L151" s="2"/>
      <c r="N151" s="2"/>
      <c r="O151" s="2"/>
      <c r="P151" s="2"/>
    </row>
    <row r="152" spans="10:16" ht="15">
      <c r="J152" s="2"/>
      <c r="K152" s="2"/>
      <c r="L152" s="2"/>
      <c r="N152" s="2"/>
      <c r="O152" s="2"/>
      <c r="P152" s="2"/>
    </row>
    <row r="153" spans="10:16" ht="15">
      <c r="J153" s="2"/>
      <c r="K153" s="2"/>
      <c r="L153" s="2"/>
      <c r="N153" s="2"/>
      <c r="O153" s="2"/>
      <c r="P153" s="2"/>
    </row>
    <row r="154" spans="10:16" ht="15">
      <c r="J154" s="2"/>
      <c r="K154" s="2"/>
      <c r="L154" s="2"/>
      <c r="N154" s="2"/>
      <c r="O154" s="2"/>
      <c r="P154" s="2"/>
    </row>
    <row r="155" spans="10:16" ht="15">
      <c r="J155" s="2"/>
      <c r="K155" s="2"/>
      <c r="L155" s="2"/>
      <c r="N155" s="2"/>
      <c r="O155" s="2"/>
      <c r="P155" s="2"/>
    </row>
    <row r="156" spans="10:16" ht="15">
      <c r="J156" s="2"/>
      <c r="K156" s="2"/>
      <c r="L156" s="2"/>
      <c r="N156" s="2"/>
      <c r="O156" s="2"/>
      <c r="P156" s="2"/>
    </row>
    <row r="157" spans="10:16" ht="15">
      <c r="J157" s="2"/>
      <c r="K157" s="2"/>
      <c r="L157" s="2"/>
      <c r="N157" s="2"/>
      <c r="O157" s="2"/>
      <c r="P157" s="2"/>
    </row>
    <row r="158" spans="10:16" ht="15">
      <c r="J158" s="2"/>
      <c r="K158" s="2"/>
      <c r="L158" s="2"/>
      <c r="N158" s="2"/>
      <c r="O158" s="2"/>
      <c r="P158" s="2"/>
    </row>
    <row r="159" spans="10:16" ht="15">
      <c r="J159" s="2"/>
      <c r="K159" s="2"/>
      <c r="L159" s="2"/>
      <c r="N159" s="2"/>
      <c r="O159" s="2"/>
      <c r="P159" s="2"/>
    </row>
    <row r="160" spans="10:16" ht="15">
      <c r="J160" s="2"/>
      <c r="K160" s="2"/>
      <c r="L160" s="2"/>
      <c r="N160" s="2"/>
      <c r="O160" s="2"/>
      <c r="P160" s="2"/>
    </row>
    <row r="161" spans="10:16" ht="15">
      <c r="J161" s="2"/>
      <c r="K161" s="2"/>
      <c r="L161" s="2"/>
      <c r="N161" s="2"/>
      <c r="O161" s="2"/>
      <c r="P161" s="2"/>
    </row>
    <row r="162" spans="10:16" ht="15">
      <c r="J162" s="2"/>
      <c r="K162" s="2"/>
      <c r="L162" s="2"/>
      <c r="N162" s="2"/>
      <c r="O162" s="2"/>
      <c r="P162" s="2"/>
    </row>
    <row r="163" spans="10:16" ht="15">
      <c r="J163" s="2"/>
      <c r="K163" s="2"/>
      <c r="L163" s="2"/>
      <c r="N163" s="2"/>
      <c r="O163" s="2"/>
      <c r="P163" s="2"/>
    </row>
    <row r="164" spans="10:16" ht="15">
      <c r="J164" s="2"/>
      <c r="K164" s="2"/>
      <c r="L164" s="2"/>
      <c r="N164" s="2"/>
      <c r="O164" s="2"/>
      <c r="P164" s="2"/>
    </row>
    <row r="165" spans="10:16" ht="15">
      <c r="J165" s="2"/>
      <c r="K165" s="2"/>
      <c r="L165" s="2"/>
      <c r="N165" s="2"/>
      <c r="O165" s="2"/>
      <c r="P165" s="2"/>
    </row>
    <row r="166" spans="10:16" ht="15">
      <c r="J166" s="2"/>
      <c r="K166" s="2"/>
      <c r="L166" s="2"/>
      <c r="N166" s="2"/>
      <c r="O166" s="2"/>
      <c r="P166" s="2"/>
    </row>
    <row r="167" spans="10:16" ht="15">
      <c r="J167" s="2"/>
      <c r="K167" s="2"/>
      <c r="L167" s="2"/>
      <c r="N167" s="2"/>
      <c r="O167" s="2"/>
      <c r="P167" s="2"/>
    </row>
    <row r="168" spans="10:16" ht="15">
      <c r="J168" s="2"/>
      <c r="K168" s="2"/>
      <c r="L168" s="2"/>
      <c r="N168" s="2"/>
      <c r="O168" s="2"/>
      <c r="P168" s="2"/>
    </row>
    <row r="169" spans="10:16" ht="15">
      <c r="J169" s="2"/>
      <c r="K169" s="2"/>
      <c r="L169" s="2"/>
      <c r="N169" s="2"/>
      <c r="O169" s="2"/>
      <c r="P169" s="2"/>
    </row>
    <row r="170" spans="10:16" ht="15">
      <c r="J170" s="2"/>
      <c r="K170" s="2"/>
      <c r="L170" s="2"/>
      <c r="N170" s="2"/>
      <c r="O170" s="2"/>
      <c r="P170" s="2"/>
    </row>
    <row r="171" spans="10:16" ht="15">
      <c r="J171" s="2"/>
      <c r="K171" s="2"/>
      <c r="L171" s="2"/>
      <c r="N171" s="2"/>
      <c r="O171" s="2"/>
      <c r="P171" s="2"/>
    </row>
    <row r="172" spans="10:16" ht="15">
      <c r="J172" s="2"/>
      <c r="K172" s="2"/>
      <c r="L172" s="2"/>
      <c r="N172" s="2"/>
      <c r="O172" s="2"/>
      <c r="P172" s="2"/>
    </row>
    <row r="173" spans="10:16" ht="15">
      <c r="J173" s="2"/>
      <c r="K173" s="2"/>
      <c r="L173" s="2"/>
      <c r="N173" s="2"/>
      <c r="O173" s="2"/>
      <c r="P173" s="2"/>
    </row>
    <row r="174" spans="10:16" ht="15">
      <c r="J174" s="2"/>
      <c r="K174" s="2"/>
      <c r="L174" s="2"/>
      <c r="N174" s="2"/>
      <c r="O174" s="2"/>
      <c r="P174" s="2"/>
    </row>
    <row r="175" spans="10:16" ht="15">
      <c r="J175" s="2"/>
      <c r="K175" s="2"/>
      <c r="L175" s="2"/>
      <c r="N175" s="2"/>
      <c r="O175" s="2"/>
      <c r="P175" s="2"/>
    </row>
    <row r="176" spans="10:16" ht="15">
      <c r="J176" s="2"/>
      <c r="K176" s="2"/>
      <c r="L176" s="2"/>
      <c r="N176" s="2"/>
      <c r="O176" s="2"/>
      <c r="P176" s="2"/>
    </row>
    <row r="177" spans="10:16" ht="15">
      <c r="J177" s="2"/>
      <c r="K177" s="2"/>
      <c r="L177" s="2"/>
      <c r="N177" s="2"/>
      <c r="O177" s="2"/>
      <c r="P177" s="2"/>
    </row>
    <row r="178" spans="10:16" ht="15">
      <c r="J178" s="2"/>
      <c r="K178" s="2"/>
      <c r="L178" s="2"/>
      <c r="N178" s="2"/>
      <c r="O178" s="2"/>
      <c r="P178" s="2"/>
    </row>
    <row r="179" spans="10:16" ht="15">
      <c r="J179" s="2"/>
      <c r="K179" s="2"/>
      <c r="L179" s="2"/>
      <c r="N179" s="2"/>
      <c r="O179" s="2"/>
      <c r="P179" s="2"/>
    </row>
    <row r="180" spans="10:16" ht="15">
      <c r="J180" s="2"/>
      <c r="K180" s="2"/>
      <c r="L180" s="2"/>
      <c r="N180" s="2"/>
      <c r="O180" s="2"/>
      <c r="P180" s="2"/>
    </row>
    <row r="181" spans="10:16" ht="15">
      <c r="J181" s="2"/>
      <c r="K181" s="2"/>
      <c r="L181" s="2"/>
      <c r="N181" s="2"/>
      <c r="O181" s="2"/>
      <c r="P181" s="2"/>
    </row>
    <row r="182" spans="10:16" ht="15">
      <c r="J182" s="2"/>
      <c r="K182" s="2"/>
      <c r="L182" s="2"/>
      <c r="N182" s="2"/>
      <c r="O182" s="2"/>
      <c r="P182" s="2"/>
    </row>
    <row r="183" spans="10:16" ht="15">
      <c r="J183" s="2"/>
      <c r="K183" s="2"/>
      <c r="L183" s="2"/>
      <c r="N183" s="2"/>
      <c r="O183" s="2"/>
      <c r="P183" s="2"/>
    </row>
    <row r="184" spans="10:16" ht="15">
      <c r="J184" s="2"/>
      <c r="K184" s="2"/>
      <c r="L184" s="2"/>
      <c r="N184" s="2"/>
      <c r="O184" s="2"/>
      <c r="P184" s="2"/>
    </row>
    <row r="185" spans="10:16" ht="15">
      <c r="J185" s="2"/>
      <c r="K185" s="2"/>
      <c r="L185" s="2"/>
      <c r="N185" s="2"/>
      <c r="O185" s="2"/>
      <c r="P185" s="2"/>
    </row>
    <row r="186" spans="10:16" ht="15">
      <c r="J186" s="2"/>
      <c r="K186" s="2"/>
      <c r="L186" s="2"/>
      <c r="N186" s="2"/>
      <c r="O186" s="2"/>
      <c r="P186" s="2"/>
    </row>
    <row r="187" spans="10:16" ht="15">
      <c r="J187" s="2"/>
      <c r="K187" s="2"/>
      <c r="L187" s="2"/>
      <c r="N187" s="2"/>
      <c r="O187" s="2"/>
      <c r="P187" s="2"/>
    </row>
    <row r="188" spans="10:16" ht="15">
      <c r="J188" s="2"/>
      <c r="K188" s="2"/>
      <c r="L188" s="2"/>
      <c r="N188" s="2"/>
      <c r="O188" s="2"/>
      <c r="P188" s="2"/>
    </row>
    <row r="189" spans="10:16" ht="15">
      <c r="J189" s="2"/>
      <c r="K189" s="2"/>
      <c r="L189" s="2"/>
      <c r="N189" s="2"/>
      <c r="O189" s="2"/>
      <c r="P189" s="2"/>
    </row>
    <row r="190" spans="10:16" ht="15">
      <c r="J190" s="2"/>
      <c r="K190" s="2"/>
      <c r="L190" s="2"/>
      <c r="N190" s="2"/>
      <c r="O190" s="2"/>
      <c r="P190" s="2"/>
    </row>
    <row r="191" spans="10:16" ht="15">
      <c r="J191" s="2"/>
      <c r="K191" s="2"/>
      <c r="L191" s="2"/>
      <c r="N191" s="2"/>
      <c r="O191" s="2"/>
      <c r="P191" s="2"/>
    </row>
    <row r="192" spans="10:16" ht="15">
      <c r="J192" s="2"/>
      <c r="K192" s="2"/>
      <c r="L192" s="2"/>
      <c r="N192" s="2"/>
      <c r="O192" s="2"/>
      <c r="P192" s="2"/>
    </row>
    <row r="193" spans="10:16" ht="15">
      <c r="J193" s="2"/>
      <c r="K193" s="2"/>
      <c r="L193" s="2"/>
      <c r="N193" s="2"/>
      <c r="O193" s="2"/>
      <c r="P193" s="2"/>
    </row>
    <row r="194" spans="10:16" ht="15">
      <c r="J194" s="2"/>
      <c r="K194" s="2"/>
      <c r="L194" s="2"/>
      <c r="N194" s="2"/>
      <c r="O194" s="2"/>
      <c r="P194" s="2"/>
    </row>
    <row r="195" spans="10:16" ht="15">
      <c r="J195" s="2"/>
      <c r="K195" s="2"/>
      <c r="L195" s="2"/>
      <c r="N195" s="2"/>
      <c r="O195" s="2"/>
      <c r="P195" s="2"/>
    </row>
    <row r="196" spans="10:16" ht="15">
      <c r="J196" s="2"/>
      <c r="K196" s="2"/>
      <c r="L196" s="2"/>
      <c r="N196" s="2"/>
      <c r="O196" s="2"/>
      <c r="P196" s="2"/>
    </row>
    <row r="197" spans="10:16" ht="15">
      <c r="J197" s="2"/>
      <c r="K197" s="2"/>
      <c r="L197" s="2"/>
      <c r="N197" s="2"/>
      <c r="O197" s="2"/>
      <c r="P197" s="2"/>
    </row>
    <row r="198" spans="10:16" ht="15">
      <c r="J198" s="2"/>
      <c r="K198" s="2"/>
      <c r="L198" s="2"/>
      <c r="N198" s="2"/>
      <c r="O198" s="2"/>
      <c r="P198" s="2"/>
    </row>
    <row r="199" spans="10:16" ht="15">
      <c r="J199" s="2"/>
      <c r="K199" s="2"/>
      <c r="L199" s="2"/>
      <c r="N199" s="2"/>
      <c r="O199" s="2"/>
      <c r="P199" s="2"/>
    </row>
    <row r="200" spans="10:16" ht="15">
      <c r="J200" s="2"/>
      <c r="K200" s="2"/>
      <c r="L200" s="2"/>
      <c r="N200" s="2"/>
      <c r="O200" s="2"/>
      <c r="P200" s="2"/>
    </row>
    <row r="201" spans="10:16" ht="15">
      <c r="J201" s="2"/>
      <c r="K201" s="2"/>
      <c r="L201" s="2"/>
      <c r="N201" s="2"/>
      <c r="O201" s="2"/>
      <c r="P201" s="2"/>
    </row>
    <row r="202" spans="10:16" ht="15">
      <c r="J202" s="2"/>
      <c r="K202" s="2"/>
      <c r="L202" s="2"/>
      <c r="N202" s="2"/>
      <c r="O202" s="2"/>
      <c r="P202" s="2"/>
    </row>
    <row r="203" spans="10:16" ht="15">
      <c r="J203" s="2"/>
      <c r="K203" s="2"/>
      <c r="L203" s="2"/>
      <c r="N203" s="2"/>
      <c r="O203" s="2"/>
      <c r="P203" s="2"/>
    </row>
    <row r="204" spans="10:16" ht="15">
      <c r="J204" s="2"/>
      <c r="K204" s="2"/>
      <c r="L204" s="2"/>
      <c r="N204" s="2"/>
      <c r="O204" s="2"/>
      <c r="P204" s="2"/>
    </row>
    <row r="205" spans="10:16" ht="15">
      <c r="J205" s="2"/>
      <c r="K205" s="2"/>
      <c r="L205" s="2"/>
      <c r="N205" s="2"/>
      <c r="O205" s="2"/>
      <c r="P205" s="2"/>
    </row>
    <row r="206" spans="10:16" ht="15">
      <c r="J206" s="2"/>
      <c r="K206" s="2"/>
      <c r="L206" s="2"/>
      <c r="N206" s="2"/>
      <c r="O206" s="2"/>
      <c r="P206" s="2"/>
    </row>
    <row r="207" spans="10:16" ht="15">
      <c r="J207" s="2"/>
      <c r="K207" s="2"/>
      <c r="L207" s="2"/>
      <c r="N207" s="2"/>
      <c r="O207" s="2"/>
      <c r="P207" s="2"/>
    </row>
    <row r="208" spans="10:16" ht="15">
      <c r="J208" s="2"/>
      <c r="K208" s="2"/>
      <c r="L208" s="2"/>
      <c r="N208" s="2"/>
      <c r="O208" s="2"/>
      <c r="P208" s="2"/>
    </row>
    <row r="209" spans="10:16" ht="15">
      <c r="J209" s="2"/>
      <c r="K209" s="2"/>
      <c r="L209" s="2"/>
      <c r="N209" s="2"/>
      <c r="O209" s="2"/>
      <c r="P209" s="2"/>
    </row>
    <row r="210" spans="10:16" ht="15">
      <c r="J210" s="2"/>
      <c r="K210" s="2"/>
      <c r="L210" s="2"/>
      <c r="N210" s="2"/>
      <c r="O210" s="2"/>
      <c r="P210" s="2"/>
    </row>
    <row r="211" spans="10:16" ht="15">
      <c r="J211" s="2"/>
      <c r="K211" s="2"/>
      <c r="L211" s="2"/>
      <c r="N211" s="2"/>
      <c r="O211" s="2"/>
      <c r="P211" s="2"/>
    </row>
    <row r="212" spans="10:16" ht="15">
      <c r="J212" s="2"/>
      <c r="K212" s="2"/>
      <c r="L212" s="2"/>
      <c r="N212" s="2"/>
      <c r="O212" s="2"/>
      <c r="P212" s="2"/>
    </row>
    <row r="213" spans="10:16" ht="15">
      <c r="J213" s="2"/>
      <c r="K213" s="2"/>
      <c r="L213" s="2"/>
      <c r="N213" s="2"/>
      <c r="O213" s="2"/>
      <c r="P213" s="2"/>
    </row>
    <row r="214" spans="10:16" ht="15">
      <c r="J214" s="2"/>
      <c r="K214" s="2"/>
      <c r="L214" s="2"/>
      <c r="N214" s="2"/>
      <c r="O214" s="2"/>
      <c r="P214" s="2"/>
    </row>
    <row r="215" spans="10:16" ht="15">
      <c r="J215" s="2"/>
      <c r="K215" s="2"/>
      <c r="L215" s="2"/>
      <c r="N215" s="2"/>
      <c r="O215" s="2"/>
      <c r="P215" s="2"/>
    </row>
    <row r="216" spans="10:16" ht="15">
      <c r="J216" s="2"/>
      <c r="K216" s="2"/>
      <c r="L216" s="2"/>
      <c r="N216" s="2"/>
      <c r="O216" s="2"/>
      <c r="P216" s="2"/>
    </row>
    <row r="217" spans="10:16" ht="15">
      <c r="J217" s="2"/>
      <c r="K217" s="2"/>
      <c r="L217" s="2"/>
      <c r="N217" s="2"/>
      <c r="O217" s="2"/>
      <c r="P217" s="2"/>
    </row>
    <row r="218" spans="10:16" ht="15">
      <c r="J218" s="2"/>
      <c r="K218" s="2"/>
      <c r="L218" s="2"/>
      <c r="N218" s="2"/>
      <c r="O218" s="2"/>
      <c r="P218" s="2"/>
    </row>
    <row r="219" spans="10:16" ht="15">
      <c r="J219" s="2"/>
      <c r="K219" s="2"/>
      <c r="L219" s="2"/>
      <c r="N219" s="2"/>
      <c r="O219" s="2"/>
      <c r="P219" s="2"/>
    </row>
    <row r="220" spans="10:16" ht="15">
      <c r="J220" s="2"/>
      <c r="K220" s="2"/>
      <c r="L220" s="2"/>
      <c r="N220" s="2"/>
      <c r="O220" s="2"/>
      <c r="P220" s="2"/>
    </row>
    <row r="221" spans="10:16" ht="15">
      <c r="J221" s="2"/>
      <c r="K221" s="2"/>
      <c r="L221" s="2"/>
      <c r="N221" s="2"/>
      <c r="O221" s="2"/>
      <c r="P221" s="2"/>
    </row>
    <row r="222" spans="10:16" ht="15">
      <c r="J222" s="2"/>
      <c r="K222" s="2"/>
      <c r="L222" s="2"/>
      <c r="N222" s="2"/>
      <c r="O222" s="2"/>
      <c r="P222" s="2"/>
    </row>
    <row r="223" spans="10:16" ht="15">
      <c r="J223" s="2"/>
      <c r="K223" s="2"/>
      <c r="L223" s="2"/>
      <c r="N223" s="2"/>
      <c r="O223" s="2"/>
      <c r="P223" s="2"/>
    </row>
    <row r="224" spans="10:16" ht="15">
      <c r="J224" s="2"/>
      <c r="K224" s="2"/>
      <c r="L224" s="2"/>
      <c r="N224" s="2"/>
      <c r="O224" s="2"/>
      <c r="P224" s="2"/>
    </row>
    <row r="225" spans="10:16" ht="15">
      <c r="J225" s="2"/>
      <c r="K225" s="2"/>
      <c r="L225" s="2"/>
      <c r="N225" s="2"/>
      <c r="O225" s="2"/>
      <c r="P225" s="2"/>
    </row>
    <row r="226" spans="10:16" ht="15">
      <c r="J226" s="2"/>
      <c r="K226" s="2"/>
      <c r="L226" s="2"/>
      <c r="N226" s="2"/>
      <c r="O226" s="2"/>
      <c r="P226" s="2"/>
    </row>
    <row r="227" spans="10:16" ht="15">
      <c r="J227" s="2"/>
      <c r="K227" s="2"/>
      <c r="L227" s="2"/>
      <c r="N227" s="2"/>
      <c r="O227" s="2"/>
      <c r="P227" s="2"/>
    </row>
    <row r="228" spans="10:16" ht="15">
      <c r="J228" s="2"/>
      <c r="K228" s="2"/>
      <c r="L228" s="2"/>
      <c r="N228" s="2"/>
      <c r="O228" s="2"/>
      <c r="P228" s="2"/>
    </row>
    <row r="229" spans="10:16" ht="15">
      <c r="J229" s="2"/>
      <c r="K229" s="2"/>
      <c r="L229" s="2"/>
      <c r="N229" s="2"/>
      <c r="O229" s="2"/>
      <c r="P229" s="2"/>
    </row>
    <row r="230" spans="10:16" ht="15">
      <c r="J230" s="2"/>
      <c r="K230" s="2"/>
      <c r="L230" s="2"/>
      <c r="N230" s="2"/>
      <c r="O230" s="2"/>
      <c r="P230" s="2"/>
    </row>
    <row r="231" spans="10:16" ht="15">
      <c r="J231" s="2"/>
      <c r="K231" s="2"/>
      <c r="L231" s="2"/>
      <c r="N231" s="2"/>
      <c r="O231" s="2"/>
      <c r="P231" s="2"/>
    </row>
    <row r="232" spans="10:16" ht="15">
      <c r="J232" s="2"/>
      <c r="K232" s="2"/>
      <c r="L232" s="2"/>
      <c r="N232" s="2"/>
      <c r="O232" s="2"/>
      <c r="P232" s="2"/>
    </row>
    <row r="233" spans="10:16" ht="15">
      <c r="J233" s="2"/>
      <c r="K233" s="2"/>
      <c r="L233" s="2"/>
      <c r="N233" s="2"/>
      <c r="O233" s="2"/>
      <c r="P233" s="2"/>
    </row>
    <row r="234" spans="10:16" ht="15">
      <c r="J234" s="2"/>
      <c r="K234" s="2"/>
      <c r="L234" s="2"/>
      <c r="N234" s="2"/>
      <c r="O234" s="2"/>
      <c r="P234" s="2"/>
    </row>
    <row r="235" spans="10:16" ht="15">
      <c r="J235" s="2"/>
      <c r="K235" s="2"/>
      <c r="L235" s="2"/>
      <c r="N235" s="2"/>
      <c r="O235" s="2"/>
      <c r="P235" s="2"/>
    </row>
    <row r="236" spans="10:16" ht="15">
      <c r="J236" s="2"/>
      <c r="K236" s="2"/>
      <c r="L236" s="2"/>
      <c r="N236" s="2"/>
      <c r="O236" s="2"/>
      <c r="P236" s="2"/>
    </row>
    <row r="237" spans="10:16" ht="15">
      <c r="J237" s="2"/>
      <c r="K237" s="2"/>
      <c r="L237" s="2"/>
      <c r="N237" s="2"/>
      <c r="O237" s="2"/>
      <c r="P237" s="2"/>
    </row>
    <row r="238" spans="10:16" ht="15">
      <c r="J238" s="2"/>
      <c r="K238" s="2"/>
      <c r="L238" s="2"/>
      <c r="N238" s="2"/>
      <c r="O238" s="2"/>
      <c r="P238" s="2"/>
    </row>
    <row r="239" spans="10:16" ht="15">
      <c r="J239" s="2"/>
      <c r="K239" s="2"/>
      <c r="L239" s="2"/>
      <c r="N239" s="2"/>
      <c r="O239" s="2"/>
      <c r="P239" s="2"/>
    </row>
    <row r="240" spans="10:16" ht="15">
      <c r="J240" s="2"/>
      <c r="K240" s="2"/>
      <c r="L240" s="2"/>
      <c r="N240" s="2"/>
      <c r="O240" s="2"/>
      <c r="P240" s="2"/>
    </row>
    <row r="241" spans="10:16" ht="15">
      <c r="J241" s="2"/>
      <c r="K241" s="2"/>
      <c r="L241" s="2"/>
      <c r="N241" s="2"/>
      <c r="O241" s="2"/>
      <c r="P241" s="2"/>
    </row>
    <row r="242" spans="10:16" ht="15">
      <c r="J242" s="2"/>
      <c r="K242" s="2"/>
      <c r="L242" s="2"/>
      <c r="N242" s="2"/>
      <c r="O242" s="2"/>
      <c r="P242" s="2"/>
    </row>
    <row r="243" spans="10:16" ht="15">
      <c r="J243" s="2"/>
      <c r="K243" s="2"/>
      <c r="L243" s="2"/>
      <c r="N243" s="2"/>
      <c r="O243" s="2"/>
      <c r="P243" s="2"/>
    </row>
    <row r="244" spans="10:16" ht="15">
      <c r="J244" s="2"/>
      <c r="K244" s="2"/>
      <c r="L244" s="2"/>
      <c r="N244" s="2"/>
      <c r="O244" s="2"/>
      <c r="P244" s="2"/>
    </row>
    <row r="245" spans="10:16" ht="15">
      <c r="J245" s="2"/>
      <c r="K245" s="2"/>
      <c r="L245" s="2"/>
      <c r="N245" s="2"/>
      <c r="O245" s="2"/>
      <c r="P245" s="2"/>
    </row>
    <row r="246" spans="10:16" ht="15">
      <c r="J246" s="2"/>
      <c r="K246" s="2"/>
      <c r="L246" s="2"/>
      <c r="N246" s="2"/>
      <c r="O246" s="2"/>
      <c r="P246" s="2"/>
    </row>
    <row r="247" spans="10:16" ht="15">
      <c r="J247" s="2"/>
      <c r="K247" s="2"/>
      <c r="L247" s="2"/>
      <c r="N247" s="2"/>
      <c r="O247" s="2"/>
      <c r="P247" s="2"/>
    </row>
    <row r="248" spans="10:16" ht="15">
      <c r="J248" s="2"/>
      <c r="K248" s="2"/>
      <c r="L248" s="2"/>
      <c r="N248" s="2"/>
      <c r="O248" s="2"/>
      <c r="P248" s="2"/>
    </row>
    <row r="249" spans="10:16" ht="15">
      <c r="J249" s="2"/>
      <c r="K249" s="2"/>
      <c r="L249" s="2"/>
      <c r="N249" s="2"/>
      <c r="O249" s="2"/>
      <c r="P249" s="2"/>
    </row>
    <row r="250" spans="10:16" ht="15">
      <c r="J250" s="2"/>
      <c r="K250" s="2"/>
      <c r="L250" s="2"/>
      <c r="N250" s="2"/>
      <c r="O250" s="2"/>
      <c r="P250" s="2"/>
    </row>
    <row r="251" spans="10:16" ht="15">
      <c r="J251" s="2"/>
      <c r="K251" s="2"/>
      <c r="L251" s="2"/>
      <c r="N251" s="2"/>
      <c r="O251" s="2"/>
      <c r="P251" s="2"/>
    </row>
    <row r="252" spans="10:16" ht="15">
      <c r="J252" s="2"/>
      <c r="K252" s="2"/>
      <c r="L252" s="2"/>
      <c r="N252" s="2"/>
      <c r="O252" s="2"/>
      <c r="P252" s="2"/>
    </row>
    <row r="253" spans="10:16" ht="15">
      <c r="J253" s="2"/>
      <c r="K253" s="2"/>
      <c r="L253" s="2"/>
      <c r="N253" s="2"/>
      <c r="O253" s="2"/>
      <c r="P253" s="2"/>
    </row>
    <row r="254" spans="10:16" ht="15">
      <c r="J254" s="2"/>
      <c r="K254" s="2"/>
      <c r="L254" s="2"/>
      <c r="N254" s="2"/>
      <c r="O254" s="2"/>
      <c r="P254" s="2"/>
    </row>
    <row r="255" spans="10:16" ht="15">
      <c r="J255" s="2"/>
      <c r="K255" s="2"/>
      <c r="L255" s="2"/>
      <c r="N255" s="2"/>
      <c r="O255" s="2"/>
      <c r="P255" s="2"/>
    </row>
    <row r="256" spans="10:16" ht="15">
      <c r="J256" s="2"/>
      <c r="K256" s="2"/>
      <c r="L256" s="2"/>
      <c r="N256" s="2"/>
      <c r="O256" s="2"/>
      <c r="P256" s="2"/>
    </row>
    <row r="257" spans="10:16" ht="15">
      <c r="J257" s="2"/>
      <c r="K257" s="2"/>
      <c r="L257" s="2"/>
      <c r="N257" s="2"/>
      <c r="O257" s="2"/>
      <c r="P257" s="2"/>
    </row>
    <row r="258" spans="10:16" ht="15">
      <c r="J258" s="2"/>
      <c r="K258" s="2"/>
      <c r="L258" s="2"/>
      <c r="N258" s="2"/>
      <c r="O258" s="2"/>
      <c r="P258" s="2"/>
    </row>
    <row r="259" spans="10:16" ht="15">
      <c r="J259" s="2"/>
      <c r="K259" s="2"/>
      <c r="L259" s="2"/>
      <c r="N259" s="2"/>
      <c r="O259" s="2"/>
      <c r="P259" s="2"/>
    </row>
    <row r="260" spans="10:16" ht="15">
      <c r="J260" s="2"/>
      <c r="K260" s="2"/>
      <c r="L260" s="2"/>
      <c r="N260" s="2"/>
      <c r="O260" s="2"/>
      <c r="P260" s="2"/>
    </row>
    <row r="261" spans="10:16" ht="15">
      <c r="J261" s="2"/>
      <c r="K261" s="2"/>
      <c r="L261" s="2"/>
      <c r="N261" s="2"/>
      <c r="O261" s="2"/>
      <c r="P261" s="2"/>
    </row>
    <row r="262" spans="10:16" ht="15">
      <c r="J262" s="2"/>
      <c r="K262" s="2"/>
      <c r="L262" s="2"/>
      <c r="N262" s="2"/>
      <c r="O262" s="2"/>
      <c r="P262" s="2"/>
    </row>
    <row r="263" spans="10:16" ht="15">
      <c r="J263" s="2"/>
      <c r="K263" s="2"/>
      <c r="L263" s="2"/>
      <c r="N263" s="2"/>
      <c r="O263" s="2"/>
      <c r="P263" s="2"/>
    </row>
    <row r="264" spans="10:16" ht="15">
      <c r="J264" s="2"/>
      <c r="K264" s="2"/>
      <c r="L264" s="2"/>
      <c r="N264" s="2"/>
      <c r="O264" s="2"/>
      <c r="P264" s="2"/>
    </row>
    <row r="265" spans="10:16" ht="15">
      <c r="J265" s="2"/>
      <c r="K265" s="2"/>
      <c r="L265" s="2"/>
      <c r="N265" s="2"/>
      <c r="O265" s="2"/>
      <c r="P265" s="2"/>
    </row>
    <row r="266" spans="10:16" ht="15">
      <c r="J266" s="2"/>
      <c r="K266" s="2"/>
      <c r="L266" s="2"/>
      <c r="N266" s="2"/>
      <c r="O266" s="2"/>
      <c r="P266" s="2"/>
    </row>
    <row r="267" spans="10:16" ht="15">
      <c r="J267" s="2"/>
      <c r="K267" s="2"/>
      <c r="L267" s="2"/>
      <c r="N267" s="2"/>
      <c r="O267" s="2"/>
      <c r="P267" s="2"/>
    </row>
    <row r="268" spans="10:16" ht="15">
      <c r="J268" s="2"/>
      <c r="K268" s="2"/>
      <c r="L268" s="2"/>
      <c r="N268" s="2"/>
      <c r="O268" s="2"/>
      <c r="P268" s="2"/>
    </row>
    <row r="269" spans="10:16" ht="15">
      <c r="J269" s="2"/>
      <c r="K269" s="2"/>
      <c r="L269" s="2"/>
      <c r="N269" s="2"/>
      <c r="O269" s="2"/>
      <c r="P269" s="2"/>
    </row>
    <row r="270" spans="10:16" ht="15">
      <c r="J270" s="2"/>
      <c r="K270" s="2"/>
      <c r="L270" s="2"/>
      <c r="N270" s="2"/>
      <c r="O270" s="2"/>
      <c r="P270" s="2"/>
    </row>
    <row r="271" spans="10:16" ht="15">
      <c r="J271" s="2"/>
      <c r="K271" s="2"/>
      <c r="L271" s="2"/>
      <c r="N271" s="2"/>
      <c r="O271" s="2"/>
      <c r="P271" s="2"/>
    </row>
    <row r="272" spans="10:16" ht="15">
      <c r="J272" s="2"/>
      <c r="K272" s="2"/>
      <c r="L272" s="2"/>
      <c r="N272" s="2"/>
      <c r="O272" s="2"/>
      <c r="P272" s="2"/>
    </row>
    <row r="273" spans="10:16" ht="15">
      <c r="J273" s="2"/>
      <c r="K273" s="2"/>
      <c r="L273" s="2"/>
      <c r="N273" s="2"/>
      <c r="O273" s="2"/>
      <c r="P273" s="2"/>
    </row>
    <row r="274" spans="10:16" ht="15">
      <c r="J274" s="2"/>
      <c r="K274" s="2"/>
      <c r="L274" s="2"/>
      <c r="N274" s="2"/>
      <c r="O274" s="2"/>
      <c r="P274" s="2"/>
    </row>
    <row r="275" spans="10:16" ht="15">
      <c r="J275" s="2"/>
      <c r="K275" s="2"/>
      <c r="L275" s="2"/>
      <c r="N275" s="2"/>
      <c r="O275" s="2"/>
      <c r="P275" s="2"/>
    </row>
    <row r="276" spans="10:16" ht="15">
      <c r="J276" s="2"/>
      <c r="K276" s="2"/>
      <c r="L276" s="2"/>
      <c r="N276" s="2"/>
      <c r="O276" s="2"/>
      <c r="P276" s="2"/>
    </row>
    <row r="277" spans="10:16" ht="15">
      <c r="J277" s="2"/>
      <c r="K277" s="2"/>
      <c r="L277" s="2"/>
      <c r="N277" s="2"/>
      <c r="O277" s="2"/>
      <c r="P277" s="2"/>
    </row>
    <row r="278" spans="10:16" ht="15">
      <c r="J278" s="2"/>
      <c r="K278" s="2"/>
      <c r="L278" s="2"/>
      <c r="N278" s="2"/>
      <c r="O278" s="2"/>
      <c r="P278" s="2"/>
    </row>
    <row r="279" spans="10:16" ht="15">
      <c r="J279" s="2"/>
      <c r="K279" s="2"/>
      <c r="L279" s="2"/>
      <c r="N279" s="2"/>
      <c r="O279" s="2"/>
      <c r="P279" s="2"/>
    </row>
    <row r="280" spans="10:16" ht="15">
      <c r="J280" s="2"/>
      <c r="K280" s="2"/>
      <c r="L280" s="2"/>
      <c r="N280" s="2"/>
      <c r="O280" s="2"/>
      <c r="P280" s="2"/>
    </row>
    <row r="281" spans="10:16" ht="15">
      <c r="J281" s="2"/>
      <c r="K281" s="2"/>
      <c r="L281" s="2"/>
      <c r="N281" s="2"/>
      <c r="O281" s="2"/>
      <c r="P281" s="2"/>
    </row>
    <row r="282" spans="10:16" ht="15">
      <c r="J282" s="2"/>
      <c r="K282" s="2"/>
      <c r="L282" s="2"/>
      <c r="N282" s="2"/>
      <c r="O282" s="2"/>
      <c r="P282" s="2"/>
    </row>
    <row r="283" spans="10:16" ht="15">
      <c r="J283" s="2"/>
      <c r="K283" s="2"/>
      <c r="L283" s="2"/>
      <c r="N283" s="2"/>
      <c r="O283" s="2"/>
      <c r="P283" s="2"/>
    </row>
    <row r="284" spans="10:16" ht="15">
      <c r="J284" s="2"/>
      <c r="K284" s="2"/>
      <c r="L284" s="2"/>
      <c r="N284" s="2"/>
      <c r="O284" s="2"/>
      <c r="P284" s="2"/>
    </row>
    <row r="285" spans="10:16" ht="15">
      <c r="J285" s="2"/>
      <c r="K285" s="2"/>
      <c r="L285" s="2"/>
      <c r="N285" s="2"/>
      <c r="O285" s="2"/>
      <c r="P285" s="2"/>
    </row>
    <row r="286" spans="10:16" ht="15">
      <c r="J286" s="2"/>
      <c r="K286" s="2"/>
      <c r="L286" s="2"/>
      <c r="N286" s="2"/>
      <c r="O286" s="2"/>
      <c r="P286" s="2"/>
    </row>
    <row r="287" spans="10:16" ht="15">
      <c r="J287" s="2"/>
      <c r="K287" s="2"/>
      <c r="L287" s="2"/>
      <c r="N287" s="2"/>
      <c r="O287" s="2"/>
      <c r="P287" s="2"/>
    </row>
    <row r="288" spans="10:16" ht="15">
      <c r="J288" s="2"/>
      <c r="K288" s="2"/>
      <c r="L288" s="2"/>
      <c r="N288" s="2"/>
      <c r="O288" s="2"/>
      <c r="P288" s="2"/>
    </row>
    <row r="289" spans="10:16" ht="15">
      <c r="J289" s="2"/>
      <c r="K289" s="2"/>
      <c r="L289" s="2"/>
      <c r="N289" s="2"/>
      <c r="O289" s="2"/>
      <c r="P289" s="2"/>
    </row>
    <row r="290" spans="10:16" ht="15">
      <c r="J290" s="2"/>
      <c r="K290" s="2"/>
      <c r="L290" s="2"/>
      <c r="N290" s="2"/>
      <c r="O290" s="2"/>
      <c r="P290" s="2"/>
    </row>
    <row r="291" spans="10:16" ht="15">
      <c r="J291" s="2"/>
      <c r="K291" s="2"/>
      <c r="L291" s="2"/>
      <c r="N291" s="2"/>
      <c r="O291" s="2"/>
      <c r="P291" s="2"/>
    </row>
    <row r="292" spans="10:16" ht="15">
      <c r="J292" s="2"/>
      <c r="K292" s="2"/>
      <c r="L292" s="2"/>
      <c r="N292" s="2"/>
      <c r="O292" s="2"/>
      <c r="P292" s="2"/>
    </row>
    <row r="293" spans="10:16" ht="15">
      <c r="J293" s="2"/>
      <c r="K293" s="2"/>
      <c r="L293" s="2"/>
      <c r="N293" s="2"/>
      <c r="O293" s="2"/>
      <c r="P293" s="2"/>
    </row>
    <row r="294" spans="10:16" ht="15">
      <c r="J294" s="2"/>
      <c r="K294" s="2"/>
      <c r="L294" s="2"/>
      <c r="N294" s="2"/>
      <c r="O294" s="2"/>
      <c r="P294" s="2"/>
    </row>
    <row r="295" spans="10:16" ht="15">
      <c r="J295" s="2"/>
      <c r="K295" s="2"/>
      <c r="L295" s="2"/>
      <c r="N295" s="2"/>
      <c r="O295" s="2"/>
      <c r="P295" s="2"/>
    </row>
    <row r="296" spans="10:16" ht="15">
      <c r="J296" s="2"/>
      <c r="K296" s="2"/>
      <c r="L296" s="2"/>
      <c r="N296" s="2"/>
      <c r="O296" s="2"/>
      <c r="P296" s="2"/>
    </row>
    <row r="297" spans="10:16" ht="15">
      <c r="J297" s="2"/>
      <c r="K297" s="2"/>
      <c r="L297" s="2"/>
      <c r="N297" s="2"/>
      <c r="O297" s="2"/>
      <c r="P297" s="2"/>
    </row>
    <row r="298" spans="10:16" ht="15">
      <c r="J298" s="2"/>
      <c r="K298" s="2"/>
      <c r="L298" s="2"/>
      <c r="N298" s="2"/>
      <c r="O298" s="2"/>
      <c r="P298" s="2"/>
    </row>
    <row r="299" spans="10:16" ht="15">
      <c r="J299" s="2"/>
      <c r="K299" s="2"/>
      <c r="L299" s="2"/>
      <c r="N299" s="2"/>
      <c r="O299" s="2"/>
      <c r="P299" s="2"/>
    </row>
    <row r="300" spans="10:16" ht="15">
      <c r="J300" s="2"/>
      <c r="K300" s="2"/>
      <c r="L300" s="2"/>
      <c r="N300" s="2"/>
      <c r="O300" s="2"/>
      <c r="P300" s="2"/>
    </row>
    <row r="301" spans="10:16" ht="15">
      <c r="J301" s="2"/>
      <c r="K301" s="2"/>
      <c r="L301" s="2"/>
      <c r="N301" s="2"/>
      <c r="O301" s="2"/>
      <c r="P301" s="2"/>
    </row>
    <row r="302" spans="10:16" ht="15">
      <c r="J302" s="2"/>
      <c r="K302" s="2"/>
      <c r="L302" s="2"/>
      <c r="N302" s="2"/>
      <c r="O302" s="2"/>
      <c r="P302" s="2"/>
    </row>
    <row r="303" spans="10:16" ht="15">
      <c r="J303" s="2"/>
      <c r="K303" s="2"/>
      <c r="L303" s="2"/>
      <c r="N303" s="2"/>
      <c r="O303" s="2"/>
      <c r="P303" s="2"/>
    </row>
    <row r="304" spans="10:16" ht="15">
      <c r="J304" s="2"/>
      <c r="K304" s="2"/>
      <c r="L304" s="2"/>
      <c r="N304" s="2"/>
      <c r="O304" s="2"/>
      <c r="P304" s="2"/>
    </row>
    <row r="305" spans="10:16" ht="15">
      <c r="J305" s="2"/>
      <c r="K305" s="2"/>
      <c r="L305" s="2"/>
      <c r="N305" s="2"/>
      <c r="O305" s="2"/>
      <c r="P305" s="2"/>
    </row>
    <row r="306" spans="10:16" ht="15">
      <c r="J306" s="2"/>
      <c r="K306" s="2"/>
      <c r="L306" s="2"/>
      <c r="N306" s="2"/>
      <c r="O306" s="2"/>
      <c r="P306" s="2"/>
    </row>
    <row r="307" spans="10:16" ht="15">
      <c r="J307" s="2"/>
      <c r="K307" s="2"/>
      <c r="L307" s="2"/>
      <c r="N307" s="2"/>
      <c r="O307" s="2"/>
      <c r="P307" s="2"/>
    </row>
    <row r="308" spans="10:16" ht="15">
      <c r="J308" s="2"/>
      <c r="K308" s="2"/>
      <c r="L308" s="2"/>
      <c r="N308" s="2"/>
      <c r="O308" s="2"/>
      <c r="P308" s="2"/>
    </row>
    <row r="309" spans="10:16" ht="15">
      <c r="J309" s="2"/>
      <c r="K309" s="2"/>
      <c r="L309" s="2"/>
      <c r="N309" s="2"/>
      <c r="O309" s="2"/>
      <c r="P309" s="2"/>
    </row>
    <row r="310" spans="10:16" ht="15">
      <c r="J310" s="2"/>
      <c r="K310" s="2"/>
      <c r="L310" s="2"/>
      <c r="N310" s="2"/>
      <c r="O310" s="2"/>
      <c r="P310" s="2"/>
    </row>
    <row r="311" spans="10:16" ht="15">
      <c r="J311" s="2"/>
      <c r="K311" s="2"/>
      <c r="L311" s="2"/>
      <c r="N311" s="2"/>
      <c r="O311" s="2"/>
      <c r="P311" s="2"/>
    </row>
    <row r="312" spans="10:16" ht="15">
      <c r="J312" s="2"/>
      <c r="K312" s="2"/>
      <c r="L312" s="2"/>
      <c r="N312" s="2"/>
      <c r="O312" s="2"/>
      <c r="P312" s="2"/>
    </row>
    <row r="313" spans="10:16" ht="15">
      <c r="J313" s="2"/>
      <c r="K313" s="2"/>
      <c r="L313" s="2"/>
      <c r="N313" s="2"/>
      <c r="O313" s="2"/>
      <c r="P313" s="2"/>
    </row>
    <row r="314" spans="10:16" ht="15">
      <c r="J314" s="2"/>
      <c r="K314" s="2"/>
      <c r="L314" s="2"/>
      <c r="N314" s="2"/>
      <c r="O314" s="2"/>
      <c r="P314" s="2"/>
    </row>
    <row r="315" spans="10:16" ht="15">
      <c r="J315" s="2"/>
      <c r="K315" s="2"/>
      <c r="L315" s="2"/>
      <c r="N315" s="2"/>
      <c r="O315" s="2"/>
      <c r="P315" s="2"/>
    </row>
    <row r="316" spans="10:16" ht="15">
      <c r="J316" s="2"/>
      <c r="K316" s="2"/>
      <c r="L316" s="2"/>
      <c r="N316" s="2"/>
      <c r="O316" s="2"/>
      <c r="P316" s="2"/>
    </row>
    <row r="317" spans="10:16" ht="15">
      <c r="J317" s="2"/>
      <c r="K317" s="2"/>
      <c r="L317" s="2"/>
      <c r="N317" s="2"/>
      <c r="O317" s="2"/>
      <c r="P317" s="2"/>
    </row>
    <row r="318" spans="10:16" ht="15">
      <c r="J318" s="2"/>
      <c r="K318" s="2"/>
      <c r="L318" s="2"/>
      <c r="N318" s="2"/>
      <c r="O318" s="2"/>
      <c r="P318" s="2"/>
    </row>
    <row r="319" spans="10:16" ht="15">
      <c r="J319" s="2"/>
      <c r="K319" s="2"/>
      <c r="L319" s="2"/>
      <c r="N319" s="2"/>
      <c r="O319" s="2"/>
      <c r="P319" s="2"/>
    </row>
    <row r="320" spans="10:16" ht="15">
      <c r="J320" s="2"/>
      <c r="K320" s="2"/>
      <c r="L320" s="2"/>
      <c r="N320" s="2"/>
      <c r="O320" s="2"/>
      <c r="P320" s="2"/>
    </row>
    <row r="321" spans="10:16" ht="15">
      <c r="J321" s="2"/>
      <c r="K321" s="2"/>
      <c r="L321" s="2"/>
      <c r="N321" s="2"/>
      <c r="O321" s="2"/>
      <c r="P321" s="2"/>
    </row>
    <row r="322" spans="10:16" ht="15">
      <c r="J322" s="2"/>
      <c r="K322" s="2"/>
      <c r="L322" s="2"/>
      <c r="N322" s="2"/>
      <c r="O322" s="2"/>
      <c r="P322" s="2"/>
    </row>
    <row r="323" spans="10:16" ht="15">
      <c r="J323" s="2"/>
      <c r="K323" s="2"/>
      <c r="L323" s="2"/>
      <c r="N323" s="2"/>
      <c r="O323" s="2"/>
      <c r="P323" s="2"/>
    </row>
    <row r="324" spans="10:16" ht="15">
      <c r="J324" s="2"/>
      <c r="K324" s="2"/>
      <c r="L324" s="2"/>
      <c r="N324" s="2"/>
      <c r="O324" s="2"/>
      <c r="P324" s="2"/>
    </row>
    <row r="325" spans="10:16" ht="15">
      <c r="J325" s="2"/>
      <c r="K325" s="2"/>
      <c r="L325" s="2"/>
      <c r="N325" s="2"/>
      <c r="O325" s="2"/>
      <c r="P325" s="2"/>
    </row>
    <row r="326" spans="10:16" ht="15">
      <c r="J326" s="2"/>
      <c r="K326" s="2"/>
      <c r="L326" s="2"/>
      <c r="N326" s="2"/>
      <c r="O326" s="2"/>
      <c r="P326" s="2"/>
    </row>
    <row r="327" spans="10:16" ht="15">
      <c r="J327" s="2"/>
      <c r="K327" s="2"/>
      <c r="L327" s="2"/>
      <c r="N327" s="2"/>
      <c r="O327" s="2"/>
      <c r="P327" s="2"/>
    </row>
    <row r="328" spans="10:16" ht="15">
      <c r="J328" s="2"/>
      <c r="K328" s="2"/>
      <c r="L328" s="2"/>
      <c r="N328" s="2"/>
      <c r="O328" s="2"/>
      <c r="P328" s="2"/>
    </row>
    <row r="329" spans="10:16" ht="15">
      <c r="J329" s="2"/>
      <c r="K329" s="2"/>
      <c r="L329" s="2"/>
      <c r="N329" s="2"/>
      <c r="O329" s="2"/>
      <c r="P329" s="2"/>
    </row>
    <row r="330" spans="10:16" ht="15">
      <c r="J330" s="2"/>
      <c r="K330" s="2"/>
      <c r="L330" s="2"/>
      <c r="N330" s="2"/>
      <c r="O330" s="2"/>
      <c r="P330" s="2"/>
    </row>
    <row r="331" spans="10:16" ht="15">
      <c r="J331" s="2"/>
      <c r="K331" s="2"/>
      <c r="L331" s="2"/>
      <c r="N331" s="2"/>
      <c r="O331" s="2"/>
      <c r="P331" s="2"/>
    </row>
    <row r="332" spans="10:16" ht="15">
      <c r="J332" s="2"/>
      <c r="K332" s="2"/>
      <c r="L332" s="2"/>
      <c r="N332" s="2"/>
      <c r="O332" s="2"/>
      <c r="P332" s="2"/>
    </row>
    <row r="333" spans="10:16" ht="15">
      <c r="J333" s="2"/>
      <c r="K333" s="2"/>
      <c r="L333" s="2"/>
      <c r="N333" s="2"/>
      <c r="O333" s="2"/>
      <c r="P333" s="2"/>
    </row>
    <row r="334" spans="10:16" ht="15">
      <c r="J334" s="2"/>
      <c r="K334" s="2"/>
      <c r="L334" s="2"/>
      <c r="N334" s="2"/>
      <c r="O334" s="2"/>
      <c r="P334" s="2"/>
    </row>
    <row r="335" spans="10:16" ht="15">
      <c r="J335" s="2"/>
      <c r="K335" s="2"/>
      <c r="L335" s="2"/>
      <c r="N335" s="2"/>
      <c r="O335" s="2"/>
      <c r="P335" s="2"/>
    </row>
    <row r="336" spans="10:16" ht="15">
      <c r="J336" s="2"/>
      <c r="K336" s="2"/>
      <c r="L336" s="2"/>
      <c r="N336" s="2"/>
      <c r="O336" s="2"/>
      <c r="P336" s="2"/>
    </row>
    <row r="337" spans="10:16" ht="15">
      <c r="J337" s="2"/>
      <c r="K337" s="2"/>
      <c r="L337" s="2"/>
      <c r="N337" s="2"/>
      <c r="O337" s="2"/>
      <c r="P337" s="2"/>
    </row>
    <row r="338" spans="10:16" ht="15">
      <c r="J338" s="2"/>
      <c r="K338" s="2"/>
      <c r="L338" s="2"/>
      <c r="N338" s="2"/>
      <c r="O338" s="2"/>
      <c r="P338" s="2"/>
    </row>
    <row r="339" spans="10:16" ht="15">
      <c r="J339" s="2"/>
      <c r="K339" s="2"/>
      <c r="L339" s="2"/>
      <c r="N339" s="2"/>
      <c r="O339" s="2"/>
      <c r="P339" s="2"/>
    </row>
    <row r="340" spans="10:16" ht="15">
      <c r="J340" s="2"/>
      <c r="K340" s="2"/>
      <c r="L340" s="2"/>
      <c r="N340" s="2"/>
      <c r="O340" s="2"/>
      <c r="P340" s="2"/>
    </row>
    <row r="341" spans="10:16" ht="15">
      <c r="J341" s="2"/>
      <c r="K341" s="2"/>
      <c r="L341" s="2"/>
      <c r="N341" s="2"/>
      <c r="O341" s="2"/>
      <c r="P341" s="2"/>
    </row>
    <row r="342" spans="10:16" ht="15">
      <c r="J342" s="2"/>
      <c r="K342" s="2"/>
      <c r="L342" s="2"/>
      <c r="N342" s="2"/>
      <c r="O342" s="2"/>
      <c r="P342" s="2"/>
    </row>
    <row r="343" spans="10:16" ht="15">
      <c r="J343" s="2"/>
      <c r="K343" s="2"/>
      <c r="L343" s="2"/>
      <c r="N343" s="2"/>
      <c r="O343" s="2"/>
      <c r="P343" s="2"/>
    </row>
    <row r="344" spans="10:16" ht="15">
      <c r="J344" s="2"/>
      <c r="K344" s="2"/>
      <c r="L344" s="2"/>
      <c r="N344" s="2"/>
      <c r="O344" s="2"/>
      <c r="P344" s="2"/>
    </row>
    <row r="345" spans="10:16" ht="15">
      <c r="J345" s="2"/>
      <c r="K345" s="2"/>
      <c r="L345" s="2"/>
      <c r="N345" s="2"/>
      <c r="O345" s="2"/>
      <c r="P345" s="2"/>
    </row>
    <row r="346" spans="10:16" ht="15">
      <c r="J346" s="2"/>
      <c r="K346" s="2"/>
      <c r="L346" s="2"/>
      <c r="N346" s="2"/>
      <c r="O346" s="2"/>
      <c r="P346" s="2"/>
    </row>
    <row r="347" spans="10:16" ht="15">
      <c r="J347" s="2"/>
      <c r="K347" s="2"/>
      <c r="L347" s="2"/>
      <c r="N347" s="2"/>
      <c r="O347" s="2"/>
      <c r="P347" s="2"/>
    </row>
    <row r="348" spans="10:16" ht="15">
      <c r="J348" s="2"/>
      <c r="K348" s="2"/>
      <c r="L348" s="2"/>
      <c r="N348" s="2"/>
      <c r="O348" s="2"/>
      <c r="P348" s="2"/>
    </row>
    <row r="349" spans="10:16" ht="15">
      <c r="J349" s="2"/>
      <c r="K349" s="2"/>
      <c r="L349" s="2"/>
      <c r="N349" s="2"/>
      <c r="O349" s="2"/>
      <c r="P349" s="2"/>
    </row>
    <row r="350" spans="10:16" ht="15">
      <c r="J350" s="2"/>
      <c r="K350" s="2"/>
      <c r="L350" s="2"/>
      <c r="N350" s="2"/>
      <c r="O350" s="2"/>
      <c r="P350" s="2"/>
    </row>
    <row r="351" spans="10:16" ht="15">
      <c r="J351" s="2"/>
      <c r="K351" s="2"/>
      <c r="L351" s="2"/>
      <c r="N351" s="2"/>
      <c r="O351" s="2"/>
      <c r="P351" s="2"/>
    </row>
    <row r="352" spans="10:16" ht="15">
      <c r="J352" s="2"/>
      <c r="K352" s="2"/>
      <c r="L352" s="2"/>
      <c r="N352" s="2"/>
      <c r="O352" s="2"/>
      <c r="P352" s="2"/>
    </row>
    <row r="353" spans="10:16" ht="15">
      <c r="J353" s="2"/>
      <c r="K353" s="2"/>
      <c r="L353" s="2"/>
      <c r="N353" s="2"/>
      <c r="O353" s="2"/>
      <c r="P353" s="2"/>
    </row>
    <row r="354" spans="10:16" ht="15">
      <c r="J354" s="2"/>
      <c r="K354" s="2"/>
      <c r="L354" s="2"/>
      <c r="N354" s="2"/>
      <c r="O354" s="2"/>
      <c r="P354" s="2"/>
    </row>
    <row r="355" spans="10:16" ht="15">
      <c r="J355" s="2"/>
      <c r="K355" s="2"/>
      <c r="L355" s="2"/>
      <c r="N355" s="2"/>
      <c r="O355" s="2"/>
      <c r="P355" s="2"/>
    </row>
    <row r="356" spans="10:16" ht="15">
      <c r="J356" s="2"/>
      <c r="K356" s="2"/>
      <c r="L356" s="2"/>
      <c r="N356" s="2"/>
      <c r="O356" s="2"/>
      <c r="P356" s="2"/>
    </row>
    <row r="357" spans="10:16" ht="15">
      <c r="J357" s="2"/>
      <c r="K357" s="2"/>
      <c r="L357" s="2"/>
      <c r="N357" s="2"/>
      <c r="O357" s="2"/>
      <c r="P357" s="2"/>
    </row>
    <row r="358" spans="10:16" ht="15">
      <c r="J358" s="2"/>
      <c r="K358" s="2"/>
      <c r="L358" s="2"/>
      <c r="N358" s="2"/>
      <c r="O358" s="2"/>
      <c r="P358" s="2"/>
    </row>
    <row r="359" spans="10:16" ht="15">
      <c r="J359" s="2"/>
      <c r="K359" s="2"/>
      <c r="L359" s="2"/>
      <c r="N359" s="2"/>
      <c r="O359" s="2"/>
      <c r="P359" s="2"/>
    </row>
    <row r="360" spans="10:16" ht="15">
      <c r="J360" s="2"/>
      <c r="K360" s="2"/>
      <c r="L360" s="2"/>
      <c r="N360" s="2"/>
      <c r="O360" s="2"/>
      <c r="P360" s="2"/>
    </row>
    <row r="361" spans="10:16" ht="15">
      <c r="J361" s="2"/>
      <c r="K361" s="2"/>
      <c r="L361" s="2"/>
      <c r="N361" s="2"/>
      <c r="O361" s="2"/>
      <c r="P361" s="2"/>
    </row>
    <row r="362" spans="10:16" ht="15">
      <c r="J362" s="2"/>
      <c r="K362" s="2"/>
      <c r="L362" s="2"/>
      <c r="N362" s="2"/>
      <c r="O362" s="2"/>
      <c r="P362" s="2"/>
    </row>
    <row r="363" spans="10:16" ht="15">
      <c r="J363" s="2"/>
      <c r="K363" s="2"/>
      <c r="L363" s="2"/>
      <c r="N363" s="2"/>
      <c r="O363" s="2"/>
      <c r="P363" s="2"/>
    </row>
    <row r="364" spans="10:16" ht="15">
      <c r="J364" s="2"/>
      <c r="K364" s="2"/>
      <c r="L364" s="2"/>
      <c r="N364" s="2"/>
      <c r="O364" s="2"/>
      <c r="P364" s="2"/>
    </row>
    <row r="365" spans="10:16" ht="15">
      <c r="J365" s="2"/>
      <c r="K365" s="2"/>
      <c r="L365" s="2"/>
      <c r="N365" s="2"/>
      <c r="O365" s="2"/>
      <c r="P365" s="2"/>
    </row>
    <row r="366" spans="10:16" ht="15">
      <c r="J366" s="2"/>
      <c r="K366" s="2"/>
      <c r="L366" s="2"/>
      <c r="N366" s="2"/>
      <c r="O366" s="2"/>
      <c r="P366" s="2"/>
    </row>
    <row r="367" spans="10:16" ht="15">
      <c r="J367" s="2"/>
      <c r="K367" s="2"/>
      <c r="L367" s="2"/>
      <c r="N367" s="2"/>
      <c r="O367" s="2"/>
      <c r="P367" s="2"/>
    </row>
    <row r="368" spans="10:16" ht="15">
      <c r="J368" s="2"/>
      <c r="K368" s="2"/>
      <c r="L368" s="2"/>
      <c r="N368" s="2"/>
      <c r="O368" s="2"/>
      <c r="P368" s="2"/>
    </row>
    <row r="369" spans="10:16" ht="15">
      <c r="J369" s="2"/>
      <c r="K369" s="2"/>
      <c r="L369" s="2"/>
      <c r="N369" s="2"/>
      <c r="O369" s="2"/>
      <c r="P369" s="2"/>
    </row>
    <row r="370" spans="10:16" ht="15">
      <c r="J370" s="2"/>
      <c r="K370" s="2"/>
      <c r="L370" s="2"/>
      <c r="N370" s="2"/>
      <c r="O370" s="2"/>
      <c r="P370" s="2"/>
    </row>
    <row r="371" spans="10:16" ht="15">
      <c r="J371" s="2"/>
      <c r="K371" s="2"/>
      <c r="L371" s="2"/>
      <c r="N371" s="2"/>
      <c r="O371" s="2"/>
      <c r="P371" s="2"/>
    </row>
    <row r="372" spans="10:16" ht="15">
      <c r="J372" s="2"/>
      <c r="K372" s="2"/>
      <c r="L372" s="2"/>
      <c r="N372" s="2"/>
      <c r="O372" s="2"/>
      <c r="P372" s="2"/>
    </row>
    <row r="373" spans="10:16" ht="15">
      <c r="J373" s="2"/>
      <c r="K373" s="2"/>
      <c r="L373" s="2"/>
      <c r="N373" s="2"/>
      <c r="O373" s="2"/>
      <c r="P373" s="2"/>
    </row>
    <row r="374" spans="10:16" ht="15">
      <c r="J374" s="2"/>
      <c r="K374" s="2"/>
      <c r="L374" s="2"/>
      <c r="N374" s="2"/>
      <c r="O374" s="2"/>
      <c r="P374" s="2"/>
    </row>
    <row r="375" spans="10:16" ht="15">
      <c r="J375" s="2"/>
      <c r="K375" s="2"/>
      <c r="L375" s="2"/>
      <c r="N375" s="2"/>
      <c r="O375" s="2"/>
      <c r="P375" s="2"/>
    </row>
    <row r="376" spans="10:16" ht="15">
      <c r="J376" s="2"/>
      <c r="K376" s="2"/>
      <c r="L376" s="2"/>
      <c r="N376" s="2"/>
      <c r="O376" s="2"/>
      <c r="P376" s="2"/>
    </row>
    <row r="377" spans="10:16" ht="15">
      <c r="J377" s="2"/>
      <c r="K377" s="2"/>
      <c r="L377" s="2"/>
      <c r="N377" s="2"/>
      <c r="O377" s="2"/>
      <c r="P377" s="2"/>
    </row>
    <row r="378" spans="10:16" ht="15">
      <c r="J378" s="2"/>
      <c r="K378" s="2"/>
      <c r="L378" s="2"/>
      <c r="N378" s="2"/>
      <c r="O378" s="2"/>
      <c r="P378" s="2"/>
    </row>
    <row r="379" spans="10:16" ht="15">
      <c r="J379" s="2"/>
      <c r="K379" s="2"/>
      <c r="L379" s="2"/>
      <c r="N379" s="2"/>
      <c r="O379" s="2"/>
      <c r="P379" s="2"/>
    </row>
    <row r="380" spans="10:16" ht="15">
      <c r="J380" s="2"/>
      <c r="K380" s="2"/>
      <c r="L380" s="2"/>
      <c r="N380" s="2"/>
      <c r="O380" s="2"/>
      <c r="P380" s="2"/>
    </row>
    <row r="381" spans="10:16" ht="15">
      <c r="J381" s="2"/>
      <c r="K381" s="2"/>
      <c r="L381" s="2"/>
      <c r="N381" s="2"/>
      <c r="O381" s="2"/>
      <c r="P381" s="2"/>
    </row>
    <row r="382" spans="10:16" ht="15">
      <c r="J382" s="2"/>
      <c r="K382" s="2"/>
      <c r="L382" s="2"/>
      <c r="N382" s="2"/>
      <c r="O382" s="2"/>
      <c r="P382" s="2"/>
    </row>
    <row r="383" spans="10:16" ht="15">
      <c r="J383" s="2"/>
      <c r="K383" s="2"/>
      <c r="L383" s="2"/>
      <c r="N383" s="2"/>
      <c r="O383" s="2"/>
      <c r="P383" s="2"/>
    </row>
    <row r="384" spans="10:16" ht="15">
      <c r="J384" s="2"/>
      <c r="K384" s="2"/>
      <c r="L384" s="2"/>
      <c r="N384" s="2"/>
      <c r="O384" s="2"/>
      <c r="P384" s="2"/>
    </row>
    <row r="385" spans="10:16" ht="15">
      <c r="J385" s="2"/>
      <c r="K385" s="2"/>
      <c r="L385" s="2"/>
      <c r="N385" s="2"/>
      <c r="O385" s="2"/>
      <c r="P385" s="2"/>
    </row>
    <row r="386" spans="10:16" ht="15">
      <c r="J386" s="2"/>
      <c r="K386" s="2"/>
      <c r="L386" s="2"/>
      <c r="N386" s="2"/>
      <c r="O386" s="2"/>
      <c r="P386" s="2"/>
    </row>
    <row r="387" spans="10:16" ht="15">
      <c r="J387" s="2"/>
      <c r="K387" s="2"/>
      <c r="L387" s="2"/>
      <c r="N387" s="2"/>
      <c r="O387" s="2"/>
      <c r="P387" s="2"/>
    </row>
    <row r="388" spans="10:16" ht="15">
      <c r="J388" s="2"/>
      <c r="K388" s="2"/>
      <c r="L388" s="2"/>
      <c r="N388" s="2"/>
      <c r="O388" s="2"/>
      <c r="P388" s="2"/>
    </row>
    <row r="389" spans="10:16" ht="15">
      <c r="J389" s="2"/>
      <c r="K389" s="2"/>
      <c r="L389" s="2"/>
      <c r="N389" s="2"/>
      <c r="O389" s="2"/>
      <c r="P389" s="2"/>
    </row>
    <row r="390" spans="10:16" ht="15">
      <c r="J390" s="2"/>
      <c r="K390" s="2"/>
      <c r="L390" s="2"/>
      <c r="N390" s="2"/>
      <c r="O390" s="2"/>
      <c r="P390" s="2"/>
    </row>
    <row r="391" spans="10:16" ht="15">
      <c r="J391" s="2"/>
      <c r="K391" s="2"/>
      <c r="L391" s="2"/>
      <c r="N391" s="2"/>
      <c r="O391" s="2"/>
      <c r="P391" s="2"/>
    </row>
    <row r="392" spans="10:16" ht="15">
      <c r="J392" s="2"/>
      <c r="K392" s="2"/>
      <c r="L392" s="2"/>
      <c r="N392" s="2"/>
      <c r="O392" s="2"/>
      <c r="P392" s="2"/>
    </row>
    <row r="393" spans="10:16" ht="15">
      <c r="J393" s="2"/>
      <c r="K393" s="2"/>
      <c r="L393" s="2"/>
      <c r="N393" s="2"/>
      <c r="O393" s="2"/>
      <c r="P393" s="2"/>
    </row>
    <row r="394" spans="10:16" ht="15">
      <c r="J394" s="2"/>
      <c r="K394" s="2"/>
      <c r="L394" s="2"/>
      <c r="N394" s="2"/>
      <c r="O394" s="2"/>
      <c r="P394" s="2"/>
    </row>
    <row r="395" spans="10:16" ht="15">
      <c r="J395" s="2"/>
      <c r="K395" s="2"/>
      <c r="L395" s="2"/>
      <c r="N395" s="2"/>
      <c r="O395" s="2"/>
      <c r="P395" s="2"/>
    </row>
    <row r="396" spans="10:16" ht="15">
      <c r="J396" s="2"/>
      <c r="K396" s="2"/>
      <c r="L396" s="2"/>
      <c r="N396" s="2"/>
      <c r="O396" s="2"/>
      <c r="P396" s="2"/>
    </row>
    <row r="397" spans="10:16" ht="15">
      <c r="J397" s="2"/>
      <c r="K397" s="2"/>
      <c r="L397" s="2"/>
      <c r="N397" s="2"/>
      <c r="O397" s="2"/>
      <c r="P397" s="2"/>
    </row>
    <row r="398" spans="10:16" ht="15">
      <c r="J398" s="2"/>
      <c r="K398" s="2"/>
      <c r="L398" s="2"/>
      <c r="N398" s="2"/>
      <c r="O398" s="2"/>
      <c r="P398" s="2"/>
    </row>
    <row r="399" spans="10:16" ht="15">
      <c r="J399" s="2"/>
      <c r="K399" s="2"/>
      <c r="L399" s="2"/>
      <c r="N399" s="2"/>
      <c r="O399" s="2"/>
      <c r="P399" s="2"/>
    </row>
    <row r="400" spans="10:16" ht="15">
      <c r="J400" s="2"/>
      <c r="K400" s="2"/>
      <c r="L400" s="2"/>
      <c r="N400" s="2"/>
      <c r="O400" s="2"/>
      <c r="P400" s="2"/>
    </row>
    <row r="401" spans="10:16" ht="15">
      <c r="J401" s="2"/>
      <c r="K401" s="2"/>
      <c r="L401" s="2"/>
      <c r="N401" s="2"/>
      <c r="O401" s="2"/>
      <c r="P401" s="2"/>
    </row>
    <row r="402" spans="10:16" ht="15">
      <c r="J402" s="2"/>
      <c r="K402" s="2"/>
      <c r="L402" s="2"/>
      <c r="N402" s="2"/>
      <c r="O402" s="2"/>
      <c r="P402" s="2"/>
    </row>
    <row r="403" spans="10:16" ht="15">
      <c r="J403" s="2"/>
      <c r="K403" s="2"/>
      <c r="L403" s="2"/>
      <c r="N403" s="2"/>
      <c r="O403" s="2"/>
      <c r="P403" s="2"/>
    </row>
    <row r="404" spans="10:16" ht="15">
      <c r="J404" s="2"/>
      <c r="K404" s="2"/>
      <c r="L404" s="2"/>
      <c r="N404" s="2"/>
      <c r="O404" s="2"/>
      <c r="P404" s="2"/>
    </row>
    <row r="405" spans="10:16" ht="15">
      <c r="J405" s="2"/>
      <c r="K405" s="2"/>
      <c r="L405" s="2"/>
      <c r="N405" s="2"/>
      <c r="O405" s="2"/>
      <c r="P405" s="2"/>
    </row>
    <row r="406" spans="10:16" ht="15">
      <c r="J406" s="2"/>
      <c r="K406" s="2"/>
      <c r="L406" s="2"/>
      <c r="N406" s="2"/>
      <c r="O406" s="2"/>
      <c r="P406" s="2"/>
    </row>
    <row r="407" spans="10:16" ht="15">
      <c r="J407" s="2"/>
      <c r="K407" s="2"/>
      <c r="L407" s="2"/>
      <c r="N407" s="2"/>
      <c r="O407" s="2"/>
      <c r="P407" s="2"/>
    </row>
    <row r="408" spans="10:16" ht="15">
      <c r="J408" s="2"/>
      <c r="K408" s="2"/>
      <c r="L408" s="2"/>
      <c r="N408" s="2"/>
      <c r="O408" s="2"/>
      <c r="P408" s="2"/>
    </row>
    <row r="409" spans="10:16" ht="15">
      <c r="J409" s="2"/>
      <c r="K409" s="2"/>
      <c r="L409" s="2"/>
      <c r="N409" s="2"/>
      <c r="O409" s="2"/>
      <c r="P409" s="2"/>
    </row>
    <row r="410" spans="10:16" ht="15">
      <c r="J410" s="2"/>
      <c r="K410" s="2"/>
      <c r="L410" s="2"/>
      <c r="N410" s="2"/>
      <c r="O410" s="2"/>
      <c r="P410" s="2"/>
    </row>
    <row r="411" spans="10:16" ht="15">
      <c r="J411" s="2"/>
      <c r="K411" s="2"/>
      <c r="L411" s="2"/>
      <c r="N411" s="2"/>
      <c r="O411" s="2"/>
      <c r="P411" s="2"/>
    </row>
    <row r="412" spans="10:16" ht="15">
      <c r="J412" s="2"/>
      <c r="K412" s="2"/>
      <c r="L412" s="2"/>
      <c r="N412" s="2"/>
      <c r="O412" s="2"/>
      <c r="P412" s="2"/>
    </row>
    <row r="413" spans="10:16" ht="15">
      <c r="J413" s="2"/>
      <c r="K413" s="2"/>
      <c r="L413" s="2"/>
      <c r="N413" s="2"/>
      <c r="O413" s="2"/>
      <c r="P413" s="2"/>
    </row>
    <row r="414" spans="10:16" ht="15">
      <c r="J414" s="2"/>
      <c r="K414" s="2"/>
      <c r="L414" s="2"/>
      <c r="N414" s="2"/>
      <c r="O414" s="2"/>
      <c r="P414" s="2"/>
    </row>
    <row r="415" spans="10:16" ht="15">
      <c r="J415" s="2"/>
      <c r="K415" s="2"/>
      <c r="L415" s="2"/>
      <c r="N415" s="2"/>
      <c r="O415" s="2"/>
      <c r="P415" s="2"/>
    </row>
    <row r="416" spans="10:16" ht="15">
      <c r="J416" s="2"/>
      <c r="K416" s="2"/>
      <c r="L416" s="2"/>
      <c r="N416" s="2"/>
      <c r="O416" s="2"/>
      <c r="P416" s="2"/>
    </row>
    <row r="417" spans="10:16" ht="15">
      <c r="J417" s="2"/>
      <c r="K417" s="2"/>
      <c r="L417" s="2"/>
      <c r="N417" s="2"/>
      <c r="O417" s="2"/>
      <c r="P417" s="2"/>
    </row>
    <row r="418" spans="10:16" ht="15">
      <c r="J418" s="2"/>
      <c r="K418" s="2"/>
      <c r="L418" s="2"/>
      <c r="N418" s="2"/>
      <c r="O418" s="2"/>
      <c r="P418" s="2"/>
    </row>
    <row r="419" spans="10:16" ht="15">
      <c r="J419" s="2"/>
      <c r="K419" s="2"/>
      <c r="L419" s="2"/>
      <c r="N419" s="2"/>
      <c r="O419" s="2"/>
      <c r="P419" s="2"/>
    </row>
    <row r="420" spans="10:16" ht="15">
      <c r="J420" s="2"/>
      <c r="K420" s="2"/>
      <c r="L420" s="2"/>
      <c r="N420" s="2"/>
      <c r="O420" s="2"/>
      <c r="P420" s="2"/>
    </row>
    <row r="421" spans="10:16" ht="15">
      <c r="J421" s="2"/>
      <c r="K421" s="2"/>
      <c r="L421" s="2"/>
      <c r="N421" s="2"/>
      <c r="O421" s="2"/>
      <c r="P421" s="2"/>
    </row>
    <row r="422" spans="10:16" ht="15">
      <c r="J422" s="2"/>
      <c r="K422" s="2"/>
      <c r="L422" s="2"/>
      <c r="N422" s="2"/>
      <c r="O422" s="2"/>
      <c r="P422" s="2"/>
    </row>
    <row r="423" spans="10:16" ht="15">
      <c r="J423" s="2"/>
      <c r="K423" s="2"/>
      <c r="L423" s="2"/>
      <c r="N423" s="2"/>
      <c r="O423" s="2"/>
      <c r="P423" s="2"/>
    </row>
    <row r="424" spans="10:16" ht="15">
      <c r="J424" s="2"/>
      <c r="K424" s="2"/>
      <c r="L424" s="2"/>
      <c r="N424" s="2"/>
      <c r="O424" s="2"/>
      <c r="P424" s="2"/>
    </row>
    <row r="425" spans="10:16" ht="15">
      <c r="J425" s="2"/>
      <c r="K425" s="2"/>
      <c r="L425" s="2"/>
      <c r="N425" s="2"/>
      <c r="O425" s="2"/>
      <c r="P425" s="2"/>
    </row>
    <row r="426" spans="10:16" ht="15">
      <c r="J426" s="2"/>
      <c r="K426" s="2"/>
      <c r="L426" s="2"/>
      <c r="N426" s="2"/>
      <c r="O426" s="2"/>
      <c r="P426" s="2"/>
    </row>
    <row r="427" spans="10:16" ht="15">
      <c r="J427" s="2"/>
      <c r="K427" s="2"/>
      <c r="L427" s="2"/>
      <c r="N427" s="2"/>
      <c r="O427" s="2"/>
      <c r="P427" s="2"/>
    </row>
    <row r="428" spans="10:16" ht="15">
      <c r="J428" s="2"/>
      <c r="K428" s="2"/>
      <c r="L428" s="2"/>
      <c r="N428" s="2"/>
      <c r="O428" s="2"/>
      <c r="P428" s="2"/>
    </row>
    <row r="429" spans="10:16" ht="15">
      <c r="J429" s="2"/>
      <c r="K429" s="2"/>
      <c r="L429" s="2"/>
      <c r="N429" s="2"/>
      <c r="O429" s="2"/>
      <c r="P429" s="2"/>
    </row>
    <row r="430" spans="10:16" ht="15">
      <c r="J430" s="2"/>
      <c r="K430" s="2"/>
      <c r="L430" s="2"/>
      <c r="N430" s="2"/>
      <c r="O430" s="2"/>
      <c r="P430" s="2"/>
    </row>
    <row r="431" spans="10:16" ht="15">
      <c r="J431" s="2"/>
      <c r="K431" s="2"/>
      <c r="L431" s="2"/>
      <c r="N431" s="2"/>
      <c r="O431" s="2"/>
      <c r="P431" s="2"/>
    </row>
    <row r="432" spans="10:16" ht="15">
      <c r="J432" s="2"/>
      <c r="K432" s="2"/>
      <c r="L432" s="2"/>
      <c r="N432" s="2"/>
      <c r="O432" s="2"/>
      <c r="P432" s="2"/>
    </row>
    <row r="433" spans="10:16" ht="15">
      <c r="J433" s="2"/>
      <c r="K433" s="2"/>
      <c r="L433" s="2"/>
      <c r="N433" s="2"/>
      <c r="O433" s="2"/>
      <c r="P433" s="2"/>
    </row>
    <row r="434" spans="10:16" ht="15">
      <c r="J434" s="2"/>
      <c r="K434" s="2"/>
      <c r="L434" s="2"/>
      <c r="N434" s="2"/>
      <c r="O434" s="2"/>
      <c r="P434" s="2"/>
    </row>
    <row r="435" spans="10:16" ht="15">
      <c r="J435" s="2"/>
      <c r="K435" s="2"/>
      <c r="L435" s="2"/>
      <c r="N435" s="2"/>
      <c r="O435" s="2"/>
      <c r="P435" s="2"/>
    </row>
    <row r="436" spans="10:16" ht="15">
      <c r="J436" s="2"/>
      <c r="K436" s="2"/>
      <c r="L436" s="2"/>
      <c r="N436" s="2"/>
      <c r="O436" s="2"/>
      <c r="P436" s="2"/>
    </row>
    <row r="437" spans="10:16" ht="15">
      <c r="J437" s="2"/>
      <c r="K437" s="2"/>
      <c r="L437" s="2"/>
      <c r="N437" s="2"/>
      <c r="O437" s="2"/>
      <c r="P437" s="2"/>
    </row>
    <row r="438" spans="10:16" ht="15">
      <c r="J438" s="2"/>
      <c r="K438" s="2"/>
      <c r="L438" s="2"/>
      <c r="N438" s="2"/>
      <c r="O438" s="2"/>
      <c r="P438" s="2"/>
    </row>
    <row r="439" spans="10:16" ht="15">
      <c r="J439" s="2"/>
      <c r="K439" s="2"/>
      <c r="L439" s="2"/>
      <c r="N439" s="2"/>
      <c r="O439" s="2"/>
      <c r="P439" s="2"/>
    </row>
    <row r="440" spans="10:16" ht="15">
      <c r="J440" s="2"/>
      <c r="K440" s="2"/>
      <c r="L440" s="2"/>
      <c r="N440" s="2"/>
      <c r="O440" s="2"/>
      <c r="P440" s="2"/>
    </row>
    <row r="441" spans="10:16" ht="15">
      <c r="J441" s="2"/>
      <c r="K441" s="2"/>
      <c r="L441" s="2"/>
      <c r="N441" s="2"/>
      <c r="O441" s="2"/>
      <c r="P441" s="2"/>
    </row>
    <row r="442" spans="10:16" ht="15">
      <c r="J442" s="2"/>
      <c r="K442" s="2"/>
      <c r="L442" s="2"/>
      <c r="N442" s="2"/>
      <c r="O442" s="2"/>
      <c r="P442" s="2"/>
    </row>
    <row r="443" spans="10:16" ht="15">
      <c r="J443" s="2"/>
      <c r="K443" s="2"/>
      <c r="L443" s="2"/>
      <c r="N443" s="2"/>
      <c r="O443" s="2"/>
      <c r="P443" s="2"/>
    </row>
    <row r="444" spans="10:16" ht="15">
      <c r="J444" s="2"/>
      <c r="K444" s="2"/>
      <c r="L444" s="2"/>
      <c r="N444" s="2"/>
      <c r="O444" s="2"/>
      <c r="P444" s="2"/>
    </row>
    <row r="445" spans="10:16" ht="15">
      <c r="J445" s="2"/>
      <c r="K445" s="2"/>
      <c r="L445" s="2"/>
      <c r="N445" s="2"/>
      <c r="O445" s="2"/>
      <c r="P445" s="2"/>
    </row>
    <row r="446" spans="10:16" ht="15">
      <c r="J446" s="2"/>
      <c r="K446" s="2"/>
      <c r="L446" s="2"/>
      <c r="N446" s="2"/>
      <c r="O446" s="2"/>
      <c r="P446" s="2"/>
    </row>
    <row r="447" spans="10:16" ht="15">
      <c r="J447" s="2"/>
      <c r="K447" s="2"/>
      <c r="L447" s="2"/>
      <c r="N447" s="2"/>
      <c r="O447" s="2"/>
      <c r="P447" s="2"/>
    </row>
    <row r="448" spans="10:16" ht="15">
      <c r="J448" s="2"/>
      <c r="K448" s="2"/>
      <c r="L448" s="2"/>
      <c r="N448" s="2"/>
      <c r="O448" s="2"/>
      <c r="P448" s="2"/>
    </row>
    <row r="449" spans="10:16" ht="15">
      <c r="J449" s="2"/>
      <c r="K449" s="2"/>
      <c r="L449" s="2"/>
      <c r="N449" s="2"/>
      <c r="O449" s="2"/>
      <c r="P449" s="2"/>
    </row>
    <row r="450" spans="10:16" ht="15">
      <c r="J450" s="2"/>
      <c r="K450" s="2"/>
      <c r="L450" s="2"/>
      <c r="N450" s="2"/>
      <c r="O450" s="2"/>
      <c r="P450" s="2"/>
    </row>
    <row r="451" spans="10:16" ht="15">
      <c r="J451" s="2"/>
      <c r="K451" s="2"/>
      <c r="L451" s="2"/>
      <c r="N451" s="2"/>
      <c r="O451" s="2"/>
      <c r="P451" s="2"/>
    </row>
    <row r="452" spans="10:16" ht="15">
      <c r="J452" s="2"/>
      <c r="K452" s="2"/>
      <c r="L452" s="2"/>
      <c r="N452" s="2"/>
      <c r="O452" s="2"/>
      <c r="P452" s="2"/>
    </row>
    <row r="453" spans="10:16" ht="15">
      <c r="J453" s="2"/>
      <c r="K453" s="2"/>
      <c r="L453" s="2"/>
      <c r="N453" s="2"/>
      <c r="O453" s="2"/>
      <c r="P453" s="2"/>
    </row>
    <row r="454" spans="10:16" ht="15">
      <c r="J454" s="2"/>
      <c r="K454" s="2"/>
      <c r="L454" s="2"/>
      <c r="N454" s="2"/>
      <c r="O454" s="2"/>
      <c r="P454" s="2"/>
    </row>
    <row r="455" spans="10:16" ht="15">
      <c r="J455" s="2"/>
      <c r="K455" s="2"/>
      <c r="L455" s="2"/>
      <c r="N455" s="2"/>
      <c r="O455" s="2"/>
      <c r="P455" s="2"/>
    </row>
    <row r="456" spans="10:16" ht="15">
      <c r="J456" s="2"/>
      <c r="K456" s="2"/>
      <c r="L456" s="2"/>
      <c r="N456" s="2"/>
      <c r="O456" s="2"/>
      <c r="P456" s="2"/>
    </row>
    <row r="457" spans="10:16" ht="15">
      <c r="J457" s="2"/>
      <c r="K457" s="2"/>
      <c r="L457" s="2"/>
      <c r="N457" s="2"/>
      <c r="O457" s="2"/>
      <c r="P457" s="2"/>
    </row>
    <row r="458" spans="10:16" ht="15">
      <c r="J458" s="2"/>
      <c r="K458" s="2"/>
      <c r="L458" s="2"/>
      <c r="N458" s="2"/>
      <c r="O458" s="2"/>
      <c r="P458" s="2"/>
    </row>
    <row r="459" spans="10:16" ht="15">
      <c r="J459" s="2"/>
      <c r="K459" s="2"/>
      <c r="L459" s="2"/>
      <c r="N459" s="2"/>
      <c r="O459" s="2"/>
      <c r="P459" s="2"/>
    </row>
    <row r="460" spans="10:16" ht="15">
      <c r="J460" s="2"/>
      <c r="K460" s="2"/>
      <c r="L460" s="2"/>
      <c r="N460" s="2"/>
      <c r="O460" s="2"/>
      <c r="P460" s="2"/>
    </row>
    <row r="461" spans="10:16" ht="15">
      <c r="J461" s="2"/>
      <c r="K461" s="2"/>
      <c r="L461" s="2"/>
      <c r="N461" s="2"/>
      <c r="O461" s="2"/>
      <c r="P461" s="2"/>
    </row>
    <row r="462" spans="10:16" ht="15">
      <c r="J462" s="2"/>
      <c r="K462" s="2"/>
      <c r="L462" s="2"/>
      <c r="N462" s="2"/>
      <c r="O462" s="2"/>
      <c r="P462" s="2"/>
    </row>
    <row r="463" spans="10:16" ht="15">
      <c r="J463" s="2"/>
      <c r="K463" s="2"/>
      <c r="L463" s="2"/>
      <c r="N463" s="2"/>
      <c r="O463" s="2"/>
      <c r="P463" s="2"/>
    </row>
    <row r="464" spans="10:16" ht="15">
      <c r="J464" s="2"/>
      <c r="K464" s="2"/>
      <c r="L464" s="2"/>
      <c r="N464" s="2"/>
      <c r="O464" s="2"/>
      <c r="P464" s="2"/>
    </row>
    <row r="465" spans="10:16" ht="15">
      <c r="J465" s="2"/>
      <c r="K465" s="2"/>
      <c r="L465" s="2"/>
      <c r="N465" s="2"/>
      <c r="O465" s="2"/>
      <c r="P465" s="2"/>
    </row>
    <row r="466" spans="10:16" ht="15">
      <c r="J466" s="2"/>
      <c r="K466" s="2"/>
      <c r="L466" s="2"/>
      <c r="N466" s="2"/>
      <c r="O466" s="2"/>
      <c r="P466" s="2"/>
    </row>
    <row r="467" spans="10:16" ht="15">
      <c r="J467" s="2"/>
      <c r="K467" s="2"/>
      <c r="L467" s="2"/>
      <c r="N467" s="2"/>
      <c r="O467" s="2"/>
      <c r="P467" s="2"/>
    </row>
    <row r="468" spans="10:16" ht="15">
      <c r="J468" s="2"/>
      <c r="K468" s="2"/>
      <c r="L468" s="2"/>
      <c r="N468" s="2"/>
      <c r="O468" s="2"/>
      <c r="P468" s="2"/>
    </row>
    <row r="469" spans="10:16" ht="15">
      <c r="J469" s="2"/>
      <c r="K469" s="2"/>
      <c r="L469" s="2"/>
      <c r="N469" s="2"/>
      <c r="O469" s="2"/>
      <c r="P469" s="2"/>
    </row>
    <row r="470" spans="10:16" ht="15">
      <c r="J470" s="2"/>
      <c r="K470" s="2"/>
      <c r="L470" s="2"/>
      <c r="N470" s="2"/>
      <c r="O470" s="2"/>
      <c r="P470" s="2"/>
    </row>
    <row r="471" spans="10:16" ht="15">
      <c r="J471" s="2"/>
      <c r="K471" s="2"/>
      <c r="L471" s="2"/>
      <c r="N471" s="2"/>
      <c r="O471" s="2"/>
      <c r="P471" s="2"/>
    </row>
    <row r="472" spans="10:16" ht="15">
      <c r="J472" s="2"/>
      <c r="K472" s="2"/>
      <c r="L472" s="2"/>
      <c r="N472" s="2"/>
      <c r="O472" s="2"/>
      <c r="P472" s="2"/>
    </row>
    <row r="473" spans="10:16" ht="15">
      <c r="J473" s="2"/>
      <c r="K473" s="2"/>
      <c r="L473" s="2"/>
      <c r="N473" s="2"/>
      <c r="O473" s="2"/>
      <c r="P473" s="2"/>
    </row>
    <row r="474" spans="10:16" ht="15">
      <c r="J474" s="2"/>
      <c r="K474" s="2"/>
      <c r="L474" s="2"/>
      <c r="N474" s="2"/>
      <c r="O474" s="2"/>
      <c r="P474" s="2"/>
    </row>
    <row r="475" spans="10:16" ht="15">
      <c r="J475" s="2"/>
      <c r="K475" s="2"/>
      <c r="L475" s="2"/>
      <c r="N475" s="2"/>
      <c r="O475" s="2"/>
      <c r="P475" s="2"/>
    </row>
    <row r="476" spans="10:16" ht="15">
      <c r="J476" s="2"/>
      <c r="K476" s="2"/>
      <c r="L476" s="2"/>
      <c r="N476" s="2"/>
      <c r="O476" s="2"/>
      <c r="P476" s="2"/>
    </row>
    <row r="477" spans="10:16" ht="15">
      <c r="J477" s="2"/>
      <c r="K477" s="2"/>
      <c r="L477" s="2"/>
      <c r="N477" s="2"/>
      <c r="O477" s="2"/>
      <c r="P477" s="2"/>
    </row>
    <row r="478" spans="10:16" ht="15">
      <c r="J478" s="2"/>
      <c r="K478" s="2"/>
      <c r="L478" s="2"/>
      <c r="N478" s="2"/>
      <c r="O478" s="2"/>
      <c r="P478" s="2"/>
    </row>
    <row r="479" spans="10:16" ht="15">
      <c r="J479" s="2"/>
      <c r="K479" s="2"/>
      <c r="L479" s="2"/>
      <c r="N479" s="2"/>
      <c r="O479" s="2"/>
      <c r="P479" s="2"/>
    </row>
    <row r="480" spans="10:16" ht="15">
      <c r="J480" s="2"/>
      <c r="K480" s="2"/>
      <c r="L480" s="2"/>
      <c r="N480" s="2"/>
      <c r="O480" s="2"/>
      <c r="P480" s="2"/>
    </row>
    <row r="481" spans="10:16" ht="15">
      <c r="J481" s="2"/>
      <c r="K481" s="2"/>
      <c r="L481" s="2"/>
      <c r="N481" s="2"/>
      <c r="O481" s="2"/>
      <c r="P481" s="2"/>
    </row>
    <row r="482" spans="10:16" ht="15">
      <c r="J482" s="2"/>
      <c r="K482" s="2"/>
      <c r="L482" s="2"/>
      <c r="N482" s="2"/>
      <c r="O482" s="2"/>
      <c r="P482" s="2"/>
    </row>
    <row r="483" spans="10:16" ht="15">
      <c r="J483" s="2"/>
      <c r="K483" s="2"/>
      <c r="L483" s="2"/>
      <c r="N483" s="2"/>
      <c r="O483" s="2"/>
      <c r="P483" s="2"/>
    </row>
    <row r="484" spans="10:16" ht="15">
      <c r="J484" s="2"/>
      <c r="K484" s="2"/>
      <c r="L484" s="2"/>
      <c r="N484" s="2"/>
      <c r="O484" s="2"/>
      <c r="P484" s="2"/>
    </row>
    <row r="485" spans="10:16" ht="15">
      <c r="J485" s="2"/>
      <c r="K485" s="2"/>
      <c r="L485" s="2"/>
      <c r="N485" s="2"/>
      <c r="O485" s="2"/>
      <c r="P485" s="2"/>
    </row>
    <row r="486" spans="10:16" ht="15">
      <c r="J486" s="2"/>
      <c r="K486" s="2"/>
      <c r="L486" s="2"/>
      <c r="N486" s="2"/>
      <c r="O486" s="2"/>
      <c r="P486" s="2"/>
    </row>
    <row r="487" spans="10:16" ht="15">
      <c r="J487" s="2"/>
      <c r="K487" s="2"/>
      <c r="L487" s="2"/>
      <c r="N487" s="2"/>
      <c r="O487" s="2"/>
      <c r="P487" s="2"/>
    </row>
    <row r="488" spans="10:16" ht="15">
      <c r="J488" s="2"/>
      <c r="K488" s="2"/>
      <c r="L488" s="2"/>
      <c r="N488" s="2"/>
      <c r="O488" s="2"/>
      <c r="P488" s="2"/>
    </row>
    <row r="489" spans="10:16" ht="15">
      <c r="J489" s="2"/>
      <c r="K489" s="2"/>
      <c r="L489" s="2"/>
      <c r="N489" s="2"/>
      <c r="O489" s="2"/>
      <c r="P489" s="2"/>
    </row>
    <row r="490" spans="10:16" ht="15">
      <c r="J490" s="2"/>
      <c r="K490" s="2"/>
      <c r="L490" s="2"/>
      <c r="N490" s="2"/>
      <c r="O490" s="2"/>
      <c r="P490" s="2"/>
    </row>
    <row r="491" spans="10:16" ht="15">
      <c r="J491" s="2"/>
      <c r="K491" s="2"/>
      <c r="L491" s="2"/>
      <c r="N491" s="2"/>
      <c r="O491" s="2"/>
      <c r="P491" s="2"/>
    </row>
    <row r="492" spans="10:16" ht="15">
      <c r="J492" s="2"/>
      <c r="K492" s="2"/>
      <c r="L492" s="2"/>
      <c r="N492" s="2"/>
      <c r="O492" s="2"/>
      <c r="P492" s="2"/>
    </row>
    <row r="493" spans="10:16" ht="15">
      <c r="J493" s="2"/>
      <c r="K493" s="2"/>
      <c r="L493" s="2"/>
      <c r="N493" s="2"/>
      <c r="O493" s="2"/>
      <c r="P493" s="2"/>
    </row>
    <row r="494" spans="10:16" ht="15">
      <c r="J494" s="2"/>
      <c r="K494" s="2"/>
      <c r="L494" s="2"/>
      <c r="N494" s="2"/>
      <c r="O494" s="2"/>
      <c r="P494" s="2"/>
    </row>
    <row r="495" spans="10:16" ht="15">
      <c r="J495" s="2"/>
      <c r="K495" s="2"/>
      <c r="L495" s="2"/>
      <c r="N495" s="2"/>
      <c r="O495" s="2"/>
      <c r="P495" s="2"/>
    </row>
    <row r="496" spans="10:16" ht="15">
      <c r="J496" s="2"/>
      <c r="K496" s="2"/>
      <c r="L496" s="2"/>
      <c r="N496" s="2"/>
      <c r="O496" s="2"/>
      <c r="P496" s="2"/>
    </row>
    <row r="497" spans="10:16" ht="15">
      <c r="J497" s="2"/>
      <c r="K497" s="2"/>
      <c r="L497" s="2"/>
      <c r="N497" s="2"/>
      <c r="O497" s="2"/>
      <c r="P497" s="2"/>
    </row>
    <row r="498" spans="10:16" ht="15">
      <c r="J498" s="2"/>
      <c r="K498" s="2"/>
      <c r="L498" s="2"/>
      <c r="N498" s="2"/>
      <c r="O498" s="2"/>
      <c r="P498" s="2"/>
    </row>
    <row r="499" spans="10:16" ht="15">
      <c r="J499" s="2"/>
      <c r="K499" s="2"/>
      <c r="L499" s="2"/>
      <c r="N499" s="2"/>
      <c r="O499" s="2"/>
      <c r="P499" s="2"/>
    </row>
    <row r="500" spans="10:16" ht="15">
      <c r="J500" s="2"/>
      <c r="K500" s="2"/>
      <c r="L500" s="2"/>
      <c r="N500" s="2"/>
      <c r="O500" s="2"/>
      <c r="P500" s="2"/>
    </row>
    <row r="501" spans="10:16" ht="15">
      <c r="J501" s="2"/>
      <c r="K501" s="2"/>
      <c r="L501" s="2"/>
      <c r="N501" s="2"/>
      <c r="O501" s="2"/>
      <c r="P501" s="2"/>
    </row>
    <row r="502" spans="10:16" ht="15">
      <c r="J502" s="2"/>
      <c r="K502" s="2"/>
      <c r="L502" s="2"/>
      <c r="N502" s="2"/>
      <c r="O502" s="2"/>
      <c r="P502" s="2"/>
    </row>
    <row r="503" spans="10:16" ht="15">
      <c r="J503" s="2"/>
      <c r="K503" s="2"/>
      <c r="L503" s="2"/>
      <c r="N503" s="2"/>
      <c r="O503" s="2"/>
      <c r="P503" s="2"/>
    </row>
    <row r="504" spans="10:16" ht="15">
      <c r="J504" s="2"/>
      <c r="K504" s="2"/>
      <c r="L504" s="2"/>
      <c r="N504" s="2"/>
      <c r="O504" s="2"/>
      <c r="P504" s="2"/>
    </row>
    <row r="505" spans="10:16" ht="15">
      <c r="J505" s="2"/>
      <c r="K505" s="2"/>
      <c r="L505" s="2"/>
      <c r="N505" s="2"/>
      <c r="O505" s="2"/>
      <c r="P505" s="2"/>
    </row>
    <row r="506" spans="10:16" ht="15">
      <c r="J506" s="2"/>
      <c r="K506" s="2"/>
      <c r="L506" s="2"/>
      <c r="N506" s="2"/>
      <c r="O506" s="2"/>
      <c r="P506" s="2"/>
    </row>
    <row r="507" spans="10:16" ht="15">
      <c r="J507" s="2"/>
      <c r="K507" s="2"/>
      <c r="L507" s="2"/>
      <c r="N507" s="2"/>
      <c r="O507" s="2"/>
      <c r="P507" s="2"/>
    </row>
    <row r="508" spans="10:16" ht="15">
      <c r="J508" s="2"/>
      <c r="K508" s="2"/>
      <c r="L508" s="2"/>
      <c r="N508" s="2"/>
      <c r="O508" s="2"/>
      <c r="P508" s="2"/>
    </row>
    <row r="509" spans="10:16" ht="15">
      <c r="J509" s="2"/>
      <c r="K509" s="2"/>
      <c r="L509" s="2"/>
      <c r="N509" s="2"/>
      <c r="O509" s="2"/>
      <c r="P509" s="2"/>
    </row>
    <row r="510" spans="10:16" ht="15">
      <c r="J510" s="2"/>
      <c r="K510" s="2"/>
      <c r="L510" s="2"/>
      <c r="N510" s="2"/>
      <c r="O510" s="2"/>
      <c r="P510" s="2"/>
    </row>
    <row r="511" spans="10:16" ht="15">
      <c r="J511" s="2"/>
      <c r="K511" s="2"/>
      <c r="L511" s="2"/>
      <c r="N511" s="2"/>
      <c r="O511" s="2"/>
      <c r="P511" s="2"/>
    </row>
    <row r="512" spans="10:16" ht="15">
      <c r="J512" s="2"/>
      <c r="K512" s="2"/>
      <c r="L512" s="2"/>
      <c r="N512" s="2"/>
      <c r="O512" s="2"/>
      <c r="P512" s="2"/>
    </row>
    <row r="513" spans="10:16" ht="15">
      <c r="J513" s="2"/>
      <c r="K513" s="2"/>
      <c r="L513" s="2"/>
      <c r="N513" s="2"/>
      <c r="O513" s="2"/>
      <c r="P513" s="2"/>
    </row>
    <row r="514" spans="10:16" ht="15">
      <c r="J514" s="2"/>
      <c r="K514" s="2"/>
      <c r="L514" s="2"/>
      <c r="N514" s="2"/>
      <c r="O514" s="2"/>
      <c r="P514" s="2"/>
    </row>
    <row r="515" spans="10:16" ht="15">
      <c r="J515" s="2"/>
      <c r="K515" s="2"/>
      <c r="L515" s="2"/>
      <c r="N515" s="2"/>
      <c r="O515" s="2"/>
      <c r="P515" s="2"/>
    </row>
    <row r="516" spans="10:16" ht="15">
      <c r="J516" s="2"/>
      <c r="K516" s="2"/>
      <c r="L516" s="2"/>
      <c r="N516" s="2"/>
      <c r="O516" s="2"/>
      <c r="P516" s="2"/>
    </row>
    <row r="517" spans="10:16" ht="15">
      <c r="J517" s="2"/>
      <c r="K517" s="2"/>
      <c r="L517" s="2"/>
      <c r="N517" s="2"/>
      <c r="O517" s="2"/>
      <c r="P517" s="2"/>
    </row>
    <row r="518" spans="10:16" ht="15">
      <c r="J518" s="2"/>
      <c r="K518" s="2"/>
      <c r="L518" s="2"/>
      <c r="N518" s="2"/>
      <c r="O518" s="2"/>
      <c r="P518" s="2"/>
    </row>
    <row r="519" spans="10:16" ht="15">
      <c r="J519" s="2"/>
      <c r="K519" s="2"/>
      <c r="L519" s="2"/>
      <c r="N519" s="2"/>
      <c r="O519" s="2"/>
      <c r="P519" s="2"/>
    </row>
    <row r="520" spans="10:16" ht="15">
      <c r="J520" s="2"/>
      <c r="K520" s="2"/>
      <c r="L520" s="2"/>
      <c r="N520" s="2"/>
      <c r="O520" s="2"/>
      <c r="P520" s="2"/>
    </row>
    <row r="521" spans="10:16" ht="15">
      <c r="J521" s="2"/>
      <c r="K521" s="2"/>
      <c r="L521" s="2"/>
      <c r="N521" s="2"/>
      <c r="O521" s="2"/>
      <c r="P521" s="2"/>
    </row>
    <row r="522" spans="10:16" ht="15">
      <c r="J522" s="2"/>
      <c r="K522" s="2"/>
      <c r="L522" s="2"/>
      <c r="N522" s="2"/>
      <c r="O522" s="2"/>
      <c r="P522" s="2"/>
    </row>
    <row r="523" spans="10:16" ht="15">
      <c r="J523" s="2"/>
      <c r="K523" s="2"/>
      <c r="L523" s="2"/>
      <c r="N523" s="2"/>
      <c r="O523" s="2"/>
      <c r="P523" s="2"/>
    </row>
    <row r="524" spans="10:16" ht="15">
      <c r="J524" s="2"/>
      <c r="K524" s="2"/>
      <c r="L524" s="2"/>
      <c r="N524" s="2"/>
      <c r="O524" s="2"/>
      <c r="P524" s="2"/>
    </row>
    <row r="525" spans="10:16" ht="15">
      <c r="J525" s="2"/>
      <c r="K525" s="2"/>
      <c r="L525" s="2"/>
      <c r="N525" s="2"/>
      <c r="O525" s="2"/>
      <c r="P525" s="2"/>
    </row>
    <row r="526" spans="10:16" ht="15">
      <c r="J526" s="2"/>
      <c r="K526" s="2"/>
      <c r="L526" s="2"/>
      <c r="N526" s="2"/>
      <c r="O526" s="2"/>
      <c r="P526" s="2"/>
    </row>
    <row r="527" spans="10:16" ht="15">
      <c r="J527" s="2"/>
      <c r="K527" s="2"/>
      <c r="L527" s="2"/>
      <c r="N527" s="2"/>
      <c r="O527" s="2"/>
      <c r="P527" s="2"/>
    </row>
    <row r="528" spans="10:16" ht="15">
      <c r="J528" s="2"/>
      <c r="K528" s="2"/>
      <c r="L528" s="2"/>
      <c r="N528" s="2"/>
      <c r="O528" s="2"/>
      <c r="P528" s="2"/>
    </row>
    <row r="529" spans="10:16" ht="15">
      <c r="J529" s="2"/>
      <c r="K529" s="2"/>
      <c r="L529" s="2"/>
      <c r="N529" s="2"/>
      <c r="O529" s="2"/>
      <c r="P529" s="2"/>
    </row>
    <row r="530" spans="10:16" ht="15">
      <c r="J530" s="2"/>
      <c r="K530" s="2"/>
      <c r="L530" s="2"/>
      <c r="N530" s="2"/>
      <c r="O530" s="2"/>
      <c r="P530" s="2"/>
    </row>
    <row r="531" spans="10:16" ht="15">
      <c r="J531" s="2"/>
      <c r="K531" s="2"/>
      <c r="L531" s="2"/>
      <c r="N531" s="2"/>
      <c r="O531" s="2"/>
      <c r="P531" s="2"/>
    </row>
    <row r="532" spans="10:16" ht="15">
      <c r="J532" s="2"/>
      <c r="K532" s="2"/>
      <c r="L532" s="2"/>
      <c r="N532" s="2"/>
      <c r="O532" s="2"/>
      <c r="P532" s="2"/>
    </row>
    <row r="533" spans="10:16" ht="15">
      <c r="J533" s="2"/>
      <c r="K533" s="2"/>
      <c r="L533" s="2"/>
      <c r="N533" s="2"/>
      <c r="O533" s="2"/>
      <c r="P533" s="2"/>
    </row>
    <row r="534" spans="10:16" ht="15">
      <c r="J534" s="2"/>
      <c r="K534" s="2"/>
      <c r="L534" s="2"/>
      <c r="N534" s="2"/>
      <c r="O534" s="2"/>
      <c r="P534" s="2"/>
    </row>
    <row r="535" spans="10:16" ht="15">
      <c r="J535" s="2"/>
      <c r="K535" s="2"/>
      <c r="L535" s="2"/>
      <c r="N535" s="2"/>
      <c r="O535" s="2"/>
      <c r="P535" s="2"/>
    </row>
    <row r="536" spans="10:16" ht="15">
      <c r="J536" s="2"/>
      <c r="K536" s="2"/>
      <c r="L536" s="2"/>
      <c r="N536" s="2"/>
      <c r="O536" s="2"/>
      <c r="P536" s="2"/>
    </row>
    <row r="537" spans="10:16" ht="15">
      <c r="J537" s="2"/>
      <c r="K537" s="2"/>
      <c r="L537" s="2"/>
      <c r="N537" s="2"/>
      <c r="O537" s="2"/>
      <c r="P537" s="2"/>
    </row>
    <row r="538" spans="10:16" ht="15">
      <c r="J538" s="2"/>
      <c r="K538" s="2"/>
      <c r="L538" s="2"/>
      <c r="N538" s="2"/>
      <c r="O538" s="2"/>
      <c r="P538" s="2"/>
    </row>
    <row r="539" spans="10:16" ht="15">
      <c r="J539" s="2"/>
      <c r="K539" s="2"/>
      <c r="L539" s="2"/>
      <c r="N539" s="2"/>
      <c r="O539" s="2"/>
      <c r="P539" s="2"/>
    </row>
    <row r="540" spans="10:16" ht="15">
      <c r="J540" s="2"/>
      <c r="K540" s="2"/>
      <c r="L540" s="2"/>
      <c r="N540" s="2"/>
      <c r="O540" s="2"/>
      <c r="P540" s="2"/>
    </row>
    <row r="541" spans="10:16" ht="15">
      <c r="J541" s="2"/>
      <c r="K541" s="2"/>
      <c r="L541" s="2"/>
      <c r="N541" s="2"/>
      <c r="O541" s="2"/>
      <c r="P541" s="2"/>
    </row>
    <row r="542" spans="10:16" ht="15">
      <c r="J542" s="2"/>
      <c r="K542" s="2"/>
      <c r="L542" s="2"/>
      <c r="N542" s="2"/>
      <c r="O542" s="2"/>
      <c r="P542" s="2"/>
    </row>
    <row r="543" spans="10:16" ht="15">
      <c r="J543" s="2"/>
      <c r="K543" s="2"/>
      <c r="L543" s="2"/>
      <c r="N543" s="2"/>
      <c r="O543" s="2"/>
      <c r="P543" s="2"/>
    </row>
    <row r="544" spans="10:16" ht="15">
      <c r="J544" s="2"/>
      <c r="K544" s="2"/>
      <c r="L544" s="2"/>
      <c r="N544" s="2"/>
      <c r="O544" s="2"/>
      <c r="P544" s="2"/>
    </row>
    <row r="545" spans="10:16" ht="15">
      <c r="J545" s="2"/>
      <c r="K545" s="2"/>
      <c r="L545" s="2"/>
      <c r="N545" s="2"/>
      <c r="O545" s="2"/>
      <c r="P545" s="2"/>
    </row>
    <row r="546" spans="10:16" ht="15">
      <c r="J546" s="2"/>
      <c r="K546" s="2"/>
      <c r="L546" s="2"/>
      <c r="N546" s="2"/>
      <c r="O546" s="2"/>
      <c r="P546" s="2"/>
    </row>
    <row r="547" spans="10:16" ht="15">
      <c r="J547" s="2"/>
      <c r="K547" s="2"/>
      <c r="L547" s="2"/>
      <c r="N547" s="2"/>
      <c r="O547" s="2"/>
      <c r="P547" s="2"/>
    </row>
    <row r="548" spans="10:16" ht="15">
      <c r="J548" s="2"/>
      <c r="K548" s="2"/>
      <c r="L548" s="2"/>
      <c r="N548" s="2"/>
      <c r="O548" s="2"/>
      <c r="P548" s="2"/>
    </row>
    <row r="549" spans="10:16" ht="15">
      <c r="J549" s="2"/>
      <c r="K549" s="2"/>
      <c r="L549" s="2"/>
      <c r="N549" s="2"/>
      <c r="O549" s="2"/>
      <c r="P549" s="2"/>
    </row>
    <row r="550" spans="10:16" ht="15">
      <c r="J550" s="2"/>
      <c r="K550" s="2"/>
      <c r="L550" s="2"/>
      <c r="N550" s="2"/>
      <c r="O550" s="2"/>
      <c r="P550" s="2"/>
    </row>
    <row r="551" spans="10:16" ht="15">
      <c r="J551" s="2"/>
      <c r="K551" s="2"/>
      <c r="L551" s="2"/>
      <c r="N551" s="2"/>
      <c r="O551" s="2"/>
      <c r="P551" s="2"/>
    </row>
    <row r="552" spans="10:16" ht="15">
      <c r="J552" s="2"/>
      <c r="K552" s="2"/>
      <c r="L552" s="2"/>
      <c r="N552" s="2"/>
      <c r="O552" s="2"/>
      <c r="P552" s="2"/>
    </row>
    <row r="553" spans="10:16" ht="15">
      <c r="J553" s="2"/>
      <c r="K553" s="2"/>
      <c r="L553" s="2"/>
      <c r="N553" s="2"/>
      <c r="O553" s="2"/>
      <c r="P553" s="2"/>
    </row>
    <row r="554" spans="10:16" ht="15">
      <c r="J554" s="2"/>
      <c r="K554" s="2"/>
      <c r="L554" s="2"/>
      <c r="N554" s="2"/>
      <c r="O554" s="2"/>
      <c r="P554" s="2"/>
    </row>
    <row r="555" spans="10:16" ht="15">
      <c r="J555" s="2"/>
      <c r="K555" s="2"/>
      <c r="L555" s="2"/>
      <c r="N555" s="2"/>
      <c r="O555" s="2"/>
      <c r="P555" s="2"/>
    </row>
    <row r="556" spans="10:16" ht="15">
      <c r="J556" s="2"/>
      <c r="K556" s="2"/>
      <c r="L556" s="2"/>
      <c r="N556" s="2"/>
      <c r="O556" s="2"/>
      <c r="P556" s="2"/>
    </row>
    <row r="557" spans="10:16" ht="15">
      <c r="J557" s="2"/>
      <c r="K557" s="2"/>
      <c r="L557" s="2"/>
      <c r="N557" s="2"/>
      <c r="O557" s="2"/>
      <c r="P557" s="2"/>
    </row>
    <row r="558" spans="10:16" ht="15">
      <c r="J558" s="2"/>
      <c r="K558" s="2"/>
      <c r="L558" s="2"/>
      <c r="N558" s="2"/>
      <c r="O558" s="2"/>
      <c r="P558" s="2"/>
    </row>
    <row r="559" spans="10:16" ht="15">
      <c r="J559" s="2"/>
      <c r="K559" s="2"/>
      <c r="L559" s="2"/>
      <c r="N559" s="2"/>
      <c r="O559" s="2"/>
      <c r="P559" s="2"/>
    </row>
    <row r="560" spans="10:16" ht="15">
      <c r="J560" s="2"/>
      <c r="K560" s="2"/>
      <c r="L560" s="2"/>
      <c r="N560" s="2"/>
      <c r="O560" s="2"/>
      <c r="P560" s="2"/>
    </row>
    <row r="561" spans="10:16" ht="15">
      <c r="J561" s="2"/>
      <c r="K561" s="2"/>
      <c r="L561" s="2"/>
      <c r="N561" s="2"/>
      <c r="O561" s="2"/>
      <c r="P561" s="2"/>
    </row>
    <row r="562" spans="10:16" ht="15">
      <c r="J562" s="2"/>
      <c r="K562" s="2"/>
      <c r="L562" s="2"/>
      <c r="N562" s="2"/>
      <c r="O562" s="2"/>
      <c r="P562" s="2"/>
    </row>
    <row r="563" spans="10:16" ht="15">
      <c r="J563" s="2"/>
      <c r="K563" s="2"/>
      <c r="L563" s="2"/>
      <c r="N563" s="2"/>
      <c r="O563" s="2"/>
      <c r="P563" s="2"/>
    </row>
    <row r="564" spans="10:16" ht="15">
      <c r="J564" s="2"/>
      <c r="K564" s="2"/>
      <c r="L564" s="2"/>
      <c r="N564" s="2"/>
      <c r="O564" s="2"/>
      <c r="P564" s="2"/>
    </row>
    <row r="565" spans="10:16" ht="15">
      <c r="J565" s="2"/>
      <c r="K565" s="2"/>
      <c r="L565" s="2"/>
      <c r="N565" s="2"/>
      <c r="O565" s="2"/>
      <c r="P565" s="2"/>
    </row>
    <row r="566" spans="10:16" ht="15">
      <c r="J566" s="2"/>
      <c r="K566" s="2"/>
      <c r="L566" s="2"/>
      <c r="N566" s="2"/>
      <c r="O566" s="2"/>
      <c r="P566" s="2"/>
    </row>
    <row r="567" spans="10:16" ht="15">
      <c r="J567" s="2"/>
      <c r="K567" s="2"/>
      <c r="L567" s="2"/>
      <c r="N567" s="2"/>
      <c r="O567" s="2"/>
      <c r="P567" s="2"/>
    </row>
    <row r="568" spans="10:16" ht="15">
      <c r="J568" s="2"/>
      <c r="K568" s="2"/>
      <c r="L568" s="2"/>
      <c r="N568" s="2"/>
      <c r="O568" s="2"/>
      <c r="P568" s="2"/>
    </row>
    <row r="569" spans="10:16" ht="15">
      <c r="J569" s="2"/>
      <c r="K569" s="2"/>
      <c r="L569" s="2"/>
      <c r="N569" s="2"/>
      <c r="O569" s="2"/>
      <c r="P569" s="2"/>
    </row>
    <row r="570" spans="10:16" ht="15">
      <c r="J570" s="2"/>
      <c r="K570" s="2"/>
      <c r="L570" s="2"/>
      <c r="N570" s="2"/>
      <c r="O570" s="2"/>
      <c r="P570" s="2"/>
    </row>
    <row r="571" spans="10:16" ht="15">
      <c r="J571" s="2"/>
      <c r="K571" s="2"/>
      <c r="L571" s="2"/>
      <c r="N571" s="2"/>
      <c r="O571" s="2"/>
      <c r="P571" s="2"/>
    </row>
    <row r="572" spans="10:16" ht="15">
      <c r="J572" s="2"/>
      <c r="K572" s="2"/>
      <c r="L572" s="2"/>
      <c r="N572" s="2"/>
      <c r="O572" s="2"/>
      <c r="P572" s="2"/>
    </row>
    <row r="573" spans="10:16" ht="15">
      <c r="J573" s="2"/>
      <c r="K573" s="2"/>
      <c r="L573" s="2"/>
      <c r="N573" s="2"/>
      <c r="O573" s="2"/>
      <c r="P573" s="2"/>
    </row>
    <row r="574" spans="10:16" ht="15">
      <c r="J574" s="2"/>
      <c r="K574" s="2"/>
      <c r="L574" s="2"/>
      <c r="N574" s="2"/>
      <c r="O574" s="2"/>
      <c r="P574" s="2"/>
    </row>
    <row r="575" spans="10:16" ht="15">
      <c r="J575" s="2"/>
      <c r="K575" s="2"/>
      <c r="L575" s="2"/>
      <c r="N575" s="2"/>
      <c r="O575" s="2"/>
      <c r="P575" s="2"/>
    </row>
    <row r="576" spans="10:16" ht="15">
      <c r="J576" s="2"/>
      <c r="K576" s="2"/>
      <c r="L576" s="2"/>
      <c r="N576" s="2"/>
      <c r="O576" s="2"/>
      <c r="P576" s="2"/>
    </row>
    <row r="577" spans="10:16" ht="15">
      <c r="J577" s="2"/>
      <c r="K577" s="2"/>
      <c r="L577" s="2"/>
      <c r="N577" s="2"/>
      <c r="O577" s="2"/>
      <c r="P577" s="2"/>
    </row>
    <row r="578" spans="10:16" ht="15">
      <c r="J578" s="2"/>
      <c r="K578" s="2"/>
      <c r="L578" s="2"/>
      <c r="N578" s="2"/>
      <c r="O578" s="2"/>
      <c r="P578" s="2"/>
    </row>
    <row r="579" spans="10:16" ht="15">
      <c r="J579" s="2"/>
      <c r="K579" s="2"/>
      <c r="L579" s="2"/>
      <c r="N579" s="2"/>
      <c r="O579" s="2"/>
      <c r="P579" s="2"/>
    </row>
    <row r="580" spans="10:16" ht="15">
      <c r="J580" s="2"/>
      <c r="K580" s="2"/>
      <c r="L580" s="2"/>
      <c r="N580" s="2"/>
      <c r="O580" s="2"/>
      <c r="P580" s="2"/>
    </row>
    <row r="581" spans="10:16" ht="15">
      <c r="J581" s="2"/>
      <c r="K581" s="2"/>
      <c r="L581" s="2"/>
      <c r="N581" s="2"/>
      <c r="O581" s="2"/>
      <c r="P581" s="2"/>
    </row>
    <row r="582" spans="10:16" ht="15">
      <c r="J582" s="2"/>
      <c r="K582" s="2"/>
      <c r="L582" s="2"/>
      <c r="N582" s="2"/>
      <c r="O582" s="2"/>
      <c r="P582" s="2"/>
    </row>
    <row r="583" spans="10:16" ht="15">
      <c r="J583" s="2"/>
      <c r="K583" s="2"/>
      <c r="L583" s="2"/>
      <c r="N583" s="2"/>
      <c r="O583" s="2"/>
      <c r="P583" s="2"/>
    </row>
    <row r="584" spans="10:16" ht="15">
      <c r="J584" s="2"/>
      <c r="K584" s="2"/>
      <c r="L584" s="2"/>
      <c r="N584" s="2"/>
      <c r="O584" s="2"/>
      <c r="P584" s="2"/>
    </row>
    <row r="585" spans="10:16" ht="15">
      <c r="J585" s="2"/>
      <c r="K585" s="2"/>
      <c r="L585" s="2"/>
      <c r="N585" s="2"/>
      <c r="O585" s="2"/>
      <c r="P585" s="2"/>
    </row>
    <row r="586" spans="10:16" ht="15">
      <c r="J586" s="2"/>
      <c r="K586" s="2"/>
      <c r="L586" s="2"/>
      <c r="N586" s="2"/>
      <c r="O586" s="2"/>
      <c r="P586" s="2"/>
    </row>
    <row r="587" spans="10:16" ht="15">
      <c r="J587" s="2"/>
      <c r="K587" s="2"/>
      <c r="L587" s="2"/>
      <c r="N587" s="2"/>
      <c r="O587" s="2"/>
      <c r="P587" s="2"/>
    </row>
    <row r="588" spans="10:16" ht="15">
      <c r="J588" s="2"/>
      <c r="K588" s="2"/>
      <c r="L588" s="2"/>
      <c r="N588" s="2"/>
      <c r="O588" s="2"/>
      <c r="P588" s="2"/>
    </row>
    <row r="589" spans="10:16" ht="15">
      <c r="J589" s="2"/>
      <c r="K589" s="2"/>
      <c r="L589" s="2"/>
      <c r="N589" s="2"/>
      <c r="O589" s="2"/>
      <c r="P589" s="2"/>
    </row>
    <row r="590" spans="10:16" ht="15">
      <c r="J590" s="2"/>
      <c r="K590" s="2"/>
      <c r="L590" s="2"/>
      <c r="N590" s="2"/>
      <c r="O590" s="2"/>
      <c r="P590" s="2"/>
    </row>
    <row r="591" spans="10:16" ht="15">
      <c r="J591" s="2"/>
      <c r="K591" s="2"/>
      <c r="L591" s="2"/>
      <c r="N591" s="2"/>
      <c r="O591" s="2"/>
      <c r="P591" s="2"/>
    </row>
    <row r="592" spans="10:16" ht="15">
      <c r="J592" s="2"/>
      <c r="K592" s="2"/>
      <c r="L592" s="2"/>
      <c r="N592" s="2"/>
      <c r="O592" s="2"/>
      <c r="P592" s="2"/>
    </row>
    <row r="593" spans="10:16" ht="15">
      <c r="J593" s="2"/>
      <c r="K593" s="2"/>
      <c r="L593" s="2"/>
      <c r="N593" s="2"/>
      <c r="O593" s="2"/>
      <c r="P593" s="2"/>
    </row>
    <row r="594" spans="10:16" ht="15">
      <c r="J594" s="2"/>
      <c r="K594" s="2"/>
      <c r="L594" s="2"/>
      <c r="N594" s="2"/>
      <c r="O594" s="2"/>
      <c r="P594" s="2"/>
    </row>
    <row r="595" spans="10:16" ht="15">
      <c r="J595" s="2"/>
      <c r="K595" s="2"/>
      <c r="L595" s="2"/>
      <c r="N595" s="2"/>
      <c r="O595" s="2"/>
      <c r="P595" s="2"/>
    </row>
    <row r="596" spans="10:16" ht="15">
      <c r="J596" s="2"/>
      <c r="K596" s="2"/>
      <c r="L596" s="2"/>
      <c r="N596" s="2"/>
      <c r="O596" s="2"/>
      <c r="P596" s="2"/>
    </row>
    <row r="597" spans="10:16" ht="15">
      <c r="J597" s="2"/>
      <c r="K597" s="2"/>
      <c r="L597" s="2"/>
      <c r="N597" s="2"/>
      <c r="O597" s="2"/>
      <c r="P597" s="2"/>
    </row>
    <row r="598" spans="10:16" ht="15">
      <c r="J598" s="2"/>
      <c r="K598" s="2"/>
      <c r="L598" s="2"/>
      <c r="N598" s="2"/>
      <c r="O598" s="2"/>
      <c r="P598" s="2"/>
    </row>
    <row r="599" spans="10:16" ht="15">
      <c r="J599" s="2"/>
      <c r="K599" s="2"/>
      <c r="L599" s="2"/>
      <c r="N599" s="2"/>
      <c r="O599" s="2"/>
      <c r="P599" s="2"/>
    </row>
    <row r="600" spans="10:16" ht="15">
      <c r="J600" s="2"/>
      <c r="K600" s="2"/>
      <c r="L600" s="2"/>
      <c r="N600" s="2"/>
      <c r="O600" s="2"/>
      <c r="P600" s="2"/>
    </row>
    <row r="601" spans="10:16" ht="15">
      <c r="J601" s="2"/>
      <c r="K601" s="2"/>
      <c r="L601" s="2"/>
      <c r="N601" s="2"/>
      <c r="O601" s="2"/>
      <c r="P601" s="2"/>
    </row>
    <row r="602" spans="10:16" ht="15">
      <c r="J602" s="2"/>
      <c r="K602" s="2"/>
      <c r="L602" s="2"/>
      <c r="N602" s="2"/>
      <c r="O602" s="2"/>
      <c r="P602" s="2"/>
    </row>
    <row r="603" spans="10:16" ht="15">
      <c r="J603" s="2"/>
      <c r="K603" s="2"/>
      <c r="L603" s="2"/>
      <c r="N603" s="2"/>
      <c r="O603" s="2"/>
      <c r="P603" s="2"/>
    </row>
    <row r="604" spans="10:16" ht="15">
      <c r="J604" s="2"/>
      <c r="K604" s="2"/>
      <c r="L604" s="2"/>
      <c r="N604" s="2"/>
      <c r="O604" s="2"/>
      <c r="P604" s="2"/>
    </row>
    <row r="605" spans="10:16" ht="15">
      <c r="J605" s="2"/>
      <c r="K605" s="2"/>
      <c r="L605" s="2"/>
      <c r="N605" s="2"/>
      <c r="O605" s="2"/>
      <c r="P605" s="2"/>
    </row>
    <row r="606" spans="10:16" ht="15">
      <c r="J606" s="2"/>
      <c r="K606" s="2"/>
      <c r="L606" s="2"/>
      <c r="N606" s="2"/>
      <c r="O606" s="2"/>
      <c r="P606" s="2"/>
    </row>
    <row r="607" spans="10:16" ht="15">
      <c r="J607" s="2"/>
      <c r="K607" s="2"/>
      <c r="L607" s="2"/>
      <c r="N607" s="2"/>
      <c r="O607" s="2"/>
      <c r="P607" s="2"/>
    </row>
    <row r="608" spans="10:16" ht="15">
      <c r="J608" s="2"/>
      <c r="K608" s="2"/>
      <c r="L608" s="2"/>
      <c r="N608" s="2"/>
      <c r="O608" s="2"/>
      <c r="P608" s="2"/>
    </row>
    <row r="609" spans="10:16" ht="15">
      <c r="J609" s="2"/>
      <c r="K609" s="2"/>
      <c r="L609" s="2"/>
      <c r="N609" s="2"/>
      <c r="O609" s="2"/>
      <c r="P609" s="2"/>
    </row>
    <row r="610" spans="10:16" ht="15">
      <c r="J610" s="2"/>
      <c r="K610" s="2"/>
      <c r="L610" s="2"/>
      <c r="N610" s="2"/>
      <c r="O610" s="2"/>
      <c r="P610" s="2"/>
    </row>
    <row r="611" spans="10:16" ht="15">
      <c r="J611" s="2"/>
      <c r="K611" s="2"/>
      <c r="L611" s="2"/>
      <c r="N611" s="2"/>
      <c r="O611" s="2"/>
      <c r="P611" s="2"/>
    </row>
    <row r="612" spans="10:16" ht="15">
      <c r="J612" s="2"/>
      <c r="K612" s="2"/>
      <c r="L612" s="2"/>
      <c r="N612" s="2"/>
      <c r="O612" s="2"/>
      <c r="P612" s="2"/>
    </row>
    <row r="613" spans="10:16" ht="15">
      <c r="J613" s="2"/>
      <c r="K613" s="2"/>
      <c r="L613" s="2"/>
      <c r="N613" s="2"/>
      <c r="O613" s="2"/>
      <c r="P613" s="2"/>
    </row>
    <row r="614" spans="10:16" ht="15">
      <c r="J614" s="2"/>
      <c r="K614" s="2"/>
      <c r="L614" s="2"/>
      <c r="N614" s="2"/>
      <c r="O614" s="2"/>
      <c r="P614" s="2"/>
    </row>
    <row r="615" spans="10:16" ht="15">
      <c r="J615" s="2"/>
      <c r="K615" s="2"/>
      <c r="L615" s="2"/>
      <c r="N615" s="2"/>
      <c r="O615" s="2"/>
      <c r="P615" s="2"/>
    </row>
    <row r="616" spans="10:16" ht="15">
      <c r="J616" s="2"/>
      <c r="K616" s="2"/>
      <c r="L616" s="2"/>
      <c r="N616" s="2"/>
      <c r="O616" s="2"/>
      <c r="P616" s="2"/>
    </row>
    <row r="617" spans="10:16" ht="15">
      <c r="J617" s="2"/>
      <c r="K617" s="2"/>
      <c r="L617" s="2"/>
      <c r="N617" s="2"/>
      <c r="O617" s="2"/>
      <c r="P617" s="2"/>
    </row>
    <row r="618" spans="10:16" ht="15">
      <c r="J618" s="2"/>
      <c r="K618" s="2"/>
      <c r="L618" s="2"/>
      <c r="N618" s="2"/>
      <c r="O618" s="2"/>
      <c r="P618" s="2"/>
    </row>
    <row r="619" spans="10:16" ht="15">
      <c r="J619" s="2"/>
      <c r="K619" s="2"/>
      <c r="L619" s="2"/>
      <c r="N619" s="2"/>
      <c r="O619" s="2"/>
      <c r="P619" s="2"/>
    </row>
    <row r="620" spans="10:16" ht="15">
      <c r="J620" s="2"/>
      <c r="K620" s="2"/>
      <c r="L620" s="2"/>
      <c r="N620" s="2"/>
      <c r="O620" s="2"/>
      <c r="P620" s="2"/>
    </row>
    <row r="621" spans="10:16" ht="15">
      <c r="J621" s="2"/>
      <c r="K621" s="2"/>
      <c r="L621" s="2"/>
      <c r="N621" s="2"/>
      <c r="O621" s="2"/>
      <c r="P621" s="2"/>
    </row>
    <row r="622" spans="10:16" ht="15">
      <c r="J622" s="2"/>
      <c r="K622" s="2"/>
      <c r="L622" s="2"/>
      <c r="N622" s="2"/>
      <c r="O622" s="2"/>
      <c r="P622" s="2"/>
    </row>
    <row r="623" spans="10:16" ht="15">
      <c r="J623" s="2"/>
      <c r="K623" s="2"/>
      <c r="L623" s="2"/>
      <c r="N623" s="2"/>
      <c r="O623" s="2"/>
      <c r="P623" s="2"/>
    </row>
    <row r="624" spans="10:16" ht="15">
      <c r="J624" s="2"/>
      <c r="K624" s="2"/>
      <c r="L624" s="2"/>
      <c r="N624" s="2"/>
      <c r="O624" s="2"/>
      <c r="P624" s="2"/>
    </row>
    <row r="625" spans="10:16" ht="15">
      <c r="J625" s="2"/>
      <c r="K625" s="2"/>
      <c r="L625" s="2"/>
      <c r="N625" s="2"/>
      <c r="O625" s="2"/>
      <c r="P625" s="2"/>
    </row>
    <row r="626" spans="10:16" ht="15">
      <c r="J626" s="2"/>
      <c r="K626" s="2"/>
      <c r="L626" s="2"/>
      <c r="N626" s="2"/>
      <c r="O626" s="2"/>
      <c r="P626" s="2"/>
    </row>
    <row r="627" spans="10:16" ht="15">
      <c r="J627" s="2"/>
      <c r="K627" s="2"/>
      <c r="L627" s="2"/>
      <c r="N627" s="2"/>
      <c r="O627" s="2"/>
      <c r="P627" s="2"/>
    </row>
    <row r="628" spans="10:16" ht="15">
      <c r="J628" s="2"/>
      <c r="K628" s="2"/>
      <c r="L628" s="2"/>
      <c r="N628" s="2"/>
      <c r="O628" s="2"/>
      <c r="P628" s="2"/>
    </row>
    <row r="629" spans="10:16" ht="15">
      <c r="J629" s="2"/>
      <c r="K629" s="2"/>
      <c r="L629" s="2"/>
      <c r="N629" s="2"/>
      <c r="O629" s="2"/>
      <c r="P629" s="2"/>
    </row>
    <row r="630" spans="10:16" ht="15">
      <c r="J630" s="2"/>
      <c r="K630" s="2"/>
      <c r="L630" s="2"/>
      <c r="N630" s="2"/>
      <c r="O630" s="2"/>
      <c r="P630" s="2"/>
    </row>
    <row r="631" spans="10:16" ht="15">
      <c r="J631" s="2"/>
      <c r="K631" s="2"/>
      <c r="L631" s="2"/>
      <c r="N631" s="2"/>
      <c r="O631" s="2"/>
      <c r="P631" s="2"/>
    </row>
    <row r="632" spans="10:16" ht="15">
      <c r="J632" s="2"/>
      <c r="K632" s="2"/>
      <c r="L632" s="2"/>
      <c r="N632" s="2"/>
      <c r="O632" s="2"/>
      <c r="P632" s="2"/>
    </row>
    <row r="633" spans="10:16" ht="15">
      <c r="J633" s="2"/>
      <c r="K633" s="2"/>
      <c r="L633" s="2"/>
      <c r="N633" s="2"/>
      <c r="O633" s="2"/>
      <c r="P633" s="2"/>
    </row>
    <row r="634" spans="10:16" ht="15">
      <c r="J634" s="2"/>
      <c r="K634" s="2"/>
      <c r="L634" s="2"/>
      <c r="N634" s="2"/>
      <c r="O634" s="2"/>
      <c r="P634" s="2"/>
    </row>
    <row r="635" spans="10:16" ht="15">
      <c r="J635" s="2"/>
      <c r="K635" s="2"/>
      <c r="L635" s="2"/>
      <c r="N635" s="2"/>
      <c r="O635" s="2"/>
      <c r="P635" s="2"/>
    </row>
    <row r="636" spans="10:16" ht="15">
      <c r="J636" s="2"/>
      <c r="K636" s="2"/>
      <c r="L636" s="2"/>
      <c r="N636" s="2"/>
      <c r="O636" s="2"/>
      <c r="P636" s="2"/>
    </row>
    <row r="637" spans="10:16" ht="15">
      <c r="J637" s="2"/>
      <c r="K637" s="2"/>
      <c r="L637" s="2"/>
      <c r="N637" s="2"/>
      <c r="O637" s="2"/>
      <c r="P637" s="2"/>
    </row>
    <row r="638" spans="10:16" ht="15">
      <c r="J638" s="2"/>
      <c r="K638" s="2"/>
      <c r="L638" s="2"/>
      <c r="N638" s="2"/>
      <c r="O638" s="2"/>
      <c r="P638" s="2"/>
    </row>
    <row r="639" spans="10:16" ht="15">
      <c r="J639" s="2"/>
      <c r="K639" s="2"/>
      <c r="L639" s="2"/>
      <c r="N639" s="2"/>
      <c r="O639" s="2"/>
      <c r="P639" s="2"/>
    </row>
    <row r="640" spans="10:16" ht="15">
      <c r="J640" s="2"/>
      <c r="K640" s="2"/>
      <c r="L640" s="2"/>
      <c r="N640" s="2"/>
      <c r="O640" s="2"/>
      <c r="P640" s="2"/>
    </row>
    <row r="641" spans="10:16" ht="15">
      <c r="J641" s="2"/>
      <c r="K641" s="2"/>
      <c r="L641" s="2"/>
      <c r="N641" s="2"/>
      <c r="O641" s="2"/>
      <c r="P641" s="2"/>
    </row>
    <row r="642" spans="10:16" ht="15">
      <c r="J642" s="2"/>
      <c r="K642" s="2"/>
      <c r="L642" s="2"/>
      <c r="N642" s="2"/>
      <c r="O642" s="2"/>
      <c r="P642" s="2"/>
    </row>
    <row r="643" spans="10:16" ht="15">
      <c r="J643" s="2"/>
      <c r="K643" s="2"/>
      <c r="L643" s="2"/>
      <c r="N643" s="2"/>
      <c r="O643" s="2"/>
      <c r="P643" s="2"/>
    </row>
    <row r="644" spans="10:16" ht="15">
      <c r="J644" s="2"/>
      <c r="K644" s="2"/>
      <c r="L644" s="2"/>
      <c r="N644" s="2"/>
      <c r="O644" s="2"/>
      <c r="P644" s="2"/>
    </row>
    <row r="645" spans="10:16" ht="15">
      <c r="J645" s="2"/>
      <c r="K645" s="2"/>
      <c r="L645" s="2"/>
      <c r="N645" s="2"/>
      <c r="O645" s="2"/>
      <c r="P645" s="2"/>
    </row>
    <row r="646" spans="10:16" ht="15">
      <c r="J646" s="2"/>
      <c r="K646" s="2"/>
      <c r="L646" s="2"/>
      <c r="N646" s="2"/>
      <c r="O646" s="2"/>
      <c r="P646" s="2"/>
    </row>
    <row r="647" spans="10:16" ht="15">
      <c r="J647" s="2"/>
      <c r="K647" s="2"/>
      <c r="L647" s="2"/>
      <c r="N647" s="2"/>
      <c r="O647" s="2"/>
      <c r="P647" s="2"/>
    </row>
    <row r="648" spans="10:16" ht="15">
      <c r="J648" s="2"/>
      <c r="K648" s="2"/>
      <c r="L648" s="2"/>
      <c r="N648" s="2"/>
      <c r="O648" s="2"/>
      <c r="P648" s="2"/>
    </row>
    <row r="649" spans="10:16" ht="15">
      <c r="J649" s="2"/>
      <c r="K649" s="2"/>
      <c r="L649" s="2"/>
      <c r="N649" s="2"/>
      <c r="O649" s="2"/>
      <c r="P649" s="2"/>
    </row>
    <row r="650" spans="10:16" ht="15">
      <c r="J650" s="2"/>
      <c r="K650" s="2"/>
      <c r="L650" s="2"/>
      <c r="N650" s="2"/>
      <c r="O650" s="2"/>
      <c r="P650" s="2"/>
    </row>
    <row r="651" spans="10:16" ht="15">
      <c r="J651" s="2"/>
      <c r="K651" s="2"/>
      <c r="L651" s="2"/>
      <c r="N651" s="2"/>
      <c r="O651" s="2"/>
      <c r="P651" s="2"/>
    </row>
    <row r="652" spans="10:16" ht="15">
      <c r="J652" s="2"/>
      <c r="K652" s="2"/>
      <c r="L652" s="2"/>
      <c r="N652" s="2"/>
      <c r="O652" s="2"/>
      <c r="P652" s="2"/>
    </row>
    <row r="653" spans="10:16" ht="15">
      <c r="J653" s="2"/>
      <c r="K653" s="2"/>
      <c r="L653" s="2"/>
      <c r="N653" s="2"/>
      <c r="O653" s="2"/>
      <c r="P653" s="2"/>
    </row>
    <row r="654" spans="10:16" ht="15">
      <c r="J654" s="2"/>
      <c r="K654" s="2"/>
      <c r="L654" s="2"/>
      <c r="N654" s="2"/>
      <c r="O654" s="2"/>
      <c r="P654" s="2"/>
    </row>
    <row r="655" spans="10:16" ht="15">
      <c r="J655" s="2"/>
      <c r="K655" s="2"/>
      <c r="L655" s="2"/>
      <c r="N655" s="2"/>
      <c r="O655" s="2"/>
      <c r="P655" s="2"/>
    </row>
    <row r="656" spans="10:16" ht="15">
      <c r="J656" s="2"/>
      <c r="K656" s="2"/>
      <c r="L656" s="2"/>
      <c r="N656" s="2"/>
      <c r="O656" s="2"/>
      <c r="P656" s="2"/>
    </row>
    <row r="657" spans="10:16" ht="15">
      <c r="J657" s="2"/>
      <c r="K657" s="2"/>
      <c r="L657" s="2"/>
      <c r="N657" s="2"/>
      <c r="O657" s="2"/>
      <c r="P657" s="2"/>
    </row>
    <row r="658" spans="10:16" ht="15">
      <c r="J658" s="2"/>
      <c r="K658" s="2"/>
      <c r="L658" s="2"/>
      <c r="N658" s="2"/>
      <c r="O658" s="2"/>
      <c r="P658" s="2"/>
    </row>
    <row r="659" spans="10:16" ht="15">
      <c r="J659" s="2"/>
      <c r="K659" s="2"/>
      <c r="L659" s="2"/>
      <c r="N659" s="2"/>
      <c r="O659" s="2"/>
      <c r="P659" s="2"/>
    </row>
    <row r="660" spans="10:16" ht="15">
      <c r="J660" s="2"/>
      <c r="K660" s="2"/>
      <c r="L660" s="2"/>
      <c r="N660" s="2"/>
      <c r="O660" s="2"/>
      <c r="P660" s="2"/>
    </row>
    <row r="661" spans="10:16" ht="15">
      <c r="J661" s="2"/>
      <c r="K661" s="2"/>
      <c r="L661" s="2"/>
      <c r="N661" s="2"/>
      <c r="O661" s="2"/>
      <c r="P661" s="2"/>
    </row>
    <row r="662" spans="10:16" ht="15">
      <c r="J662" s="2"/>
      <c r="K662" s="2"/>
      <c r="L662" s="2"/>
      <c r="N662" s="2"/>
      <c r="O662" s="2"/>
      <c r="P662" s="2"/>
    </row>
    <row r="663" spans="10:16" ht="15">
      <c r="J663" s="2"/>
      <c r="K663" s="2"/>
      <c r="L663" s="2"/>
      <c r="N663" s="2"/>
      <c r="O663" s="2"/>
      <c r="P663" s="2"/>
    </row>
    <row r="664" spans="10:16" ht="15">
      <c r="J664" s="2"/>
      <c r="K664" s="2"/>
      <c r="L664" s="2"/>
      <c r="N664" s="2"/>
      <c r="O664" s="2"/>
      <c r="P664" s="2"/>
    </row>
    <row r="665" spans="10:16" ht="15">
      <c r="J665" s="2"/>
      <c r="K665" s="2"/>
      <c r="L665" s="2"/>
      <c r="N665" s="2"/>
      <c r="O665" s="2"/>
      <c r="P665" s="2"/>
    </row>
    <row r="666" spans="10:16" ht="15">
      <c r="J666" s="2"/>
      <c r="K666" s="2"/>
      <c r="L666" s="2"/>
      <c r="N666" s="2"/>
      <c r="O666" s="2"/>
      <c r="P666" s="2"/>
    </row>
    <row r="667" spans="10:16" ht="15">
      <c r="J667" s="2"/>
      <c r="K667" s="2"/>
      <c r="L667" s="2"/>
      <c r="N667" s="2"/>
      <c r="O667" s="2"/>
      <c r="P667" s="2"/>
    </row>
    <row r="668" spans="10:16" ht="15">
      <c r="J668" s="2"/>
      <c r="K668" s="2"/>
      <c r="L668" s="2"/>
      <c r="N668" s="2"/>
      <c r="O668" s="2"/>
      <c r="P668" s="2"/>
    </row>
    <row r="669" spans="10:16" ht="15">
      <c r="J669" s="2"/>
      <c r="K669" s="2"/>
      <c r="L669" s="2"/>
      <c r="N669" s="2"/>
      <c r="O669" s="2"/>
      <c r="P669" s="2"/>
    </row>
    <row r="670" spans="10:16" ht="15">
      <c r="J670" s="2"/>
      <c r="K670" s="2"/>
      <c r="L670" s="2"/>
      <c r="N670" s="2"/>
      <c r="O670" s="2"/>
      <c r="P670" s="2"/>
    </row>
    <row r="671" spans="10:16" ht="15">
      <c r="J671" s="2"/>
      <c r="K671" s="2"/>
      <c r="L671" s="2"/>
      <c r="N671" s="2"/>
      <c r="O671" s="2"/>
      <c r="P671" s="2"/>
    </row>
    <row r="672" spans="10:16" ht="15">
      <c r="J672" s="2"/>
      <c r="K672" s="2"/>
      <c r="L672" s="2"/>
      <c r="N672" s="2"/>
      <c r="O672" s="2"/>
      <c r="P672" s="2"/>
    </row>
    <row r="673" spans="10:16" ht="15">
      <c r="J673" s="2"/>
      <c r="K673" s="2"/>
      <c r="L673" s="2"/>
      <c r="N673" s="2"/>
      <c r="O673" s="2"/>
      <c r="P673" s="2"/>
    </row>
    <row r="674" spans="10:16" ht="15">
      <c r="J674" s="2"/>
      <c r="K674" s="2"/>
      <c r="L674" s="2"/>
      <c r="N674" s="2"/>
      <c r="O674" s="2"/>
      <c r="P674" s="2"/>
    </row>
    <row r="675" spans="10:16" ht="15">
      <c r="J675" s="2"/>
      <c r="K675" s="2"/>
      <c r="L675" s="2"/>
      <c r="N675" s="2"/>
      <c r="O675" s="2"/>
      <c r="P675" s="2"/>
    </row>
    <row r="676" spans="10:16" ht="15">
      <c r="J676" s="2"/>
      <c r="K676" s="2"/>
      <c r="L676" s="2"/>
      <c r="N676" s="2"/>
      <c r="O676" s="2"/>
      <c r="P676" s="2"/>
    </row>
    <row r="677" spans="10:16" ht="15">
      <c r="J677" s="2"/>
      <c r="K677" s="2"/>
      <c r="L677" s="2"/>
      <c r="N677" s="2"/>
      <c r="O677" s="2"/>
      <c r="P677" s="2"/>
    </row>
    <row r="678" spans="10:16" ht="15">
      <c r="J678" s="2"/>
      <c r="K678" s="2"/>
      <c r="L678" s="2"/>
      <c r="N678" s="2"/>
      <c r="O678" s="2"/>
      <c r="P678" s="2"/>
    </row>
    <row r="679" spans="10:16" ht="15">
      <c r="J679" s="2"/>
      <c r="K679" s="2"/>
      <c r="L679" s="2"/>
      <c r="N679" s="2"/>
      <c r="O679" s="2"/>
      <c r="P679" s="2"/>
    </row>
    <row r="680" spans="10:16" ht="15">
      <c r="J680" s="2"/>
      <c r="K680" s="2"/>
      <c r="L680" s="2"/>
      <c r="N680" s="2"/>
      <c r="O680" s="2"/>
      <c r="P680" s="2"/>
    </row>
    <row r="681" spans="10:16" ht="15">
      <c r="J681" s="2"/>
      <c r="K681" s="2"/>
      <c r="L681" s="2"/>
      <c r="N681" s="2"/>
      <c r="O681" s="2"/>
      <c r="P681" s="2"/>
    </row>
    <row r="682" spans="10:16" ht="15">
      <c r="J682" s="2"/>
      <c r="K682" s="2"/>
      <c r="L682" s="2"/>
      <c r="N682" s="2"/>
      <c r="O682" s="2"/>
      <c r="P682" s="2"/>
    </row>
    <row r="683" spans="10:16" ht="15">
      <c r="J683" s="2"/>
      <c r="K683" s="2"/>
      <c r="L683" s="2"/>
      <c r="N683" s="2"/>
      <c r="O683" s="2"/>
      <c r="P683" s="2"/>
    </row>
    <row r="684" spans="10:16" ht="15">
      <c r="J684" s="2"/>
      <c r="K684" s="2"/>
      <c r="L684" s="2"/>
      <c r="N684" s="2"/>
      <c r="O684" s="2"/>
      <c r="P684" s="2"/>
    </row>
    <row r="685" spans="10:16" ht="15">
      <c r="J685" s="2"/>
      <c r="K685" s="2"/>
      <c r="L685" s="2"/>
      <c r="N685" s="2"/>
      <c r="O685" s="2"/>
      <c r="P685" s="2"/>
    </row>
    <row r="686" spans="10:16" ht="15">
      <c r="J686" s="2"/>
      <c r="K686" s="2"/>
      <c r="L686" s="2"/>
      <c r="N686" s="2"/>
      <c r="O686" s="2"/>
      <c r="P686" s="2"/>
    </row>
    <row r="687" spans="10:16" ht="15">
      <c r="J687" s="2"/>
      <c r="K687" s="2"/>
      <c r="L687" s="2"/>
      <c r="N687" s="2"/>
      <c r="O687" s="2"/>
      <c r="P687" s="2"/>
    </row>
    <row r="688" spans="10:16" ht="15">
      <c r="J688" s="2"/>
      <c r="K688" s="2"/>
      <c r="L688" s="2"/>
      <c r="N688" s="2"/>
      <c r="O688" s="2"/>
      <c r="P688" s="2"/>
    </row>
    <row r="689" spans="10:16" ht="15">
      <c r="J689" s="2"/>
      <c r="K689" s="2"/>
      <c r="L689" s="2"/>
      <c r="N689" s="2"/>
      <c r="O689" s="2"/>
      <c r="P689" s="2"/>
    </row>
    <row r="690" spans="10:16" ht="15">
      <c r="J690" s="2"/>
      <c r="K690" s="2"/>
      <c r="L690" s="2"/>
      <c r="N690" s="2"/>
      <c r="O690" s="2"/>
      <c r="P690" s="2"/>
    </row>
    <row r="691" spans="10:16" ht="15">
      <c r="J691" s="2"/>
      <c r="K691" s="2"/>
      <c r="L691" s="2"/>
      <c r="N691" s="2"/>
      <c r="O691" s="2"/>
      <c r="P691" s="2"/>
    </row>
    <row r="692" spans="10:16" ht="15">
      <c r="J692" s="2"/>
      <c r="K692" s="2"/>
      <c r="L692" s="2"/>
      <c r="N692" s="2"/>
      <c r="O692" s="2"/>
      <c r="P692" s="2"/>
    </row>
    <row r="693" spans="10:16" ht="15">
      <c r="J693" s="2"/>
      <c r="K693" s="2"/>
      <c r="L693" s="2"/>
      <c r="N693" s="2"/>
      <c r="O693" s="2"/>
      <c r="P693" s="2"/>
    </row>
    <row r="694" spans="10:16" ht="15">
      <c r="J694" s="2"/>
      <c r="K694" s="2"/>
      <c r="L694" s="2"/>
      <c r="N694" s="2"/>
      <c r="O694" s="2"/>
      <c r="P694" s="2"/>
    </row>
    <row r="695" spans="10:16" ht="15">
      <c r="J695" s="2"/>
      <c r="K695" s="2"/>
      <c r="L695" s="2"/>
      <c r="N695" s="2"/>
      <c r="O695" s="2"/>
      <c r="P695" s="2"/>
    </row>
    <row r="696" spans="10:16" ht="15">
      <c r="J696" s="2"/>
      <c r="K696" s="2"/>
      <c r="L696" s="2"/>
      <c r="N696" s="2"/>
      <c r="O696" s="2"/>
      <c r="P696" s="2"/>
    </row>
    <row r="697" spans="10:16" ht="15">
      <c r="J697" s="2"/>
      <c r="K697" s="2"/>
      <c r="L697" s="2"/>
      <c r="N697" s="2"/>
      <c r="O697" s="2"/>
      <c r="P697" s="2"/>
    </row>
    <row r="698" spans="10:16" ht="15">
      <c r="J698" s="2"/>
      <c r="K698" s="2"/>
      <c r="L698" s="2"/>
      <c r="N698" s="2"/>
      <c r="O698" s="2"/>
      <c r="P698" s="2"/>
    </row>
    <row r="699" spans="10:16" ht="15">
      <c r="J699" s="2"/>
      <c r="K699" s="2"/>
      <c r="L699" s="2"/>
      <c r="N699" s="2"/>
      <c r="O699" s="2"/>
      <c r="P699" s="2"/>
    </row>
    <row r="700" spans="10:16" ht="15">
      <c r="J700" s="2"/>
      <c r="K700" s="2"/>
      <c r="L700" s="2"/>
      <c r="N700" s="2"/>
      <c r="O700" s="2"/>
      <c r="P700" s="2"/>
    </row>
    <row r="701" spans="10:16" ht="15">
      <c r="J701" s="2"/>
      <c r="K701" s="2"/>
      <c r="L701" s="2"/>
      <c r="N701" s="2"/>
      <c r="O701" s="2"/>
      <c r="P701" s="2"/>
    </row>
    <row r="702" spans="10:16" ht="15">
      <c r="J702" s="2"/>
      <c r="K702" s="2"/>
      <c r="L702" s="2"/>
      <c r="N702" s="2"/>
      <c r="O702" s="2"/>
      <c r="P702" s="2"/>
    </row>
    <row r="703" spans="10:16" ht="15">
      <c r="J703" s="2"/>
      <c r="K703" s="2"/>
      <c r="L703" s="2"/>
      <c r="N703" s="2"/>
      <c r="O703" s="2"/>
      <c r="P703" s="2"/>
    </row>
    <row r="704" spans="10:16" ht="15">
      <c r="J704" s="2"/>
      <c r="K704" s="2"/>
      <c r="L704" s="2"/>
      <c r="N704" s="2"/>
      <c r="O704" s="2"/>
      <c r="P704" s="2"/>
    </row>
    <row r="705" spans="10:16" ht="15">
      <c r="J705" s="2"/>
      <c r="K705" s="2"/>
      <c r="L705" s="2"/>
      <c r="N705" s="2"/>
      <c r="O705" s="2"/>
      <c r="P705" s="2"/>
    </row>
    <row r="706" spans="10:16" ht="15">
      <c r="J706" s="2"/>
      <c r="K706" s="2"/>
      <c r="L706" s="2"/>
      <c r="N706" s="2"/>
      <c r="O706" s="2"/>
      <c r="P706" s="2"/>
    </row>
    <row r="707" spans="10:16" ht="15">
      <c r="J707" s="2"/>
      <c r="K707" s="2"/>
      <c r="L707" s="2"/>
      <c r="N707" s="2"/>
      <c r="O707" s="2"/>
      <c r="P707" s="2"/>
    </row>
    <row r="708" spans="10:16" ht="15">
      <c r="J708" s="2"/>
      <c r="K708" s="2"/>
      <c r="L708" s="2"/>
      <c r="N708" s="2"/>
      <c r="O708" s="2"/>
      <c r="P708" s="2"/>
    </row>
    <row r="709" spans="10:16" ht="15">
      <c r="J709" s="2"/>
      <c r="K709" s="2"/>
      <c r="L709" s="2"/>
      <c r="N709" s="2"/>
      <c r="O709" s="2"/>
      <c r="P709" s="2"/>
    </row>
    <row r="710" spans="10:16" ht="15">
      <c r="J710" s="2"/>
      <c r="K710" s="2"/>
      <c r="L710" s="2"/>
      <c r="N710" s="2"/>
      <c r="O710" s="2"/>
      <c r="P710" s="2"/>
    </row>
    <row r="711" spans="10:16" ht="15">
      <c r="J711" s="2"/>
      <c r="K711" s="2"/>
      <c r="L711" s="2"/>
      <c r="N711" s="2"/>
      <c r="O711" s="2"/>
      <c r="P711" s="2"/>
    </row>
    <row r="712" spans="10:16" ht="15">
      <c r="J712" s="2"/>
      <c r="K712" s="2"/>
      <c r="L712" s="2"/>
      <c r="N712" s="2"/>
      <c r="O712" s="2"/>
      <c r="P712" s="2"/>
    </row>
    <row r="713" spans="10:16" ht="15">
      <c r="J713" s="2"/>
      <c r="K713" s="2"/>
      <c r="L713" s="2"/>
      <c r="N713" s="2"/>
      <c r="O713" s="2"/>
      <c r="P713" s="2"/>
    </row>
    <row r="714" spans="10:16" ht="15">
      <c r="J714" s="2"/>
      <c r="K714" s="2"/>
      <c r="L714" s="2"/>
      <c r="N714" s="2"/>
      <c r="O714" s="2"/>
      <c r="P714" s="2"/>
    </row>
    <row r="715" spans="10:16" ht="15">
      <c r="J715" s="2"/>
      <c r="K715" s="2"/>
      <c r="L715" s="2"/>
      <c r="N715" s="2"/>
      <c r="O715" s="2"/>
      <c r="P715" s="2"/>
    </row>
    <row r="716" spans="10:16" ht="15">
      <c r="J716" s="2"/>
      <c r="K716" s="2"/>
      <c r="L716" s="2"/>
      <c r="N716" s="2"/>
      <c r="O716" s="2"/>
      <c r="P716" s="2"/>
    </row>
    <row r="717" spans="10:16" ht="15">
      <c r="J717" s="2"/>
      <c r="K717" s="2"/>
      <c r="L717" s="2"/>
      <c r="N717" s="2"/>
      <c r="O717" s="2"/>
      <c r="P717" s="2"/>
    </row>
    <row r="718" spans="10:16" ht="15">
      <c r="J718" s="2"/>
      <c r="K718" s="2"/>
      <c r="L718" s="2"/>
      <c r="N718" s="2"/>
      <c r="O718" s="2"/>
      <c r="P718" s="2"/>
    </row>
    <row r="719" spans="10:16" ht="15">
      <c r="J719" s="2"/>
      <c r="K719" s="2"/>
      <c r="L719" s="2"/>
      <c r="N719" s="2"/>
      <c r="O719" s="2"/>
      <c r="P719" s="2"/>
    </row>
    <row r="720" spans="10:16" ht="15">
      <c r="J720" s="2"/>
      <c r="K720" s="2"/>
      <c r="L720" s="2"/>
      <c r="N720" s="2"/>
      <c r="O720" s="2"/>
      <c r="P720" s="2"/>
    </row>
    <row r="721" spans="10:16" ht="15">
      <c r="J721" s="2"/>
      <c r="K721" s="2"/>
      <c r="L721" s="2"/>
      <c r="N721" s="2"/>
      <c r="O721" s="2"/>
      <c r="P721" s="2"/>
    </row>
    <row r="722" spans="10:16" ht="15">
      <c r="J722" s="2"/>
      <c r="K722" s="2"/>
      <c r="L722" s="2"/>
      <c r="N722" s="2"/>
      <c r="O722" s="2"/>
      <c r="P722" s="2"/>
    </row>
    <row r="723" spans="10:16" ht="15">
      <c r="J723" s="2"/>
      <c r="K723" s="2"/>
      <c r="L723" s="2"/>
      <c r="N723" s="2"/>
      <c r="O723" s="2"/>
      <c r="P723" s="2"/>
    </row>
    <row r="724" spans="10:16" ht="15">
      <c r="J724" s="2"/>
      <c r="K724" s="2"/>
      <c r="L724" s="2"/>
      <c r="N724" s="2"/>
      <c r="O724" s="2"/>
      <c r="P724" s="2"/>
    </row>
    <row r="725" spans="10:16" ht="15">
      <c r="J725" s="2"/>
      <c r="K725" s="2"/>
      <c r="L725" s="2"/>
      <c r="N725" s="2"/>
      <c r="O725" s="2"/>
      <c r="P725" s="2"/>
    </row>
    <row r="726" spans="10:16" ht="15">
      <c r="J726" s="2"/>
      <c r="K726" s="2"/>
      <c r="L726" s="2"/>
      <c r="N726" s="2"/>
      <c r="O726" s="2"/>
      <c r="P726" s="2"/>
    </row>
    <row r="727" spans="10:16" ht="15">
      <c r="J727" s="2"/>
      <c r="K727" s="2"/>
      <c r="L727" s="2"/>
      <c r="N727" s="2"/>
      <c r="O727" s="2"/>
      <c r="P727" s="2"/>
    </row>
    <row r="728" spans="10:16" ht="15">
      <c r="J728" s="2"/>
      <c r="K728" s="2"/>
      <c r="L728" s="2"/>
      <c r="N728" s="2"/>
      <c r="O728" s="2"/>
      <c r="P728" s="2"/>
    </row>
    <row r="729" spans="10:16" ht="15">
      <c r="J729" s="2"/>
      <c r="K729" s="2"/>
      <c r="L729" s="2"/>
      <c r="N729" s="2"/>
      <c r="O729" s="2"/>
      <c r="P729" s="2"/>
    </row>
    <row r="730" spans="10:16" ht="15">
      <c r="J730" s="2"/>
      <c r="K730" s="2"/>
      <c r="L730" s="2"/>
      <c r="N730" s="2"/>
      <c r="O730" s="2"/>
      <c r="P730" s="2"/>
    </row>
    <row r="731" spans="10:16" ht="15">
      <c r="J731" s="2"/>
      <c r="K731" s="2"/>
      <c r="L731" s="2"/>
      <c r="N731" s="2"/>
      <c r="O731" s="2"/>
      <c r="P731" s="2"/>
    </row>
    <row r="732" spans="10:16" ht="15">
      <c r="J732" s="2"/>
      <c r="K732" s="2"/>
      <c r="L732" s="2"/>
      <c r="N732" s="2"/>
      <c r="O732" s="2"/>
      <c r="P732" s="2"/>
    </row>
    <row r="733" spans="10:16" ht="15">
      <c r="J733" s="2"/>
      <c r="K733" s="2"/>
      <c r="L733" s="2"/>
      <c r="N733" s="2"/>
      <c r="O733" s="2"/>
      <c r="P733" s="2"/>
    </row>
    <row r="734" spans="10:16" ht="15">
      <c r="J734" s="2"/>
      <c r="K734" s="2"/>
      <c r="L734" s="2"/>
      <c r="N734" s="2"/>
      <c r="O734" s="2"/>
      <c r="P734" s="2"/>
    </row>
    <row r="735" spans="10:16" ht="15">
      <c r="J735" s="2"/>
      <c r="K735" s="2"/>
      <c r="L735" s="2"/>
      <c r="N735" s="2"/>
      <c r="O735" s="2"/>
      <c r="P735" s="2"/>
    </row>
    <row r="736" spans="10:16" ht="15">
      <c r="J736" s="2"/>
      <c r="K736" s="2"/>
      <c r="L736" s="2"/>
      <c r="N736" s="2"/>
      <c r="O736" s="2"/>
      <c r="P736" s="2"/>
    </row>
    <row r="737" spans="10:16" ht="15">
      <c r="J737" s="2"/>
      <c r="K737" s="2"/>
      <c r="L737" s="2"/>
      <c r="N737" s="2"/>
      <c r="O737" s="2"/>
      <c r="P737" s="2"/>
    </row>
    <row r="738" spans="10:16" ht="15">
      <c r="J738" s="2"/>
      <c r="K738" s="2"/>
      <c r="L738" s="2"/>
      <c r="N738" s="2"/>
      <c r="O738" s="2"/>
      <c r="P738" s="2"/>
    </row>
    <row r="739" spans="10:16" ht="15">
      <c r="J739" s="2"/>
      <c r="K739" s="2"/>
      <c r="L739" s="2"/>
      <c r="N739" s="2"/>
      <c r="O739" s="2"/>
      <c r="P739" s="2"/>
    </row>
    <row r="740" spans="10:16" ht="15">
      <c r="J740" s="2"/>
      <c r="K740" s="2"/>
      <c r="L740" s="2"/>
      <c r="N740" s="2"/>
      <c r="O740" s="2"/>
      <c r="P740" s="2"/>
    </row>
    <row r="741" spans="10:16" ht="15">
      <c r="J741" s="2"/>
      <c r="K741" s="2"/>
      <c r="L741" s="2"/>
      <c r="N741" s="2"/>
      <c r="O741" s="2"/>
      <c r="P741" s="2"/>
    </row>
    <row r="742" spans="10:16" ht="15">
      <c r="J742" s="2"/>
      <c r="K742" s="2"/>
      <c r="L742" s="2"/>
      <c r="N742" s="2"/>
      <c r="O742" s="2"/>
      <c r="P742" s="2"/>
    </row>
    <row r="743" spans="10:16" ht="15">
      <c r="J743" s="2"/>
      <c r="K743" s="2"/>
      <c r="L743" s="2"/>
      <c r="N743" s="2"/>
      <c r="O743" s="2"/>
      <c r="P743" s="2"/>
    </row>
    <row r="744" spans="10:16" ht="15">
      <c r="J744" s="2"/>
      <c r="K744" s="2"/>
      <c r="L744" s="2"/>
      <c r="N744" s="2"/>
      <c r="O744" s="2"/>
      <c r="P744" s="2"/>
    </row>
    <row r="745" spans="10:16" ht="15">
      <c r="J745" s="2"/>
      <c r="K745" s="2"/>
      <c r="L745" s="2"/>
      <c r="N745" s="2"/>
      <c r="O745" s="2"/>
      <c r="P745" s="2"/>
    </row>
    <row r="746" spans="10:16" ht="15">
      <c r="J746" s="2"/>
      <c r="K746" s="2"/>
      <c r="L746" s="2"/>
      <c r="N746" s="2"/>
      <c r="O746" s="2"/>
      <c r="P746" s="2"/>
    </row>
    <row r="747" spans="10:16" ht="15">
      <c r="J747" s="2"/>
      <c r="K747" s="2"/>
      <c r="L747" s="2"/>
      <c r="N747" s="2"/>
      <c r="O747" s="2"/>
      <c r="P747" s="2"/>
    </row>
    <row r="748" spans="10:16" ht="15">
      <c r="J748" s="2"/>
      <c r="K748" s="2"/>
      <c r="L748" s="2"/>
      <c r="N748" s="2"/>
      <c r="O748" s="2"/>
      <c r="P748" s="2"/>
    </row>
    <row r="749" spans="10:16" ht="15">
      <c r="J749" s="2"/>
      <c r="K749" s="2"/>
      <c r="L749" s="2"/>
      <c r="N749" s="2"/>
      <c r="O749" s="2"/>
      <c r="P749" s="2"/>
    </row>
    <row r="750" spans="10:16" ht="15">
      <c r="J750" s="2"/>
      <c r="K750" s="2"/>
      <c r="L750" s="2"/>
      <c r="N750" s="2"/>
      <c r="O750" s="2"/>
      <c r="P750" s="2"/>
    </row>
    <row r="751" spans="10:16" ht="15">
      <c r="J751" s="2"/>
      <c r="K751" s="2"/>
      <c r="L751" s="2"/>
      <c r="N751" s="2"/>
      <c r="O751" s="2"/>
      <c r="P751" s="2"/>
    </row>
    <row r="752" spans="10:16" ht="15">
      <c r="J752" s="2"/>
      <c r="K752" s="2"/>
      <c r="L752" s="2"/>
      <c r="N752" s="2"/>
      <c r="O752" s="2"/>
      <c r="P752" s="2"/>
    </row>
    <row r="753" spans="10:16" ht="15">
      <c r="J753" s="2"/>
      <c r="K753" s="2"/>
      <c r="L753" s="2"/>
      <c r="N753" s="2"/>
      <c r="O753" s="2"/>
      <c r="P753" s="2"/>
    </row>
    <row r="754" spans="10:16" ht="15">
      <c r="J754" s="2"/>
      <c r="K754" s="2"/>
      <c r="L754" s="2"/>
      <c r="N754" s="2"/>
      <c r="O754" s="2"/>
      <c r="P754" s="2"/>
    </row>
    <row r="755" spans="10:16" ht="15">
      <c r="J755" s="2"/>
      <c r="K755" s="2"/>
      <c r="L755" s="2"/>
      <c r="N755" s="2"/>
      <c r="O755" s="2"/>
      <c r="P755" s="2"/>
    </row>
    <row r="756" spans="10:16" ht="15">
      <c r="J756" s="2"/>
      <c r="K756" s="2"/>
      <c r="L756" s="2"/>
      <c r="N756" s="2"/>
      <c r="O756" s="2"/>
      <c r="P756" s="2"/>
    </row>
    <row r="757" spans="10:16" ht="15">
      <c r="J757" s="2"/>
      <c r="K757" s="2"/>
      <c r="L757" s="2"/>
      <c r="N757" s="2"/>
      <c r="O757" s="2"/>
      <c r="P757" s="2"/>
    </row>
    <row r="758" spans="10:16" ht="15">
      <c r="J758" s="2"/>
      <c r="K758" s="2"/>
      <c r="L758" s="2"/>
      <c r="N758" s="2"/>
      <c r="O758" s="2"/>
      <c r="P758" s="2"/>
    </row>
    <row r="759" spans="10:16" ht="15">
      <c r="J759" s="2"/>
      <c r="K759" s="2"/>
      <c r="L759" s="2"/>
      <c r="N759" s="2"/>
      <c r="O759" s="2"/>
      <c r="P759" s="2"/>
    </row>
    <row r="760" spans="10:16" ht="15">
      <c r="J760" s="2"/>
      <c r="K760" s="2"/>
      <c r="L760" s="2"/>
      <c r="N760" s="2"/>
      <c r="O760" s="2"/>
      <c r="P760" s="2"/>
    </row>
    <row r="761" spans="10:16" ht="15">
      <c r="J761" s="2"/>
      <c r="K761" s="2"/>
      <c r="L761" s="2"/>
      <c r="N761" s="2"/>
      <c r="O761" s="2"/>
      <c r="P761" s="2"/>
    </row>
    <row r="762" spans="10:16" ht="15">
      <c r="J762" s="2"/>
      <c r="K762" s="2"/>
      <c r="L762" s="2"/>
      <c r="N762" s="2"/>
      <c r="O762" s="2"/>
      <c r="P762" s="2"/>
    </row>
    <row r="763" spans="10:16" ht="15">
      <c r="J763" s="2"/>
      <c r="K763" s="2"/>
      <c r="L763" s="2"/>
      <c r="N763" s="2"/>
      <c r="O763" s="2"/>
      <c r="P763" s="2"/>
    </row>
    <row r="764" spans="10:16" ht="15">
      <c r="J764" s="2"/>
      <c r="K764" s="2"/>
      <c r="L764" s="2"/>
      <c r="N764" s="2"/>
      <c r="O764" s="2"/>
      <c r="P764" s="2"/>
    </row>
    <row r="765" spans="10:16" ht="15">
      <c r="J765" s="2"/>
      <c r="K765" s="2"/>
      <c r="L765" s="2"/>
      <c r="N765" s="2"/>
      <c r="O765" s="2"/>
      <c r="P765" s="2"/>
    </row>
    <row r="766" spans="10:16" ht="15">
      <c r="J766" s="2"/>
      <c r="K766" s="2"/>
      <c r="L766" s="2"/>
      <c r="N766" s="2"/>
      <c r="O766" s="2"/>
      <c r="P766" s="2"/>
    </row>
    <row r="767" spans="10:16" ht="15">
      <c r="J767" s="2"/>
      <c r="K767" s="2"/>
      <c r="L767" s="2"/>
      <c r="N767" s="2"/>
      <c r="O767" s="2"/>
      <c r="P767" s="2"/>
    </row>
    <row r="768" spans="10:16" ht="15">
      <c r="J768" s="2"/>
      <c r="K768" s="2"/>
      <c r="L768" s="2"/>
      <c r="N768" s="2"/>
      <c r="O768" s="2"/>
      <c r="P768" s="2"/>
    </row>
    <row r="769" spans="10:16" ht="15">
      <c r="J769" s="2"/>
      <c r="K769" s="2"/>
      <c r="L769" s="2"/>
      <c r="N769" s="2"/>
      <c r="O769" s="2"/>
      <c r="P769" s="2"/>
    </row>
    <row r="770" spans="10:16" ht="15">
      <c r="J770" s="2"/>
      <c r="K770" s="2"/>
      <c r="L770" s="2"/>
      <c r="N770" s="2"/>
      <c r="O770" s="2"/>
      <c r="P770" s="2"/>
    </row>
    <row r="771" spans="10:16" ht="15">
      <c r="J771" s="2"/>
      <c r="K771" s="2"/>
      <c r="L771" s="2"/>
      <c r="N771" s="2"/>
      <c r="O771" s="2"/>
      <c r="P771" s="2"/>
    </row>
    <row r="772" spans="10:16" ht="15">
      <c r="J772" s="2"/>
      <c r="K772" s="2"/>
      <c r="L772" s="2"/>
      <c r="N772" s="2"/>
      <c r="O772" s="2"/>
      <c r="P772" s="2"/>
    </row>
    <row r="773" spans="10:16" ht="15">
      <c r="J773" s="2"/>
      <c r="K773" s="2"/>
      <c r="L773" s="2"/>
      <c r="N773" s="2"/>
      <c r="O773" s="2"/>
      <c r="P773" s="2"/>
    </row>
    <row r="774" spans="10:16" ht="15">
      <c r="J774" s="2"/>
      <c r="K774" s="2"/>
      <c r="L774" s="2"/>
      <c r="N774" s="2"/>
      <c r="O774" s="2"/>
      <c r="P774" s="2"/>
    </row>
    <row r="775" spans="10:16" ht="15">
      <c r="J775" s="2"/>
      <c r="K775" s="2"/>
      <c r="L775" s="2"/>
      <c r="N775" s="2"/>
      <c r="O775" s="2"/>
      <c r="P775" s="2"/>
    </row>
    <row r="776" spans="10:16" ht="15">
      <c r="J776" s="2"/>
      <c r="K776" s="2"/>
      <c r="L776" s="2"/>
      <c r="N776" s="2"/>
      <c r="O776" s="2"/>
      <c r="P776" s="2"/>
    </row>
    <row r="777" spans="10:16" ht="15">
      <c r="J777" s="2"/>
      <c r="K777" s="2"/>
      <c r="L777" s="2"/>
      <c r="N777" s="2"/>
      <c r="O777" s="2"/>
      <c r="P777" s="2"/>
    </row>
    <row r="778" spans="10:16" ht="15">
      <c r="J778" s="2"/>
      <c r="K778" s="2"/>
      <c r="L778" s="2"/>
      <c r="N778" s="2"/>
      <c r="O778" s="2"/>
      <c r="P778" s="2"/>
    </row>
    <row r="779" spans="10:16" ht="15">
      <c r="J779" s="2"/>
      <c r="K779" s="2"/>
      <c r="L779" s="2"/>
      <c r="N779" s="2"/>
      <c r="O779" s="2"/>
      <c r="P779" s="2"/>
    </row>
    <row r="780" spans="10:16" ht="15">
      <c r="J780" s="2"/>
      <c r="K780" s="2"/>
      <c r="L780" s="2"/>
      <c r="N780" s="2"/>
      <c r="O780" s="2"/>
      <c r="P780" s="2"/>
    </row>
    <row r="781" spans="10:16" ht="15">
      <c r="J781" s="2"/>
      <c r="K781" s="2"/>
      <c r="L781" s="2"/>
      <c r="N781" s="2"/>
      <c r="O781" s="2"/>
      <c r="P781" s="2"/>
    </row>
    <row r="782" spans="10:16" ht="15">
      <c r="J782" s="2"/>
      <c r="K782" s="2"/>
      <c r="L782" s="2"/>
      <c r="N782" s="2"/>
      <c r="O782" s="2"/>
      <c r="P782" s="2"/>
    </row>
    <row r="783" spans="10:16" ht="15">
      <c r="J783" s="2"/>
      <c r="K783" s="2"/>
      <c r="L783" s="2"/>
      <c r="N783" s="2"/>
      <c r="O783" s="2"/>
      <c r="P783" s="2"/>
    </row>
    <row r="784" spans="10:16" ht="15">
      <c r="J784" s="2"/>
      <c r="K784" s="2"/>
      <c r="L784" s="2"/>
      <c r="N784" s="2"/>
      <c r="O784" s="2"/>
      <c r="P784" s="2"/>
    </row>
    <row r="785" spans="10:16" ht="15">
      <c r="J785" s="2"/>
      <c r="K785" s="2"/>
      <c r="L785" s="2"/>
      <c r="N785" s="2"/>
      <c r="O785" s="2"/>
      <c r="P785" s="2"/>
    </row>
    <row r="786" spans="10:16" ht="15">
      <c r="J786" s="2"/>
      <c r="K786" s="2"/>
      <c r="L786" s="2"/>
      <c r="N786" s="2"/>
      <c r="O786" s="2"/>
      <c r="P786" s="2"/>
    </row>
    <row r="787" spans="10:16" ht="15">
      <c r="J787" s="2"/>
      <c r="K787" s="2"/>
      <c r="L787" s="2"/>
      <c r="N787" s="2"/>
      <c r="O787" s="2"/>
      <c r="P787" s="2"/>
    </row>
    <row r="788" spans="10:16" ht="15">
      <c r="J788" s="2"/>
      <c r="K788" s="2"/>
      <c r="L788" s="2"/>
      <c r="N788" s="2"/>
      <c r="O788" s="2"/>
      <c r="P788" s="2"/>
    </row>
    <row r="789" spans="10:16" ht="15">
      <c r="J789" s="2"/>
      <c r="K789" s="2"/>
      <c r="L789" s="2"/>
      <c r="N789" s="2"/>
      <c r="O789" s="2"/>
      <c r="P789" s="2"/>
    </row>
    <row r="790" spans="10:16" ht="15">
      <c r="J790" s="2"/>
      <c r="K790" s="2"/>
      <c r="L790" s="2"/>
      <c r="N790" s="2"/>
      <c r="O790" s="2"/>
      <c r="P790" s="2"/>
    </row>
    <row r="791" spans="10:16" ht="15">
      <c r="J791" s="2"/>
      <c r="K791" s="2"/>
      <c r="L791" s="2"/>
      <c r="N791" s="2"/>
      <c r="O791" s="2"/>
      <c r="P791" s="2"/>
    </row>
    <row r="792" spans="10:16" ht="15">
      <c r="J792" s="2"/>
      <c r="K792" s="2"/>
      <c r="L792" s="2"/>
      <c r="N792" s="2"/>
      <c r="O792" s="2"/>
      <c r="P792" s="2"/>
    </row>
    <row r="793" spans="10:16" ht="15">
      <c r="J793" s="2"/>
      <c r="K793" s="2"/>
      <c r="L793" s="2"/>
      <c r="N793" s="2"/>
      <c r="O793" s="2"/>
      <c r="P793" s="2"/>
    </row>
    <row r="794" spans="10:16" ht="15">
      <c r="J794" s="2"/>
      <c r="K794" s="2"/>
      <c r="L794" s="2"/>
      <c r="N794" s="2"/>
      <c r="O794" s="2"/>
      <c r="P794" s="2"/>
    </row>
    <row r="795" spans="10:16" ht="15">
      <c r="J795" s="2"/>
      <c r="K795" s="2"/>
      <c r="L795" s="2"/>
      <c r="N795" s="2"/>
      <c r="O795" s="2"/>
      <c r="P795" s="2"/>
    </row>
    <row r="796" spans="10:16" ht="15">
      <c r="J796" s="2"/>
      <c r="K796" s="2"/>
      <c r="L796" s="2"/>
      <c r="N796" s="2"/>
      <c r="O796" s="2"/>
      <c r="P796" s="2"/>
    </row>
    <row r="797" spans="10:16" ht="15">
      <c r="J797" s="2"/>
      <c r="K797" s="2"/>
      <c r="L797" s="2"/>
      <c r="N797" s="2"/>
      <c r="O797" s="2"/>
      <c r="P797" s="2"/>
    </row>
    <row r="798" spans="10:16" ht="15">
      <c r="J798" s="2"/>
      <c r="K798" s="2"/>
      <c r="L798" s="2"/>
      <c r="N798" s="2"/>
      <c r="O798" s="2"/>
      <c r="P798" s="2"/>
    </row>
    <row r="799" spans="10:16" ht="15">
      <c r="J799" s="2"/>
      <c r="K799" s="2"/>
      <c r="L799" s="2"/>
      <c r="N799" s="2"/>
      <c r="O799" s="2"/>
      <c r="P799" s="2"/>
    </row>
    <row r="800" spans="10:16" ht="15">
      <c r="J800" s="2"/>
      <c r="K800" s="2"/>
      <c r="L800" s="2"/>
      <c r="N800" s="2"/>
      <c r="O800" s="2"/>
      <c r="P800" s="2"/>
    </row>
    <row r="801" spans="10:16" ht="15">
      <c r="J801" s="2"/>
      <c r="K801" s="2"/>
      <c r="L801" s="2"/>
      <c r="N801" s="2"/>
      <c r="O801" s="2"/>
      <c r="P801" s="2"/>
    </row>
    <row r="802" spans="10:16" ht="15">
      <c r="J802" s="2"/>
      <c r="K802" s="2"/>
      <c r="L802" s="2"/>
      <c r="N802" s="2"/>
      <c r="O802" s="2"/>
      <c r="P802" s="2"/>
    </row>
    <row r="803" spans="10:16" ht="15">
      <c r="J803" s="2"/>
      <c r="K803" s="2"/>
      <c r="L803" s="2"/>
      <c r="N803" s="2"/>
      <c r="O803" s="2"/>
      <c r="P803" s="2"/>
    </row>
    <row r="804" spans="10:16" ht="15">
      <c r="J804" s="2"/>
      <c r="K804" s="2"/>
      <c r="L804" s="2"/>
      <c r="N804" s="2"/>
      <c r="O804" s="2"/>
      <c r="P804" s="2"/>
    </row>
    <row r="805" spans="10:16" ht="15">
      <c r="J805" s="2"/>
      <c r="K805" s="2"/>
      <c r="L805" s="2"/>
      <c r="N805" s="2"/>
      <c r="O805" s="2"/>
      <c r="P805" s="2"/>
    </row>
    <row r="806" spans="10:16" ht="15">
      <c r="J806" s="2"/>
      <c r="K806" s="2"/>
      <c r="L806" s="2"/>
      <c r="N806" s="2"/>
      <c r="O806" s="2"/>
      <c r="P806" s="2"/>
    </row>
    <row r="807" spans="10:16" ht="15">
      <c r="J807" s="2"/>
      <c r="K807" s="2"/>
      <c r="L807" s="2"/>
      <c r="N807" s="2"/>
      <c r="O807" s="2"/>
      <c r="P807" s="2"/>
    </row>
    <row r="808" spans="10:16" ht="15">
      <c r="J808" s="2"/>
      <c r="K808" s="2"/>
      <c r="L808" s="2"/>
      <c r="N808" s="2"/>
      <c r="O808" s="2"/>
      <c r="P808" s="2"/>
    </row>
    <row r="809" spans="10:16" ht="15">
      <c r="J809" s="2"/>
      <c r="K809" s="2"/>
      <c r="L809" s="2"/>
      <c r="N809" s="2"/>
      <c r="O809" s="2"/>
      <c r="P809" s="2"/>
    </row>
    <row r="810" spans="10:16" ht="15">
      <c r="J810" s="2"/>
      <c r="K810" s="2"/>
      <c r="L810" s="2"/>
      <c r="N810" s="2"/>
      <c r="O810" s="2"/>
      <c r="P810" s="2"/>
    </row>
    <row r="811" spans="10:16" ht="15">
      <c r="J811" s="2"/>
      <c r="K811" s="2"/>
      <c r="L811" s="2"/>
      <c r="N811" s="2"/>
      <c r="O811" s="2"/>
      <c r="P811" s="2"/>
    </row>
    <row r="812" spans="10:16" ht="15">
      <c r="J812" s="2"/>
      <c r="K812" s="2"/>
      <c r="L812" s="2"/>
      <c r="N812" s="2"/>
      <c r="O812" s="2"/>
      <c r="P812" s="2"/>
    </row>
    <row r="813" spans="10:16" ht="15">
      <c r="J813" s="2"/>
      <c r="K813" s="2"/>
      <c r="L813" s="2"/>
      <c r="N813" s="2"/>
      <c r="O813" s="2"/>
      <c r="P813" s="2"/>
    </row>
    <row r="814" spans="10:16" ht="15">
      <c r="J814" s="2"/>
      <c r="K814" s="2"/>
      <c r="L814" s="2"/>
      <c r="N814" s="2"/>
      <c r="O814" s="2"/>
      <c r="P814" s="2"/>
    </row>
    <row r="815" spans="10:16" ht="15">
      <c r="J815" s="2"/>
      <c r="K815" s="2"/>
      <c r="L815" s="2"/>
      <c r="N815" s="2"/>
      <c r="O815" s="2"/>
      <c r="P815" s="2"/>
    </row>
    <row r="816" spans="10:16" ht="15">
      <c r="J816" s="2"/>
      <c r="K816" s="2"/>
      <c r="L816" s="2"/>
      <c r="N816" s="2"/>
      <c r="O816" s="2"/>
      <c r="P816" s="2"/>
    </row>
    <row r="817" spans="10:16" ht="15">
      <c r="J817" s="2"/>
      <c r="K817" s="2"/>
      <c r="L817" s="2"/>
      <c r="N817" s="2"/>
      <c r="O817" s="2"/>
      <c r="P817" s="2"/>
    </row>
    <row r="818" spans="10:16" ht="15">
      <c r="J818" s="2"/>
      <c r="K818" s="2"/>
      <c r="L818" s="2"/>
      <c r="N818" s="2"/>
      <c r="O818" s="2"/>
      <c r="P818" s="2"/>
    </row>
    <row r="819" spans="10:16" ht="15">
      <c r="J819" s="2"/>
      <c r="K819" s="2"/>
      <c r="L819" s="2"/>
      <c r="N819" s="2"/>
      <c r="O819" s="2"/>
      <c r="P819" s="2"/>
    </row>
    <row r="820" spans="10:16" ht="15">
      <c r="J820" s="2"/>
      <c r="K820" s="2"/>
      <c r="L820" s="2"/>
      <c r="N820" s="2"/>
      <c r="O820" s="2"/>
      <c r="P820" s="2"/>
    </row>
    <row r="821" spans="10:16" ht="15">
      <c r="J821" s="2"/>
      <c r="K821" s="2"/>
      <c r="L821" s="2"/>
      <c r="N821" s="2"/>
      <c r="O821" s="2"/>
      <c r="P821" s="2"/>
    </row>
    <row r="822" spans="10:16" ht="15">
      <c r="J822" s="2"/>
      <c r="K822" s="2"/>
      <c r="L822" s="2"/>
      <c r="N822" s="2"/>
      <c r="O822" s="2"/>
      <c r="P822" s="2"/>
    </row>
    <row r="823" spans="10:16" ht="15">
      <c r="J823" s="2"/>
      <c r="K823" s="2"/>
      <c r="L823" s="2"/>
      <c r="N823" s="2"/>
      <c r="O823" s="2"/>
      <c r="P823" s="2"/>
    </row>
    <row r="824" spans="10:16" ht="15">
      <c r="J824" s="2"/>
      <c r="K824" s="2"/>
      <c r="L824" s="2"/>
      <c r="N824" s="2"/>
      <c r="O824" s="2"/>
      <c r="P824" s="2"/>
    </row>
    <row r="825" spans="10:16" ht="15">
      <c r="J825" s="2"/>
      <c r="K825" s="2"/>
      <c r="L825" s="2"/>
      <c r="N825" s="2"/>
      <c r="O825" s="2"/>
      <c r="P825" s="2"/>
    </row>
    <row r="826" spans="10:16" ht="15">
      <c r="J826" s="2"/>
      <c r="K826" s="2"/>
      <c r="L826" s="2"/>
      <c r="N826" s="2"/>
      <c r="O826" s="2"/>
      <c r="P826" s="2"/>
    </row>
    <row r="827" spans="10:16" ht="15">
      <c r="J827" s="2"/>
      <c r="K827" s="2"/>
      <c r="L827" s="2"/>
      <c r="N827" s="2"/>
      <c r="O827" s="2"/>
      <c r="P827" s="2"/>
    </row>
    <row r="828" spans="10:16" ht="15">
      <c r="J828" s="2"/>
      <c r="K828" s="2"/>
      <c r="L828" s="2"/>
      <c r="N828" s="2"/>
      <c r="O828" s="2"/>
      <c r="P828" s="2"/>
    </row>
    <row r="829" spans="10:16" ht="15">
      <c r="J829" s="2"/>
      <c r="K829" s="2"/>
      <c r="L829" s="2"/>
      <c r="N829" s="2"/>
      <c r="O829" s="2"/>
      <c r="P829" s="2"/>
    </row>
    <row r="830" spans="10:16" ht="15">
      <c r="J830" s="2"/>
      <c r="K830" s="2"/>
      <c r="L830" s="2"/>
      <c r="N830" s="2"/>
      <c r="O830" s="2"/>
      <c r="P830" s="2"/>
    </row>
    <row r="831" spans="10:16" ht="15">
      <c r="J831" s="2"/>
      <c r="K831" s="2"/>
      <c r="L831" s="2"/>
      <c r="N831" s="2"/>
      <c r="O831" s="2"/>
      <c r="P831" s="2"/>
    </row>
    <row r="832" spans="10:16" ht="15">
      <c r="J832" s="2"/>
      <c r="K832" s="2"/>
      <c r="L832" s="2"/>
      <c r="N832" s="2"/>
      <c r="O832" s="2"/>
      <c r="P832" s="2"/>
    </row>
    <row r="833" spans="10:16" ht="15">
      <c r="J833" s="2"/>
      <c r="K833" s="2"/>
      <c r="L833" s="2"/>
      <c r="N833" s="2"/>
      <c r="O833" s="2"/>
      <c r="P833" s="2"/>
    </row>
    <row r="834" spans="10:16" ht="15">
      <c r="J834" s="2"/>
      <c r="K834" s="2"/>
      <c r="L834" s="2"/>
      <c r="N834" s="2"/>
      <c r="O834" s="2"/>
      <c r="P834" s="2"/>
    </row>
    <row r="835" spans="10:16" ht="15">
      <c r="J835" s="2"/>
      <c r="K835" s="2"/>
      <c r="L835" s="2"/>
      <c r="N835" s="2"/>
      <c r="O835" s="2"/>
      <c r="P835" s="2"/>
    </row>
    <row r="836" spans="10:16" ht="15">
      <c r="J836" s="2"/>
      <c r="K836" s="2"/>
      <c r="L836" s="2"/>
      <c r="N836" s="2"/>
      <c r="O836" s="2"/>
      <c r="P836" s="2"/>
    </row>
    <row r="837" spans="10:16" ht="15">
      <c r="J837" s="2"/>
      <c r="K837" s="2"/>
      <c r="L837" s="2"/>
      <c r="N837" s="2"/>
      <c r="O837" s="2"/>
      <c r="P837" s="2"/>
    </row>
    <row r="838" spans="10:16" ht="15">
      <c r="J838" s="2"/>
      <c r="K838" s="2"/>
      <c r="L838" s="2"/>
      <c r="N838" s="2"/>
      <c r="O838" s="2"/>
      <c r="P838" s="2"/>
    </row>
    <row r="839" spans="10:16" ht="15">
      <c r="J839" s="2"/>
      <c r="K839" s="2"/>
      <c r="L839" s="2"/>
      <c r="N839" s="2"/>
      <c r="O839" s="2"/>
      <c r="P839" s="2"/>
    </row>
    <row r="840" spans="10:16" ht="15">
      <c r="J840" s="2"/>
      <c r="K840" s="2"/>
      <c r="L840" s="2"/>
      <c r="N840" s="2"/>
      <c r="O840" s="2"/>
      <c r="P840" s="2"/>
    </row>
    <row r="841" spans="10:16" ht="15">
      <c r="J841" s="2"/>
      <c r="K841" s="2"/>
      <c r="L841" s="2"/>
      <c r="N841" s="2"/>
      <c r="O841" s="2"/>
      <c r="P841" s="2"/>
    </row>
    <row r="842" spans="10:16" ht="15">
      <c r="J842" s="2"/>
      <c r="K842" s="2"/>
      <c r="L842" s="2"/>
      <c r="N842" s="2"/>
      <c r="O842" s="2"/>
      <c r="P842" s="2"/>
    </row>
    <row r="843" spans="10:16" ht="15">
      <c r="J843" s="2"/>
      <c r="K843" s="2"/>
      <c r="L843" s="2"/>
      <c r="N843" s="2"/>
      <c r="O843" s="2"/>
      <c r="P843" s="2"/>
    </row>
    <row r="844" spans="10:16" ht="15">
      <c r="J844" s="2"/>
      <c r="K844" s="2"/>
      <c r="L844" s="2"/>
      <c r="N844" s="2"/>
      <c r="O844" s="2"/>
      <c r="P844" s="2"/>
    </row>
    <row r="845" spans="10:16" ht="15">
      <c r="J845" s="2"/>
      <c r="K845" s="2"/>
      <c r="L845" s="2"/>
      <c r="N845" s="2"/>
      <c r="O845" s="2"/>
      <c r="P845" s="2"/>
    </row>
    <row r="846" spans="10:16" ht="15">
      <c r="J846" s="2"/>
      <c r="K846" s="2"/>
      <c r="L846" s="2"/>
      <c r="N846" s="2"/>
      <c r="O846" s="2"/>
      <c r="P846" s="2"/>
    </row>
    <row r="847" spans="10:16" ht="15">
      <c r="J847" s="2"/>
      <c r="K847" s="2"/>
      <c r="L847" s="2"/>
      <c r="N847" s="2"/>
      <c r="O847" s="2"/>
      <c r="P847" s="2"/>
    </row>
    <row r="848" spans="10:16" ht="15">
      <c r="J848" s="2"/>
      <c r="K848" s="2"/>
      <c r="L848" s="2"/>
      <c r="N848" s="2"/>
      <c r="O848" s="2"/>
      <c r="P848" s="2"/>
    </row>
    <row r="849" spans="10:16" ht="15">
      <c r="J849" s="2"/>
      <c r="K849" s="2"/>
      <c r="L849" s="2"/>
      <c r="N849" s="2"/>
      <c r="O849" s="2"/>
      <c r="P849" s="2"/>
    </row>
    <row r="850" spans="10:16" ht="15">
      <c r="J850" s="2"/>
      <c r="K850" s="2"/>
      <c r="L850" s="2"/>
      <c r="N850" s="2"/>
      <c r="O850" s="2"/>
      <c r="P850" s="2"/>
    </row>
    <row r="851" spans="10:16" ht="15">
      <c r="J851" s="2"/>
      <c r="K851" s="2"/>
      <c r="L851" s="2"/>
      <c r="N851" s="2"/>
      <c r="O851" s="2"/>
      <c r="P851" s="2"/>
    </row>
    <row r="852" spans="10:16" ht="15">
      <c r="J852" s="2"/>
      <c r="K852" s="2"/>
      <c r="L852" s="2"/>
      <c r="N852" s="2"/>
      <c r="O852" s="2"/>
      <c r="P852" s="2"/>
    </row>
    <row r="853" spans="10:16" ht="15">
      <c r="J853" s="2"/>
      <c r="K853" s="2"/>
      <c r="L853" s="2"/>
      <c r="N853" s="2"/>
      <c r="O853" s="2"/>
      <c r="P853" s="2"/>
    </row>
    <row r="854" spans="10:16" ht="15">
      <c r="J854" s="2"/>
      <c r="K854" s="2"/>
      <c r="L854" s="2"/>
      <c r="N854" s="2"/>
      <c r="O854" s="2"/>
      <c r="P854" s="2"/>
    </row>
    <row r="855" spans="10:16" ht="15">
      <c r="J855" s="2"/>
      <c r="K855" s="2"/>
      <c r="L855" s="2"/>
      <c r="N855" s="2"/>
      <c r="O855" s="2"/>
      <c r="P855" s="2"/>
    </row>
    <row r="856" spans="10:16" ht="15">
      <c r="J856" s="2"/>
      <c r="K856" s="2"/>
      <c r="L856" s="2"/>
      <c r="N856" s="2"/>
      <c r="O856" s="2"/>
      <c r="P856" s="2"/>
    </row>
    <row r="857" spans="10:16" ht="15">
      <c r="J857" s="2"/>
      <c r="K857" s="2"/>
      <c r="L857" s="2"/>
      <c r="N857" s="2"/>
      <c r="O857" s="2"/>
      <c r="P857" s="2"/>
    </row>
    <row r="858" spans="10:16" ht="15">
      <c r="J858" s="2"/>
      <c r="K858" s="2"/>
      <c r="L858" s="2"/>
      <c r="N858" s="2"/>
      <c r="O858" s="2"/>
      <c r="P858" s="2"/>
    </row>
    <row r="859" spans="10:16" ht="15">
      <c r="J859" s="2"/>
      <c r="K859" s="2"/>
      <c r="L859" s="2"/>
      <c r="N859" s="2"/>
      <c r="O859" s="2"/>
      <c r="P859" s="2"/>
    </row>
    <row r="860" spans="10:16" ht="15">
      <c r="J860" s="2"/>
      <c r="K860" s="2"/>
      <c r="L860" s="2"/>
      <c r="N860" s="2"/>
      <c r="O860" s="2"/>
      <c r="P860" s="2"/>
    </row>
    <row r="861" spans="10:16" ht="15">
      <c r="J861" s="2"/>
      <c r="K861" s="2"/>
      <c r="L861" s="2"/>
      <c r="N861" s="2"/>
      <c r="O861" s="2"/>
      <c r="P861" s="2"/>
    </row>
    <row r="862" spans="10:16" ht="15">
      <c r="J862" s="2"/>
      <c r="K862" s="2"/>
      <c r="L862" s="2"/>
      <c r="N862" s="2"/>
      <c r="O862" s="2"/>
      <c r="P862" s="2"/>
    </row>
    <row r="863" spans="10:16" ht="15">
      <c r="J863" s="2"/>
      <c r="K863" s="2"/>
      <c r="L863" s="2"/>
      <c r="N863" s="2"/>
      <c r="O863" s="2"/>
      <c r="P863" s="2"/>
    </row>
    <row r="864" spans="10:16" ht="15">
      <c r="J864" s="2"/>
      <c r="K864" s="2"/>
      <c r="L864" s="2"/>
      <c r="N864" s="2"/>
      <c r="O864" s="2"/>
      <c r="P864" s="2"/>
    </row>
    <row r="865" spans="10:16" ht="15">
      <c r="J865" s="2"/>
      <c r="K865" s="2"/>
      <c r="L865" s="2"/>
      <c r="N865" s="2"/>
      <c r="O865" s="2"/>
      <c r="P865" s="2"/>
    </row>
    <row r="866" spans="10:16" ht="15">
      <c r="J866" s="2"/>
      <c r="K866" s="2"/>
      <c r="L866" s="2"/>
      <c r="N866" s="2"/>
      <c r="O866" s="2"/>
      <c r="P866" s="2"/>
    </row>
    <row r="867" spans="10:16" ht="15">
      <c r="J867" s="2"/>
      <c r="K867" s="2"/>
      <c r="L867" s="2"/>
      <c r="N867" s="2"/>
      <c r="O867" s="2"/>
      <c r="P867" s="2"/>
    </row>
    <row r="868" spans="10:16" ht="15">
      <c r="J868" s="2"/>
      <c r="K868" s="2"/>
      <c r="L868" s="2"/>
      <c r="N868" s="2"/>
      <c r="O868" s="2"/>
      <c r="P868" s="2"/>
    </row>
    <row r="869" spans="10:16" ht="15">
      <c r="J869" s="2"/>
      <c r="K869" s="2"/>
      <c r="L869" s="2"/>
      <c r="N869" s="2"/>
      <c r="O869" s="2"/>
      <c r="P869" s="2"/>
    </row>
    <row r="870" spans="10:16" ht="15">
      <c r="J870" s="2"/>
      <c r="K870" s="2"/>
      <c r="L870" s="2"/>
      <c r="N870" s="2"/>
      <c r="O870" s="2"/>
      <c r="P870" s="2"/>
    </row>
    <row r="871" spans="10:16" ht="15">
      <c r="J871" s="2"/>
      <c r="K871" s="2"/>
      <c r="L871" s="2"/>
      <c r="N871" s="2"/>
      <c r="O871" s="2"/>
      <c r="P871" s="2"/>
    </row>
    <row r="872" spans="10:16" ht="15">
      <c r="J872" s="2"/>
      <c r="K872" s="2"/>
      <c r="L872" s="2"/>
      <c r="N872" s="2"/>
      <c r="O872" s="2"/>
      <c r="P872" s="2"/>
    </row>
    <row r="873" spans="10:16" ht="15">
      <c r="J873" s="2"/>
      <c r="K873" s="2"/>
      <c r="L873" s="2"/>
      <c r="N873" s="2"/>
      <c r="O873" s="2"/>
      <c r="P873" s="2"/>
    </row>
    <row r="874" spans="10:16" ht="15">
      <c r="J874" s="2"/>
      <c r="K874" s="2"/>
      <c r="L874" s="2"/>
      <c r="N874" s="2"/>
      <c r="O874" s="2"/>
      <c r="P874" s="2"/>
    </row>
    <row r="875" spans="10:16" ht="15">
      <c r="J875" s="2"/>
      <c r="K875" s="2"/>
      <c r="L875" s="2"/>
      <c r="N875" s="2"/>
      <c r="O875" s="2"/>
      <c r="P875" s="2"/>
    </row>
    <row r="876" spans="10:16" ht="15">
      <c r="J876" s="2"/>
      <c r="K876" s="2"/>
      <c r="L876" s="2"/>
      <c r="N876" s="2"/>
      <c r="O876" s="2"/>
      <c r="P876" s="2"/>
    </row>
    <row r="877" spans="10:16" ht="15">
      <c r="J877" s="2"/>
      <c r="K877" s="2"/>
      <c r="L877" s="2"/>
      <c r="N877" s="2"/>
      <c r="O877" s="2"/>
      <c r="P877" s="2"/>
    </row>
    <row r="878" spans="10:16" ht="15">
      <c r="J878" s="2"/>
      <c r="K878" s="2"/>
      <c r="L878" s="2"/>
      <c r="N878" s="2"/>
      <c r="O878" s="2"/>
      <c r="P878" s="2"/>
    </row>
    <row r="879" spans="10:16" ht="15">
      <c r="J879" s="2"/>
      <c r="K879" s="2"/>
      <c r="L879" s="2"/>
      <c r="N879" s="2"/>
      <c r="O879" s="2"/>
      <c r="P879" s="2"/>
    </row>
    <row r="880" spans="10:16" ht="15">
      <c r="J880" s="2"/>
      <c r="K880" s="2"/>
      <c r="L880" s="2"/>
      <c r="N880" s="2"/>
      <c r="O880" s="2"/>
      <c r="P880" s="2"/>
    </row>
    <row r="881" spans="10:16" ht="15">
      <c r="J881" s="2"/>
      <c r="K881" s="2"/>
      <c r="L881" s="2"/>
      <c r="N881" s="2"/>
      <c r="O881" s="2"/>
      <c r="P881" s="2"/>
    </row>
    <row r="882" spans="10:16" ht="15">
      <c r="J882" s="2"/>
      <c r="K882" s="2"/>
      <c r="L882" s="2"/>
      <c r="N882" s="2"/>
      <c r="O882" s="2"/>
      <c r="P882" s="2"/>
    </row>
    <row r="883" spans="10:16" ht="15">
      <c r="J883" s="2"/>
      <c r="K883" s="2"/>
      <c r="L883" s="2"/>
      <c r="N883" s="2"/>
      <c r="O883" s="2"/>
      <c r="P883" s="2"/>
    </row>
    <row r="884" spans="10:16" ht="15">
      <c r="J884" s="2"/>
      <c r="K884" s="2"/>
      <c r="L884" s="2"/>
      <c r="N884" s="2"/>
      <c r="O884" s="2"/>
      <c r="P884" s="2"/>
    </row>
    <row r="885" spans="10:16" ht="15">
      <c r="J885" s="2"/>
      <c r="K885" s="2"/>
      <c r="L885" s="2"/>
      <c r="N885" s="2"/>
      <c r="O885" s="2"/>
      <c r="P885" s="2"/>
    </row>
    <row r="886" spans="10:16" ht="15">
      <c r="J886" s="2"/>
      <c r="K886" s="2"/>
      <c r="L886" s="2"/>
      <c r="N886" s="2"/>
      <c r="O886" s="2"/>
      <c r="P886" s="2"/>
    </row>
    <row r="887" spans="10:16" ht="15">
      <c r="J887" s="2"/>
      <c r="K887" s="2"/>
      <c r="L887" s="2"/>
      <c r="N887" s="2"/>
      <c r="O887" s="2"/>
      <c r="P887" s="2"/>
    </row>
    <row r="888" spans="10:16" ht="15">
      <c r="J888" s="2"/>
      <c r="K888" s="2"/>
      <c r="L888" s="2"/>
      <c r="N888" s="2"/>
      <c r="O888" s="2"/>
      <c r="P888" s="2"/>
    </row>
    <row r="889" spans="10:16" ht="15">
      <c r="J889" s="2"/>
      <c r="K889" s="2"/>
      <c r="L889" s="2"/>
      <c r="N889" s="2"/>
      <c r="O889" s="2"/>
      <c r="P889" s="2"/>
    </row>
    <row r="890" spans="10:16" ht="15">
      <c r="J890" s="2"/>
      <c r="K890" s="2"/>
      <c r="L890" s="2"/>
      <c r="N890" s="2"/>
      <c r="O890" s="2"/>
      <c r="P890" s="2"/>
    </row>
    <row r="891" spans="10:16" ht="15">
      <c r="J891" s="2"/>
      <c r="K891" s="2"/>
      <c r="L891" s="2"/>
      <c r="N891" s="2"/>
      <c r="O891" s="2"/>
      <c r="P891" s="2"/>
    </row>
    <row r="892" spans="10:16" ht="15">
      <c r="J892" s="2"/>
      <c r="K892" s="2"/>
      <c r="L892" s="2"/>
      <c r="N892" s="2"/>
      <c r="O892" s="2"/>
      <c r="P892" s="2"/>
    </row>
    <row r="893" spans="10:16" ht="15">
      <c r="J893" s="2"/>
      <c r="K893" s="2"/>
      <c r="L893" s="2"/>
      <c r="N893" s="2"/>
      <c r="O893" s="2"/>
      <c r="P893" s="2"/>
    </row>
    <row r="894" spans="10:16" ht="15">
      <c r="J894" s="2"/>
      <c r="K894" s="2"/>
      <c r="L894" s="2"/>
      <c r="N894" s="2"/>
      <c r="O894" s="2"/>
      <c r="P894" s="2"/>
    </row>
    <row r="895" spans="10:16" ht="15">
      <c r="J895" s="2"/>
      <c r="K895" s="2"/>
      <c r="L895" s="2"/>
      <c r="N895" s="2"/>
      <c r="O895" s="2"/>
      <c r="P895" s="2"/>
    </row>
    <row r="896" spans="10:16" ht="15">
      <c r="J896" s="2"/>
      <c r="K896" s="2"/>
      <c r="L896" s="2"/>
      <c r="N896" s="2"/>
      <c r="O896" s="2"/>
      <c r="P896" s="2"/>
    </row>
    <row r="897" spans="10:16" ht="15">
      <c r="J897" s="2"/>
      <c r="K897" s="2"/>
      <c r="L897" s="2"/>
      <c r="N897" s="2"/>
      <c r="O897" s="2"/>
      <c r="P897" s="2"/>
    </row>
    <row r="898" spans="10:16" ht="15">
      <c r="J898" s="2"/>
      <c r="K898" s="2"/>
      <c r="L898" s="2"/>
      <c r="N898" s="2"/>
      <c r="O898" s="2"/>
      <c r="P898" s="2"/>
    </row>
    <row r="899" spans="10:16" ht="15">
      <c r="J899" s="2"/>
      <c r="K899" s="2"/>
      <c r="L899" s="2"/>
      <c r="N899" s="2"/>
      <c r="O899" s="2"/>
      <c r="P899" s="2"/>
    </row>
    <row r="900" spans="10:16" ht="15">
      <c r="J900" s="2"/>
      <c r="K900" s="2"/>
      <c r="L900" s="2"/>
      <c r="N900" s="2"/>
      <c r="O900" s="2"/>
      <c r="P900" s="2"/>
    </row>
    <row r="901" spans="10:16" ht="15">
      <c r="J901" s="2"/>
      <c r="K901" s="2"/>
      <c r="L901" s="2"/>
      <c r="N901" s="2"/>
      <c r="O901" s="2"/>
      <c r="P901" s="2"/>
    </row>
    <row r="902" spans="10:16" ht="15">
      <c r="J902" s="2"/>
      <c r="K902" s="2"/>
      <c r="L902" s="2"/>
      <c r="N902" s="2"/>
      <c r="O902" s="2"/>
      <c r="P902" s="2"/>
    </row>
    <row r="903" spans="10:16" ht="15">
      <c r="J903" s="2"/>
      <c r="K903" s="2"/>
      <c r="L903" s="2"/>
      <c r="N903" s="2"/>
      <c r="O903" s="2"/>
      <c r="P903" s="2"/>
    </row>
    <row r="904" spans="10:16" ht="15">
      <c r="J904" s="2"/>
      <c r="K904" s="2"/>
      <c r="L904" s="2"/>
      <c r="N904" s="2"/>
      <c r="O904" s="2"/>
      <c r="P904" s="2"/>
    </row>
    <row r="905" spans="10:16" ht="15">
      <c r="J905" s="2"/>
      <c r="K905" s="2"/>
      <c r="L905" s="2"/>
      <c r="N905" s="2"/>
      <c r="O905" s="2"/>
      <c r="P905" s="2"/>
    </row>
    <row r="906" spans="10:16" ht="15">
      <c r="J906" s="2"/>
      <c r="K906" s="2"/>
      <c r="L906" s="2"/>
      <c r="N906" s="2"/>
      <c r="O906" s="2"/>
      <c r="P906" s="2"/>
    </row>
    <row r="907" spans="10:16" ht="15">
      <c r="J907" s="2"/>
      <c r="K907" s="2"/>
      <c r="L907" s="2"/>
      <c r="N907" s="2"/>
      <c r="O907" s="2"/>
      <c r="P907" s="2"/>
    </row>
    <row r="908" spans="10:16" ht="15">
      <c r="J908" s="2"/>
      <c r="K908" s="2"/>
      <c r="L908" s="2"/>
      <c r="N908" s="2"/>
      <c r="O908" s="2"/>
      <c r="P908" s="2"/>
    </row>
    <row r="909" spans="10:16" ht="15">
      <c r="J909" s="2"/>
      <c r="K909" s="2"/>
      <c r="L909" s="2"/>
      <c r="N909" s="2"/>
      <c r="O909" s="2"/>
      <c r="P909" s="2"/>
    </row>
    <row r="910" spans="10:16" ht="15">
      <c r="J910" s="2"/>
      <c r="K910" s="2"/>
      <c r="L910" s="2"/>
      <c r="N910" s="2"/>
      <c r="O910" s="2"/>
      <c r="P910" s="2"/>
    </row>
    <row r="911" spans="10:16" ht="15">
      <c r="J911" s="2"/>
      <c r="K911" s="2"/>
      <c r="L911" s="2"/>
      <c r="N911" s="2"/>
      <c r="O911" s="2"/>
      <c r="P911" s="2"/>
    </row>
    <row r="912" spans="10:16" ht="15">
      <c r="J912" s="2"/>
      <c r="K912" s="2"/>
      <c r="L912" s="2"/>
      <c r="N912" s="2"/>
      <c r="O912" s="2"/>
      <c r="P912" s="2"/>
    </row>
    <row r="913" spans="10:16" ht="15">
      <c r="J913" s="2"/>
      <c r="K913" s="2"/>
      <c r="L913" s="2"/>
      <c r="N913" s="2"/>
      <c r="O913" s="2"/>
      <c r="P913" s="2"/>
    </row>
    <row r="914" spans="10:16" ht="15">
      <c r="J914" s="2"/>
      <c r="K914" s="2"/>
      <c r="L914" s="2"/>
      <c r="N914" s="2"/>
      <c r="O914" s="2"/>
      <c r="P914" s="2"/>
    </row>
    <row r="915" spans="10:16" ht="15">
      <c r="J915" s="2"/>
      <c r="K915" s="2"/>
      <c r="L915" s="2"/>
      <c r="N915" s="2"/>
      <c r="O915" s="2"/>
      <c r="P915" s="2"/>
    </row>
    <row r="916" spans="10:16" ht="15">
      <c r="J916" s="2"/>
      <c r="K916" s="2"/>
      <c r="L916" s="2"/>
      <c r="N916" s="2"/>
      <c r="O916" s="2"/>
      <c r="P916" s="2"/>
    </row>
    <row r="917" spans="10:16" ht="15">
      <c r="J917" s="2"/>
      <c r="K917" s="2"/>
      <c r="L917" s="2"/>
      <c r="N917" s="2"/>
      <c r="O917" s="2"/>
      <c r="P917" s="2"/>
    </row>
    <row r="918" spans="10:16" ht="15">
      <c r="J918" s="2"/>
      <c r="K918" s="2"/>
      <c r="L918" s="2"/>
      <c r="N918" s="2"/>
      <c r="O918" s="2"/>
      <c r="P918" s="2"/>
    </row>
    <row r="919" spans="10:16" ht="15">
      <c r="J919" s="2"/>
      <c r="K919" s="2"/>
      <c r="L919" s="2"/>
      <c r="N919" s="2"/>
      <c r="O919" s="2"/>
      <c r="P919" s="2"/>
    </row>
    <row r="920" spans="10:16" ht="15">
      <c r="J920" s="2"/>
      <c r="K920" s="2"/>
      <c r="L920" s="2"/>
      <c r="N920" s="2"/>
      <c r="O920" s="2"/>
      <c r="P920" s="2"/>
    </row>
    <row r="921" spans="10:16" ht="15">
      <c r="J921" s="2"/>
      <c r="K921" s="2"/>
      <c r="L921" s="2"/>
      <c r="N921" s="2"/>
      <c r="O921" s="2"/>
      <c r="P921" s="2"/>
    </row>
    <row r="922" spans="10:16" ht="15">
      <c r="J922" s="2"/>
      <c r="K922" s="2"/>
      <c r="L922" s="2"/>
      <c r="N922" s="2"/>
      <c r="O922" s="2"/>
      <c r="P922" s="2"/>
    </row>
    <row r="923" spans="10:16" ht="15">
      <c r="J923" s="2"/>
      <c r="K923" s="2"/>
      <c r="L923" s="2"/>
      <c r="N923" s="2"/>
      <c r="O923" s="2"/>
      <c r="P923" s="2"/>
    </row>
    <row r="924" spans="10:16" ht="15">
      <c r="J924" s="2"/>
      <c r="K924" s="2"/>
      <c r="L924" s="2"/>
      <c r="N924" s="2"/>
      <c r="O924" s="2"/>
      <c r="P924" s="2"/>
    </row>
    <row r="925" spans="10:16" ht="15">
      <c r="J925" s="2"/>
      <c r="K925" s="2"/>
      <c r="L925" s="2"/>
      <c r="N925" s="2"/>
      <c r="O925" s="2"/>
      <c r="P925" s="2"/>
    </row>
    <row r="926" spans="10:16" ht="15">
      <c r="J926" s="2"/>
      <c r="K926" s="2"/>
      <c r="L926" s="2"/>
      <c r="N926" s="2"/>
      <c r="O926" s="2"/>
      <c r="P926" s="2"/>
    </row>
    <row r="927" spans="10:16" ht="15">
      <c r="J927" s="2"/>
      <c r="K927" s="2"/>
      <c r="L927" s="2"/>
      <c r="N927" s="2"/>
      <c r="O927" s="2"/>
      <c r="P927" s="2"/>
    </row>
    <row r="928" spans="10:16" ht="15">
      <c r="J928" s="2"/>
      <c r="K928" s="2"/>
      <c r="L928" s="2"/>
      <c r="N928" s="2"/>
      <c r="O928" s="2"/>
      <c r="P928" s="2"/>
    </row>
    <row r="929" spans="10:16" ht="15">
      <c r="J929" s="2"/>
      <c r="K929" s="2"/>
      <c r="L929" s="2"/>
      <c r="N929" s="2"/>
      <c r="O929" s="2"/>
      <c r="P929" s="2"/>
    </row>
    <row r="930" spans="10:16" ht="15">
      <c r="J930" s="2"/>
      <c r="K930" s="2"/>
      <c r="L930" s="2"/>
      <c r="N930" s="2"/>
      <c r="O930" s="2"/>
      <c r="P930" s="2"/>
    </row>
    <row r="931" spans="10:16" ht="15">
      <c r="J931" s="2"/>
      <c r="K931" s="2"/>
      <c r="L931" s="2"/>
      <c r="N931" s="2"/>
      <c r="O931" s="2"/>
      <c r="P931" s="2"/>
    </row>
    <row r="932" spans="10:16" ht="15">
      <c r="J932" s="2"/>
      <c r="K932" s="2"/>
      <c r="L932" s="2"/>
      <c r="N932" s="2"/>
      <c r="O932" s="2"/>
      <c r="P932" s="2"/>
    </row>
    <row r="933" spans="10:16" ht="15">
      <c r="J933" s="2"/>
      <c r="K933" s="2"/>
      <c r="L933" s="2"/>
      <c r="N933" s="2"/>
      <c r="O933" s="2"/>
      <c r="P933" s="2"/>
    </row>
    <row r="934" spans="10:16" ht="15">
      <c r="J934" s="2"/>
      <c r="K934" s="2"/>
      <c r="L934" s="2"/>
      <c r="N934" s="2"/>
      <c r="O934" s="2"/>
      <c r="P934" s="2"/>
    </row>
    <row r="935" spans="10:16" ht="15">
      <c r="J935" s="2"/>
      <c r="K935" s="2"/>
      <c r="L935" s="2"/>
      <c r="N935" s="2"/>
      <c r="O935" s="2"/>
      <c r="P935" s="2"/>
    </row>
    <row r="936" spans="10:16" ht="15">
      <c r="J936" s="2"/>
      <c r="K936" s="2"/>
      <c r="L936" s="2"/>
      <c r="N936" s="2"/>
      <c r="O936" s="2"/>
      <c r="P936" s="2"/>
    </row>
    <row r="937" spans="10:16" ht="15">
      <c r="J937" s="2"/>
      <c r="K937" s="2"/>
      <c r="L937" s="2"/>
      <c r="N937" s="2"/>
      <c r="O937" s="2"/>
      <c r="P937" s="2"/>
    </row>
    <row r="938" spans="10:16" ht="15">
      <c r="J938" s="2"/>
      <c r="K938" s="2"/>
      <c r="L938" s="2"/>
      <c r="N938" s="2"/>
      <c r="O938" s="2"/>
      <c r="P938" s="2"/>
    </row>
    <row r="939" spans="10:16" ht="15">
      <c r="J939" s="2"/>
      <c r="K939" s="2"/>
      <c r="L939" s="2"/>
      <c r="N939" s="2"/>
      <c r="O939" s="2"/>
      <c r="P939" s="2"/>
    </row>
    <row r="940" spans="10:16" ht="15">
      <c r="J940" s="2"/>
      <c r="K940" s="2"/>
      <c r="L940" s="2"/>
      <c r="N940" s="2"/>
      <c r="O940" s="2"/>
      <c r="P940" s="2"/>
    </row>
    <row r="941" spans="10:16" ht="15">
      <c r="J941" s="2"/>
      <c r="K941" s="2"/>
      <c r="L941" s="2"/>
      <c r="N941" s="2"/>
      <c r="O941" s="2"/>
      <c r="P941" s="2"/>
    </row>
    <row r="942" spans="10:16" ht="15">
      <c r="J942" s="2"/>
      <c r="K942" s="2"/>
      <c r="L942" s="2"/>
      <c r="N942" s="2"/>
      <c r="O942" s="2"/>
      <c r="P942" s="2"/>
    </row>
    <row r="943" spans="10:16" ht="15">
      <c r="J943" s="2"/>
      <c r="K943" s="2"/>
      <c r="L943" s="2"/>
      <c r="N943" s="2"/>
      <c r="O943" s="2"/>
      <c r="P943" s="2"/>
    </row>
    <row r="944" spans="10:16" ht="15">
      <c r="J944" s="2"/>
      <c r="K944" s="2"/>
      <c r="L944" s="2"/>
      <c r="N944" s="2"/>
      <c r="O944" s="2"/>
      <c r="P944" s="2"/>
    </row>
    <row r="945" spans="10:16" ht="15">
      <c r="J945" s="2"/>
      <c r="K945" s="2"/>
      <c r="L945" s="2"/>
      <c r="N945" s="2"/>
      <c r="O945" s="2"/>
      <c r="P945" s="2"/>
    </row>
    <row r="946" spans="10:16" ht="15">
      <c r="J946" s="2"/>
      <c r="K946" s="2"/>
      <c r="L946" s="2"/>
      <c r="N946" s="2"/>
      <c r="O946" s="2"/>
      <c r="P946" s="2"/>
    </row>
    <row r="947" spans="10:16" ht="15">
      <c r="J947" s="2"/>
      <c r="K947" s="2"/>
      <c r="L947" s="2"/>
      <c r="N947" s="2"/>
      <c r="O947" s="2"/>
      <c r="P947" s="2"/>
    </row>
    <row r="948" spans="10:16" ht="15">
      <c r="J948" s="2"/>
      <c r="K948" s="2"/>
      <c r="L948" s="2"/>
      <c r="N948" s="2"/>
      <c r="O948" s="2"/>
      <c r="P948" s="2"/>
    </row>
    <row r="949" spans="10:16" ht="15">
      <c r="J949" s="2"/>
      <c r="K949" s="2"/>
      <c r="L949" s="2"/>
      <c r="N949" s="2"/>
      <c r="O949" s="2"/>
      <c r="P949" s="2"/>
    </row>
    <row r="950" spans="10:16" ht="15">
      <c r="J950" s="2"/>
      <c r="K950" s="2"/>
      <c r="L950" s="2"/>
      <c r="N950" s="2"/>
      <c r="O950" s="2"/>
      <c r="P950" s="2"/>
    </row>
    <row r="951" spans="10:16" ht="15">
      <c r="J951" s="2"/>
      <c r="K951" s="2"/>
      <c r="L951" s="2"/>
      <c r="N951" s="2"/>
      <c r="O951" s="2"/>
      <c r="P951" s="2"/>
    </row>
    <row r="952" spans="10:16" ht="15">
      <c r="J952" s="2"/>
      <c r="K952" s="2"/>
      <c r="L952" s="2"/>
      <c r="N952" s="2"/>
      <c r="O952" s="2"/>
      <c r="P952" s="2"/>
    </row>
    <row r="953" spans="10:16" ht="15">
      <c r="J953" s="2"/>
      <c r="K953" s="2"/>
      <c r="L953" s="2"/>
      <c r="N953" s="2"/>
      <c r="O953" s="2"/>
      <c r="P953" s="2"/>
    </row>
    <row r="954" spans="10:16" ht="15">
      <c r="J954" s="2"/>
      <c r="K954" s="2"/>
      <c r="L954" s="2"/>
      <c r="N954" s="2"/>
      <c r="O954" s="2"/>
      <c r="P954" s="2"/>
    </row>
    <row r="955" spans="10:16" ht="15">
      <c r="J955" s="2"/>
      <c r="K955" s="2"/>
      <c r="L955" s="2"/>
      <c r="N955" s="2"/>
      <c r="O955" s="2"/>
      <c r="P955" s="2"/>
    </row>
    <row r="956" spans="10:16" ht="15">
      <c r="J956" s="2"/>
      <c r="K956" s="2"/>
      <c r="L956" s="2"/>
      <c r="N956" s="2"/>
      <c r="O956" s="2"/>
      <c r="P956" s="2"/>
    </row>
    <row r="957" spans="10:16" ht="15">
      <c r="J957" s="2"/>
      <c r="K957" s="2"/>
      <c r="L957" s="2"/>
      <c r="N957" s="2"/>
      <c r="O957" s="2"/>
      <c r="P957" s="2"/>
    </row>
    <row r="958" spans="10:16" ht="15">
      <c r="J958" s="2"/>
      <c r="K958" s="2"/>
      <c r="L958" s="2"/>
      <c r="N958" s="2"/>
      <c r="O958" s="2"/>
      <c r="P958" s="2"/>
    </row>
    <row r="959" spans="10:16" ht="15">
      <c r="J959" s="2"/>
      <c r="K959" s="2"/>
      <c r="L959" s="2"/>
      <c r="N959" s="2"/>
      <c r="O959" s="2"/>
      <c r="P959" s="2"/>
    </row>
    <row r="960" spans="10:16" ht="15">
      <c r="J960" s="2"/>
      <c r="K960" s="2"/>
      <c r="L960" s="2"/>
      <c r="N960" s="2"/>
      <c r="O960" s="2"/>
      <c r="P960" s="2"/>
    </row>
    <row r="961" spans="10:16" ht="15">
      <c r="J961" s="2"/>
      <c r="K961" s="2"/>
      <c r="L961" s="2"/>
      <c r="N961" s="2"/>
      <c r="O961" s="2"/>
      <c r="P961" s="2"/>
    </row>
    <row r="962" spans="10:16" ht="15">
      <c r="J962" s="2"/>
      <c r="K962" s="2"/>
      <c r="L962" s="2"/>
      <c r="N962" s="2"/>
      <c r="O962" s="2"/>
      <c r="P962" s="2"/>
    </row>
    <row r="963" spans="10:16" ht="15">
      <c r="J963" s="2"/>
      <c r="K963" s="2"/>
      <c r="L963" s="2"/>
      <c r="N963" s="2"/>
      <c r="O963" s="2"/>
      <c r="P963" s="2"/>
    </row>
    <row r="964" spans="10:16" ht="15">
      <c r="J964" s="2"/>
      <c r="K964" s="2"/>
      <c r="L964" s="2"/>
      <c r="N964" s="2"/>
      <c r="O964" s="2"/>
      <c r="P964" s="2"/>
    </row>
    <row r="965" spans="10:16" ht="15">
      <c r="J965" s="2"/>
      <c r="K965" s="2"/>
      <c r="L965" s="2"/>
      <c r="N965" s="2"/>
      <c r="O965" s="2"/>
      <c r="P965" s="2"/>
    </row>
    <row r="966" spans="10:16" ht="15">
      <c r="J966" s="2"/>
      <c r="K966" s="2"/>
      <c r="L966" s="2"/>
      <c r="N966" s="2"/>
      <c r="O966" s="2"/>
      <c r="P966" s="2"/>
    </row>
    <row r="967" spans="10:16" ht="15">
      <c r="J967" s="2"/>
      <c r="K967" s="2"/>
      <c r="L967" s="2"/>
      <c r="N967" s="2"/>
      <c r="O967" s="2"/>
      <c r="P967" s="2"/>
    </row>
    <row r="968" spans="10:16" ht="15">
      <c r="J968" s="2"/>
      <c r="K968" s="2"/>
      <c r="L968" s="2"/>
      <c r="N968" s="2"/>
      <c r="O968" s="2"/>
      <c r="P968" s="2"/>
    </row>
    <row r="969" spans="10:16" ht="15">
      <c r="J969" s="2"/>
      <c r="K969" s="2"/>
      <c r="L969" s="2"/>
      <c r="N969" s="2"/>
      <c r="O969" s="2"/>
      <c r="P969" s="2"/>
    </row>
    <row r="970" spans="10:16" ht="15">
      <c r="J970" s="2"/>
      <c r="K970" s="2"/>
      <c r="L970" s="2"/>
      <c r="N970" s="2"/>
      <c r="O970" s="2"/>
      <c r="P970" s="2"/>
    </row>
    <row r="971" spans="10:16" ht="15">
      <c r="J971" s="2"/>
      <c r="K971" s="2"/>
      <c r="L971" s="2"/>
      <c r="N971" s="2"/>
      <c r="O971" s="2"/>
      <c r="P971" s="2"/>
    </row>
    <row r="972" spans="10:16" ht="15">
      <c r="J972" s="2"/>
      <c r="K972" s="2"/>
      <c r="L972" s="2"/>
      <c r="N972" s="2"/>
      <c r="O972" s="2"/>
      <c r="P972" s="2"/>
    </row>
    <row r="973" spans="10:16" ht="15">
      <c r="J973" s="2"/>
      <c r="K973" s="2"/>
      <c r="L973" s="2"/>
      <c r="N973" s="2"/>
      <c r="O973" s="2"/>
      <c r="P973" s="2"/>
    </row>
    <row r="974" spans="10:16" ht="15">
      <c r="J974" s="2"/>
      <c r="K974" s="2"/>
      <c r="L974" s="2"/>
      <c r="N974" s="2"/>
      <c r="O974" s="2"/>
      <c r="P974" s="2"/>
    </row>
    <row r="975" spans="10:16" ht="15">
      <c r="J975" s="2"/>
      <c r="K975" s="2"/>
      <c r="L975" s="2"/>
      <c r="N975" s="2"/>
      <c r="O975" s="2"/>
      <c r="P975" s="2"/>
    </row>
    <row r="976" spans="10:16" ht="15">
      <c r="J976" s="2"/>
      <c r="K976" s="2"/>
      <c r="L976" s="2"/>
      <c r="N976" s="2"/>
      <c r="O976" s="2"/>
      <c r="P976" s="2"/>
    </row>
    <row r="977" spans="10:16" ht="15">
      <c r="J977" s="2"/>
      <c r="K977" s="2"/>
      <c r="L977" s="2"/>
      <c r="N977" s="2"/>
      <c r="O977" s="2"/>
      <c r="P977" s="2"/>
    </row>
    <row r="978" spans="10:16" ht="15">
      <c r="J978" s="2"/>
      <c r="K978" s="2"/>
      <c r="L978" s="2"/>
      <c r="N978" s="2"/>
      <c r="O978" s="2"/>
      <c r="P978" s="2"/>
    </row>
    <row r="979" spans="10:16" ht="15">
      <c r="J979" s="2"/>
      <c r="K979" s="2"/>
      <c r="L979" s="2"/>
      <c r="N979" s="2"/>
      <c r="O979" s="2"/>
      <c r="P979" s="2"/>
    </row>
    <row r="980" spans="10:16" ht="15">
      <c r="J980" s="2"/>
      <c r="K980" s="2"/>
      <c r="L980" s="2"/>
      <c r="N980" s="2"/>
      <c r="O980" s="2"/>
      <c r="P980" s="2"/>
    </row>
    <row r="981" spans="10:16" ht="15">
      <c r="J981" s="2"/>
      <c r="K981" s="2"/>
      <c r="L981" s="2"/>
      <c r="N981" s="2"/>
      <c r="O981" s="2"/>
      <c r="P981" s="2"/>
    </row>
    <row r="982" spans="10:16" ht="15">
      <c r="J982" s="2"/>
      <c r="K982" s="2"/>
      <c r="L982" s="2"/>
      <c r="N982" s="2"/>
      <c r="O982" s="2"/>
      <c r="P982" s="2"/>
    </row>
    <row r="983" spans="10:16" ht="15">
      <c r="J983" s="2"/>
      <c r="K983" s="2"/>
      <c r="L983" s="2"/>
      <c r="N983" s="2"/>
      <c r="O983" s="2"/>
      <c r="P983" s="2"/>
    </row>
    <row r="984" spans="10:16" ht="15">
      <c r="J984" s="2"/>
      <c r="K984" s="2"/>
      <c r="L984" s="2"/>
      <c r="N984" s="2"/>
      <c r="O984" s="2"/>
      <c r="P984" s="2"/>
    </row>
    <row r="985" spans="10:16" ht="15">
      <c r="J985" s="2"/>
      <c r="K985" s="2"/>
      <c r="L985" s="2"/>
      <c r="N985" s="2"/>
      <c r="O985" s="2"/>
      <c r="P985" s="2"/>
    </row>
    <row r="986" spans="10:16" ht="15">
      <c r="J986" s="2"/>
      <c r="K986" s="2"/>
      <c r="L986" s="2"/>
      <c r="N986" s="2"/>
      <c r="O986" s="2"/>
      <c r="P986" s="2"/>
    </row>
    <row r="987" spans="10:16" ht="15">
      <c r="J987" s="2"/>
      <c r="K987" s="2"/>
      <c r="L987" s="2"/>
      <c r="N987" s="2"/>
      <c r="O987" s="2"/>
      <c r="P987" s="2"/>
    </row>
    <row r="988" spans="10:16" ht="15">
      <c r="J988" s="2"/>
      <c r="K988" s="2"/>
      <c r="L988" s="2"/>
      <c r="N988" s="2"/>
      <c r="O988" s="2"/>
      <c r="P988" s="2"/>
    </row>
    <row r="989" spans="10:16" ht="15">
      <c r="J989" s="2"/>
      <c r="K989" s="2"/>
      <c r="L989" s="2"/>
      <c r="N989" s="2"/>
      <c r="O989" s="2"/>
      <c r="P989" s="2"/>
    </row>
    <row r="990" spans="10:16" ht="15">
      <c r="J990" s="2"/>
      <c r="K990" s="2"/>
      <c r="L990" s="2"/>
      <c r="N990" s="2"/>
      <c r="O990" s="2"/>
      <c r="P990" s="2"/>
    </row>
    <row r="991" spans="10:16" ht="15">
      <c r="J991" s="2"/>
      <c r="K991" s="2"/>
      <c r="L991" s="2"/>
      <c r="N991" s="2"/>
      <c r="O991" s="2"/>
      <c r="P991" s="2"/>
    </row>
    <row r="992" spans="10:16" ht="15">
      <c r="J992" s="2"/>
      <c r="K992" s="2"/>
      <c r="L992" s="2"/>
      <c r="N992" s="2"/>
      <c r="O992" s="2"/>
      <c r="P992" s="2"/>
    </row>
    <row r="993" spans="10:16" ht="15">
      <c r="J993" s="2"/>
      <c r="K993" s="2"/>
      <c r="L993" s="2"/>
      <c r="N993" s="2"/>
      <c r="O993" s="2"/>
      <c r="P993" s="2"/>
    </row>
    <row r="994" spans="10:16" ht="15">
      <c r="J994" s="2"/>
      <c r="K994" s="2"/>
      <c r="L994" s="2"/>
      <c r="N994" s="2"/>
      <c r="O994" s="2"/>
      <c r="P994" s="2"/>
    </row>
    <row r="995" spans="10:16" ht="15">
      <c r="J995" s="2"/>
      <c r="K995" s="2"/>
      <c r="L995" s="2"/>
      <c r="N995" s="2"/>
      <c r="O995" s="2"/>
      <c r="P995" s="2"/>
    </row>
    <row r="996" spans="10:16" ht="15">
      <c r="J996" s="2"/>
      <c r="K996" s="2"/>
      <c r="L996" s="2"/>
      <c r="N996" s="2"/>
      <c r="O996" s="2"/>
      <c r="P996" s="2"/>
    </row>
    <row r="997" spans="10:16" ht="15">
      <c r="J997" s="2"/>
      <c r="K997" s="2"/>
      <c r="L997" s="2"/>
      <c r="N997" s="2"/>
      <c r="O997" s="2"/>
      <c r="P997" s="2"/>
    </row>
    <row r="998" spans="10:16" ht="15">
      <c r="J998" s="2"/>
      <c r="K998" s="2"/>
      <c r="L998" s="2"/>
      <c r="N998" s="2"/>
      <c r="O998" s="2"/>
      <c r="P998" s="2"/>
    </row>
    <row r="999" spans="10:16" ht="15">
      <c r="J999" s="2"/>
      <c r="K999" s="2"/>
      <c r="L999" s="2"/>
      <c r="N999" s="2"/>
      <c r="O999" s="2"/>
      <c r="P999" s="2"/>
    </row>
    <row r="1000" spans="10:16" ht="15">
      <c r="J1000" s="2"/>
      <c r="K1000" s="2"/>
      <c r="L1000" s="2"/>
      <c r="N1000" s="2"/>
      <c r="O1000" s="2"/>
      <c r="P1000" s="2"/>
    </row>
    <row r="1001" spans="10:16" ht="15">
      <c r="J1001" s="2"/>
      <c r="K1001" s="2"/>
      <c r="L1001" s="2"/>
      <c r="N1001" s="2"/>
      <c r="O1001" s="2"/>
      <c r="P1001" s="2"/>
    </row>
    <row r="1002" spans="10:16" ht="15">
      <c r="J1002" s="2"/>
      <c r="K1002" s="2"/>
      <c r="L1002" s="2"/>
      <c r="N1002" s="2"/>
      <c r="O1002" s="2"/>
      <c r="P1002" s="2"/>
    </row>
    <row r="1003" spans="10:16" ht="15">
      <c r="J1003" s="2"/>
      <c r="K1003" s="2"/>
      <c r="L1003" s="2"/>
      <c r="N1003" s="2"/>
      <c r="O1003" s="2"/>
      <c r="P1003" s="2"/>
    </row>
    <row r="1004" spans="10:16" ht="15">
      <c r="J1004" s="2"/>
      <c r="K1004" s="2"/>
      <c r="L1004" s="2"/>
      <c r="N1004" s="2"/>
      <c r="O1004" s="2"/>
      <c r="P1004" s="2"/>
    </row>
    <row r="1005" spans="10:16" ht="15">
      <c r="J1005" s="2"/>
      <c r="K1005" s="2"/>
      <c r="L1005" s="2"/>
      <c r="N1005" s="2"/>
      <c r="O1005" s="2"/>
      <c r="P1005" s="2"/>
    </row>
    <row r="1006" spans="10:16" ht="15">
      <c r="J1006" s="2"/>
      <c r="K1006" s="2"/>
      <c r="L1006" s="2"/>
      <c r="N1006" s="2"/>
      <c r="O1006" s="2"/>
      <c r="P1006" s="2"/>
    </row>
    <row r="1007" spans="10:16" ht="15">
      <c r="J1007" s="2"/>
      <c r="K1007" s="2"/>
      <c r="L1007" s="2"/>
      <c r="N1007" s="2"/>
      <c r="O1007" s="2"/>
      <c r="P1007" s="2"/>
    </row>
    <row r="1008" spans="10:16" ht="15">
      <c r="J1008" s="2"/>
      <c r="K1008" s="2"/>
      <c r="L1008" s="2"/>
      <c r="N1008" s="2"/>
      <c r="O1008" s="2"/>
      <c r="P1008" s="2"/>
    </row>
    <row r="1009" spans="10:16" ht="15">
      <c r="J1009" s="2"/>
      <c r="K1009" s="2"/>
      <c r="L1009" s="2"/>
      <c r="N1009" s="2"/>
      <c r="O1009" s="2"/>
      <c r="P1009" s="2"/>
    </row>
    <row r="1010" spans="10:16" ht="15">
      <c r="J1010" s="2"/>
      <c r="K1010" s="2"/>
      <c r="L1010" s="2"/>
      <c r="N1010" s="2"/>
      <c r="O1010" s="2"/>
      <c r="P1010" s="2"/>
    </row>
    <row r="1011" spans="10:16" ht="15">
      <c r="J1011" s="2"/>
      <c r="K1011" s="2"/>
      <c r="L1011" s="2"/>
      <c r="N1011" s="2"/>
      <c r="O1011" s="2"/>
      <c r="P1011" s="2"/>
    </row>
    <row r="1012" spans="10:16" ht="15">
      <c r="J1012" s="2"/>
      <c r="K1012" s="2"/>
      <c r="L1012" s="2"/>
      <c r="N1012" s="2"/>
      <c r="O1012" s="2"/>
      <c r="P1012" s="2"/>
    </row>
    <row r="1013" spans="10:16" ht="15">
      <c r="J1013" s="2"/>
      <c r="K1013" s="2"/>
      <c r="L1013" s="2"/>
      <c r="N1013" s="2"/>
      <c r="O1013" s="2"/>
      <c r="P1013" s="2"/>
    </row>
    <row r="1014" spans="10:16" ht="15">
      <c r="J1014" s="2"/>
      <c r="K1014" s="2"/>
      <c r="L1014" s="2"/>
      <c r="N1014" s="2"/>
      <c r="O1014" s="2"/>
      <c r="P1014" s="2"/>
    </row>
    <row r="1015" spans="10:16" ht="15">
      <c r="J1015" s="2"/>
      <c r="K1015" s="2"/>
      <c r="L1015" s="2"/>
      <c r="N1015" s="2"/>
      <c r="O1015" s="2"/>
      <c r="P1015" s="2"/>
    </row>
    <row r="1016" spans="10:16" ht="15">
      <c r="J1016" s="2"/>
      <c r="K1016" s="2"/>
      <c r="L1016" s="2"/>
      <c r="N1016" s="2"/>
      <c r="O1016" s="2"/>
      <c r="P1016" s="2"/>
    </row>
    <row r="1017" spans="10:16" ht="15">
      <c r="J1017" s="2"/>
      <c r="K1017" s="2"/>
      <c r="L1017" s="2"/>
      <c r="N1017" s="2"/>
      <c r="O1017" s="2"/>
      <c r="P1017" s="2"/>
    </row>
    <row r="1018" spans="10:16" ht="15">
      <c r="J1018" s="2"/>
      <c r="K1018" s="2"/>
      <c r="L1018" s="2"/>
      <c r="N1018" s="2"/>
      <c r="O1018" s="2"/>
      <c r="P1018" s="2"/>
    </row>
    <row r="1019" spans="10:16" ht="15">
      <c r="J1019" s="2"/>
      <c r="K1019" s="2"/>
      <c r="L1019" s="2"/>
      <c r="N1019" s="2"/>
      <c r="O1019" s="2"/>
      <c r="P1019" s="2"/>
    </row>
    <row r="1020" spans="10:16" ht="15">
      <c r="J1020" s="2"/>
      <c r="K1020" s="2"/>
      <c r="L1020" s="2"/>
      <c r="N1020" s="2"/>
      <c r="O1020" s="2"/>
      <c r="P1020" s="2"/>
    </row>
    <row r="1021" spans="10:16" ht="15">
      <c r="J1021" s="2"/>
      <c r="K1021" s="2"/>
      <c r="L1021" s="2"/>
      <c r="N1021" s="2"/>
      <c r="O1021" s="2"/>
      <c r="P1021" s="2"/>
    </row>
    <row r="1022" spans="10:16" ht="15">
      <c r="J1022" s="2"/>
      <c r="K1022" s="2"/>
      <c r="L1022" s="2"/>
      <c r="N1022" s="2"/>
      <c r="O1022" s="2"/>
      <c r="P1022" s="2"/>
    </row>
    <row r="1023" spans="10:16" ht="15">
      <c r="J1023" s="2"/>
      <c r="K1023" s="2"/>
      <c r="L1023" s="2"/>
      <c r="N1023" s="2"/>
      <c r="O1023" s="2"/>
      <c r="P1023" s="2"/>
    </row>
    <row r="1024" spans="10:16" ht="15">
      <c r="J1024" s="2"/>
      <c r="K1024" s="2"/>
      <c r="L1024" s="2"/>
      <c r="N1024" s="2"/>
      <c r="O1024" s="2"/>
      <c r="P1024" s="2"/>
    </row>
    <row r="1025" spans="10:16" ht="15">
      <c r="J1025" s="2"/>
      <c r="K1025" s="2"/>
      <c r="L1025" s="2"/>
      <c r="N1025" s="2"/>
      <c r="O1025" s="2"/>
      <c r="P1025" s="2"/>
    </row>
    <row r="1026" spans="10:16" ht="15">
      <c r="J1026" s="2"/>
      <c r="K1026" s="2"/>
      <c r="L1026" s="2"/>
      <c r="N1026" s="2"/>
      <c r="O1026" s="2"/>
      <c r="P1026" s="2"/>
    </row>
    <row r="1027" spans="10:16" ht="15">
      <c r="J1027" s="2"/>
      <c r="K1027" s="2"/>
      <c r="L1027" s="2"/>
      <c r="N1027" s="2"/>
      <c r="O1027" s="2"/>
      <c r="P1027" s="2"/>
    </row>
    <row r="1028" spans="10:16" ht="15">
      <c r="J1028" s="2"/>
      <c r="K1028" s="2"/>
      <c r="L1028" s="2"/>
      <c r="N1028" s="2"/>
      <c r="O1028" s="2"/>
      <c r="P1028" s="2"/>
    </row>
    <row r="1029" spans="10:16" ht="15">
      <c r="J1029" s="2"/>
      <c r="K1029" s="2"/>
      <c r="L1029" s="2"/>
      <c r="N1029" s="2"/>
      <c r="O1029" s="2"/>
      <c r="P1029" s="2"/>
    </row>
    <row r="1030" spans="10:16" ht="15">
      <c r="J1030" s="2"/>
      <c r="K1030" s="2"/>
      <c r="L1030" s="2"/>
      <c r="N1030" s="2"/>
      <c r="O1030" s="2"/>
      <c r="P1030" s="2"/>
    </row>
    <row r="1031" spans="10:16" ht="15">
      <c r="J1031" s="2"/>
      <c r="K1031" s="2"/>
      <c r="L1031" s="2"/>
      <c r="N1031" s="2"/>
      <c r="O1031" s="2"/>
      <c r="P1031" s="2"/>
    </row>
    <row r="1032" spans="10:16" ht="15">
      <c r="J1032" s="2"/>
      <c r="K1032" s="2"/>
      <c r="L1032" s="2"/>
      <c r="N1032" s="2"/>
      <c r="O1032" s="2"/>
      <c r="P1032" s="2"/>
    </row>
    <row r="1033" spans="10:16" ht="15">
      <c r="J1033" s="2"/>
      <c r="K1033" s="2"/>
      <c r="L1033" s="2"/>
      <c r="N1033" s="2"/>
      <c r="O1033" s="2"/>
      <c r="P1033" s="2"/>
    </row>
    <row r="1034" spans="10:16" ht="15">
      <c r="J1034" s="2"/>
      <c r="K1034" s="2"/>
      <c r="L1034" s="2"/>
      <c r="N1034" s="2"/>
      <c r="O1034" s="2"/>
      <c r="P1034" s="2"/>
    </row>
    <row r="1035" spans="10:16" ht="15">
      <c r="J1035" s="2"/>
      <c r="K1035" s="2"/>
      <c r="L1035" s="2"/>
      <c r="N1035" s="2"/>
      <c r="O1035" s="2"/>
      <c r="P1035" s="2"/>
    </row>
    <row r="1036" spans="10:16" ht="15">
      <c r="J1036" s="2"/>
      <c r="K1036" s="2"/>
      <c r="L1036" s="2"/>
      <c r="N1036" s="2"/>
      <c r="O1036" s="2"/>
      <c r="P1036" s="2"/>
    </row>
    <row r="1037" spans="10:16" ht="15">
      <c r="J1037" s="2"/>
      <c r="K1037" s="2"/>
      <c r="L1037" s="2"/>
      <c r="N1037" s="2"/>
      <c r="O1037" s="2"/>
      <c r="P1037" s="2"/>
    </row>
    <row r="1038" spans="10:16" ht="15">
      <c r="J1038" s="2"/>
      <c r="K1038" s="2"/>
      <c r="L1038" s="2"/>
      <c r="N1038" s="2"/>
      <c r="O1038" s="2"/>
      <c r="P1038" s="2"/>
    </row>
    <row r="1039" spans="10:16" ht="15">
      <c r="J1039" s="2"/>
      <c r="K1039" s="2"/>
      <c r="L1039" s="2"/>
      <c r="N1039" s="2"/>
      <c r="O1039" s="2"/>
      <c r="P1039" s="2"/>
    </row>
    <row r="1040" spans="10:16" ht="15">
      <c r="J1040" s="2"/>
      <c r="K1040" s="2"/>
      <c r="L1040" s="2"/>
      <c r="N1040" s="2"/>
      <c r="O1040" s="2"/>
      <c r="P1040" s="2"/>
    </row>
    <row r="1041" spans="10:16" ht="15">
      <c r="J1041" s="2"/>
      <c r="K1041" s="2"/>
      <c r="L1041" s="2"/>
      <c r="N1041" s="2"/>
      <c r="O1041" s="2"/>
      <c r="P1041" s="2"/>
    </row>
    <row r="1042" spans="10:16" ht="15">
      <c r="J1042" s="2"/>
      <c r="K1042" s="2"/>
      <c r="L1042" s="2"/>
      <c r="N1042" s="2"/>
      <c r="O1042" s="2"/>
      <c r="P1042" s="2"/>
    </row>
    <row r="1043" spans="10:16" ht="15">
      <c r="J1043" s="2"/>
      <c r="K1043" s="2"/>
      <c r="L1043" s="2"/>
      <c r="N1043" s="2"/>
      <c r="O1043" s="2"/>
      <c r="P1043" s="2"/>
    </row>
    <row r="1044" spans="10:16" ht="15">
      <c r="J1044" s="2"/>
      <c r="K1044" s="2"/>
      <c r="L1044" s="2"/>
      <c r="N1044" s="2"/>
      <c r="O1044" s="2"/>
      <c r="P1044" s="2"/>
    </row>
    <row r="1045" spans="10:16" ht="15">
      <c r="J1045" s="2"/>
      <c r="K1045" s="2"/>
      <c r="L1045" s="2"/>
      <c r="N1045" s="2"/>
      <c r="O1045" s="2"/>
      <c r="P1045" s="2"/>
    </row>
    <row r="1046" spans="10:16" ht="15">
      <c r="J1046" s="2"/>
      <c r="K1046" s="2"/>
      <c r="L1046" s="2"/>
      <c r="N1046" s="2"/>
      <c r="O1046" s="2"/>
      <c r="P1046" s="2"/>
    </row>
    <row r="1047" spans="10:16" ht="15">
      <c r="J1047" s="2"/>
      <c r="K1047" s="2"/>
      <c r="L1047" s="2"/>
      <c r="N1047" s="2"/>
      <c r="O1047" s="2"/>
      <c r="P1047" s="2"/>
    </row>
    <row r="1048" spans="10:16" ht="15">
      <c r="J1048" s="2"/>
      <c r="K1048" s="2"/>
      <c r="L1048" s="2"/>
      <c r="N1048" s="2"/>
      <c r="O1048" s="2"/>
      <c r="P1048" s="2"/>
    </row>
    <row r="1049" spans="10:16" ht="15">
      <c r="J1049" s="2"/>
      <c r="K1049" s="2"/>
      <c r="L1049" s="2"/>
      <c r="N1049" s="2"/>
      <c r="O1049" s="2"/>
      <c r="P1049" s="2"/>
    </row>
    <row r="1050" spans="10:16" ht="15">
      <c r="J1050" s="2"/>
      <c r="K1050" s="2"/>
      <c r="L1050" s="2"/>
      <c r="N1050" s="2"/>
      <c r="O1050" s="2"/>
      <c r="P1050" s="2"/>
    </row>
    <row r="1051" spans="10:16" ht="15">
      <c r="J1051" s="2"/>
      <c r="K1051" s="2"/>
      <c r="L1051" s="2"/>
      <c r="N1051" s="2"/>
      <c r="O1051" s="2"/>
      <c r="P1051" s="2"/>
    </row>
    <row r="1052" spans="10:16" ht="15">
      <c r="J1052" s="2"/>
      <c r="K1052" s="2"/>
      <c r="L1052" s="2"/>
      <c r="N1052" s="2"/>
      <c r="O1052" s="2"/>
      <c r="P1052" s="2"/>
    </row>
    <row r="1053" spans="10:16" ht="15">
      <c r="J1053" s="2"/>
      <c r="K1053" s="2"/>
      <c r="L1053" s="2"/>
      <c r="N1053" s="2"/>
      <c r="O1053" s="2"/>
      <c r="P1053" s="2"/>
    </row>
    <row r="1054" spans="10:16" ht="15">
      <c r="J1054" s="2"/>
      <c r="K1054" s="2"/>
      <c r="L1054" s="2"/>
      <c r="N1054" s="2"/>
      <c r="O1054" s="2"/>
      <c r="P1054" s="2"/>
    </row>
    <row r="1055" spans="10:16" ht="15">
      <c r="J1055" s="2"/>
      <c r="K1055" s="2"/>
      <c r="L1055" s="2"/>
      <c r="N1055" s="2"/>
      <c r="O1055" s="2"/>
      <c r="P1055" s="2"/>
    </row>
    <row r="1056" spans="10:16" ht="15">
      <c r="J1056" s="2"/>
      <c r="K1056" s="2"/>
      <c r="L1056" s="2"/>
      <c r="N1056" s="2"/>
      <c r="O1056" s="2"/>
      <c r="P1056" s="2"/>
    </row>
    <row r="1057" spans="10:16" ht="15">
      <c r="J1057" s="2"/>
      <c r="K1057" s="2"/>
      <c r="L1057" s="2"/>
      <c r="N1057" s="2"/>
      <c r="O1057" s="2"/>
      <c r="P1057" s="2"/>
    </row>
    <row r="1058" spans="10:16" ht="15">
      <c r="J1058" s="2"/>
      <c r="K1058" s="2"/>
      <c r="L1058" s="2"/>
      <c r="N1058" s="2"/>
      <c r="O1058" s="2"/>
      <c r="P1058" s="2"/>
    </row>
    <row r="1059" spans="10:16" ht="15">
      <c r="J1059" s="2"/>
      <c r="K1059" s="2"/>
      <c r="L1059" s="2"/>
      <c r="N1059" s="2"/>
      <c r="O1059" s="2"/>
      <c r="P1059" s="2"/>
    </row>
    <row r="1060" spans="10:16" ht="15">
      <c r="J1060" s="2"/>
      <c r="K1060" s="2"/>
      <c r="L1060" s="2"/>
      <c r="N1060" s="2"/>
      <c r="O1060" s="2"/>
      <c r="P1060" s="2"/>
    </row>
    <row r="1061" spans="10:16" ht="15">
      <c r="J1061" s="2"/>
      <c r="K1061" s="2"/>
      <c r="L1061" s="2"/>
      <c r="N1061" s="2"/>
      <c r="O1061" s="2"/>
      <c r="P1061" s="2"/>
    </row>
    <row r="1062" spans="10:16" ht="15">
      <c r="J1062" s="2"/>
      <c r="K1062" s="2"/>
      <c r="L1062" s="2"/>
      <c r="N1062" s="2"/>
      <c r="O1062" s="2"/>
      <c r="P1062" s="2"/>
    </row>
    <row r="1063" spans="10:16" ht="15">
      <c r="J1063" s="2"/>
      <c r="K1063" s="2"/>
      <c r="L1063" s="2"/>
      <c r="N1063" s="2"/>
      <c r="O1063" s="2"/>
      <c r="P1063" s="2"/>
    </row>
    <row r="1064" spans="10:16" ht="15">
      <c r="J1064" s="2"/>
      <c r="K1064" s="2"/>
      <c r="L1064" s="2"/>
      <c r="N1064" s="2"/>
      <c r="O1064" s="2"/>
      <c r="P1064" s="2"/>
    </row>
    <row r="1065" spans="10:16" ht="15">
      <c r="J1065" s="2"/>
      <c r="K1065" s="2"/>
      <c r="L1065" s="2"/>
      <c r="N1065" s="2"/>
      <c r="O1065" s="2"/>
      <c r="P1065" s="2"/>
    </row>
    <row r="1066" spans="10:16" ht="15">
      <c r="J1066" s="2"/>
      <c r="K1066" s="2"/>
      <c r="L1066" s="2"/>
      <c r="N1066" s="2"/>
      <c r="O1066" s="2"/>
      <c r="P1066" s="2"/>
    </row>
    <row r="1067" spans="10:16" ht="15">
      <c r="J1067" s="2"/>
      <c r="K1067" s="2"/>
      <c r="L1067" s="2"/>
      <c r="N1067" s="2"/>
      <c r="O1067" s="2"/>
      <c r="P1067" s="2"/>
    </row>
    <row r="1068" spans="10:16" ht="15">
      <c r="J1068" s="2"/>
      <c r="K1068" s="2"/>
      <c r="L1068" s="2"/>
      <c r="N1068" s="2"/>
      <c r="O1068" s="2"/>
      <c r="P1068" s="2"/>
    </row>
    <row r="1069" spans="10:16" ht="15">
      <c r="J1069" s="2"/>
      <c r="K1069" s="2"/>
      <c r="L1069" s="2"/>
      <c r="N1069" s="2"/>
      <c r="O1069" s="2"/>
      <c r="P1069" s="2"/>
    </row>
    <row r="1070" spans="10:16" ht="15">
      <c r="J1070" s="2"/>
      <c r="K1070" s="2"/>
      <c r="L1070" s="2"/>
      <c r="N1070" s="2"/>
      <c r="O1070" s="2"/>
      <c r="P1070" s="2"/>
    </row>
    <row r="1071" spans="10:16" ht="15">
      <c r="J1071" s="2"/>
      <c r="K1071" s="2"/>
      <c r="L1071" s="2"/>
      <c r="N1071" s="2"/>
      <c r="O1071" s="2"/>
      <c r="P1071" s="2"/>
    </row>
    <row r="1072" spans="10:16" ht="15">
      <c r="J1072" s="2"/>
      <c r="K1072" s="2"/>
      <c r="L1072" s="2"/>
      <c r="N1072" s="2"/>
      <c r="O1072" s="2"/>
      <c r="P1072" s="2"/>
    </row>
    <row r="1073" spans="10:16" ht="15">
      <c r="J1073" s="2"/>
      <c r="K1073" s="2"/>
      <c r="L1073" s="2"/>
      <c r="N1073" s="2"/>
      <c r="O1073" s="2"/>
      <c r="P1073" s="2"/>
    </row>
    <row r="1074" spans="10:16" ht="15">
      <c r="J1074" s="2"/>
      <c r="K1074" s="2"/>
      <c r="L1074" s="2"/>
      <c r="N1074" s="2"/>
      <c r="O1074" s="2"/>
      <c r="P1074" s="2"/>
    </row>
    <row r="1075" spans="10:16" ht="15">
      <c r="J1075" s="2"/>
      <c r="K1075" s="2"/>
      <c r="L1075" s="2"/>
      <c r="N1075" s="2"/>
      <c r="O1075" s="2"/>
      <c r="P1075" s="2"/>
    </row>
    <row r="1076" spans="10:16" ht="15">
      <c r="J1076" s="2"/>
      <c r="K1076" s="2"/>
      <c r="L1076" s="2"/>
      <c r="N1076" s="2"/>
      <c r="O1076" s="2"/>
      <c r="P1076" s="2"/>
    </row>
    <row r="1077" spans="10:16" ht="15">
      <c r="J1077" s="2"/>
      <c r="K1077" s="2"/>
      <c r="L1077" s="2"/>
      <c r="N1077" s="2"/>
      <c r="O1077" s="2"/>
      <c r="P1077" s="2"/>
    </row>
    <row r="1078" spans="10:16" ht="15">
      <c r="J1078" s="2"/>
      <c r="K1078" s="2"/>
      <c r="L1078" s="2"/>
      <c r="N1078" s="2"/>
      <c r="O1078" s="2"/>
      <c r="P1078" s="2"/>
    </row>
    <row r="1079" spans="10:16" ht="15">
      <c r="J1079" s="2"/>
      <c r="K1079" s="2"/>
      <c r="L1079" s="2"/>
      <c r="N1079" s="2"/>
      <c r="O1079" s="2"/>
      <c r="P1079" s="2"/>
    </row>
    <row r="1080" spans="10:16" ht="15">
      <c r="J1080" s="2"/>
      <c r="K1080" s="2"/>
      <c r="L1080" s="2"/>
      <c r="N1080" s="2"/>
      <c r="O1080" s="2"/>
      <c r="P1080" s="2"/>
    </row>
    <row r="1081" spans="10:16" ht="15">
      <c r="J1081" s="2"/>
      <c r="K1081" s="2"/>
      <c r="L1081" s="2"/>
      <c r="N1081" s="2"/>
      <c r="O1081" s="2"/>
      <c r="P1081" s="2"/>
    </row>
    <row r="1082" spans="10:16" ht="15">
      <c r="J1082" s="2"/>
      <c r="K1082" s="2"/>
      <c r="L1082" s="2"/>
      <c r="N1082" s="2"/>
      <c r="O1082" s="2"/>
      <c r="P1082" s="2"/>
    </row>
    <row r="1083" spans="10:16" ht="15">
      <c r="J1083" s="2"/>
      <c r="K1083" s="2"/>
      <c r="L1083" s="2"/>
      <c r="N1083" s="2"/>
      <c r="O1083" s="2"/>
      <c r="P1083" s="2"/>
    </row>
    <row r="1084" spans="10:16" ht="15">
      <c r="J1084" s="2"/>
      <c r="K1084" s="2"/>
      <c r="L1084" s="2"/>
      <c r="N1084" s="2"/>
      <c r="O1084" s="2"/>
      <c r="P1084" s="2"/>
    </row>
    <row r="1085" spans="10:16" ht="15">
      <c r="J1085" s="2"/>
      <c r="K1085" s="2"/>
      <c r="L1085" s="2"/>
      <c r="N1085" s="2"/>
      <c r="O1085" s="2"/>
      <c r="P1085" s="2"/>
    </row>
    <row r="1086" spans="10:16" ht="15">
      <c r="J1086" s="2"/>
      <c r="K1086" s="2"/>
      <c r="L1086" s="2"/>
      <c r="N1086" s="2"/>
      <c r="O1086" s="2"/>
      <c r="P1086" s="2"/>
    </row>
    <row r="1087" spans="10:16" ht="15">
      <c r="J1087" s="2"/>
      <c r="K1087" s="2"/>
      <c r="L1087" s="2"/>
      <c r="N1087" s="2"/>
      <c r="O1087" s="2"/>
      <c r="P1087" s="2"/>
    </row>
    <row r="1088" spans="10:16" ht="15">
      <c r="J1088" s="2"/>
      <c r="K1088" s="2"/>
      <c r="L1088" s="2"/>
      <c r="N1088" s="2"/>
      <c r="O1088" s="2"/>
      <c r="P1088" s="2"/>
    </row>
    <row r="1089" spans="10:16" ht="15">
      <c r="J1089" s="2"/>
      <c r="K1089" s="2"/>
      <c r="L1089" s="2"/>
      <c r="N1089" s="2"/>
      <c r="O1089" s="2"/>
      <c r="P1089" s="2"/>
    </row>
    <row r="1090" spans="10:16" ht="15">
      <c r="J1090" s="2"/>
      <c r="K1090" s="2"/>
      <c r="L1090" s="2"/>
      <c r="N1090" s="2"/>
      <c r="O1090" s="2"/>
      <c r="P1090" s="2"/>
    </row>
    <row r="1091" spans="10:16" ht="15">
      <c r="J1091" s="2"/>
      <c r="K1091" s="2"/>
      <c r="L1091" s="2"/>
      <c r="N1091" s="2"/>
      <c r="O1091" s="2"/>
      <c r="P1091" s="2"/>
    </row>
    <row r="1092" spans="10:16" ht="15">
      <c r="J1092" s="2"/>
      <c r="K1092" s="2"/>
      <c r="L1092" s="2"/>
      <c r="N1092" s="2"/>
      <c r="O1092" s="2"/>
      <c r="P1092" s="2"/>
    </row>
    <row r="1093" spans="10:16" ht="15">
      <c r="J1093" s="2"/>
      <c r="K1093" s="2"/>
      <c r="L1093" s="2"/>
      <c r="N1093" s="2"/>
      <c r="O1093" s="2"/>
      <c r="P1093" s="2"/>
    </row>
    <row r="1094" spans="10:16" ht="15">
      <c r="J1094" s="2"/>
      <c r="K1094" s="2"/>
      <c r="L1094" s="2"/>
      <c r="N1094" s="2"/>
      <c r="O1094" s="2"/>
      <c r="P1094" s="2"/>
    </row>
    <row r="1095" spans="10:16" ht="15">
      <c r="J1095" s="2"/>
      <c r="K1095" s="2"/>
      <c r="L1095" s="2"/>
      <c r="N1095" s="2"/>
      <c r="O1095" s="2"/>
      <c r="P1095" s="2"/>
    </row>
    <row r="1096" spans="10:16" ht="15">
      <c r="J1096" s="2"/>
      <c r="K1096" s="2"/>
      <c r="L1096" s="2"/>
      <c r="N1096" s="2"/>
      <c r="O1096" s="2"/>
      <c r="P1096" s="2"/>
    </row>
    <row r="1097" spans="10:16" ht="15">
      <c r="J1097" s="2"/>
      <c r="K1097" s="2"/>
      <c r="L1097" s="2"/>
      <c r="N1097" s="2"/>
      <c r="O1097" s="2"/>
      <c r="P1097" s="2"/>
    </row>
    <row r="1098" spans="10:16" ht="15">
      <c r="J1098" s="2"/>
      <c r="K1098" s="2"/>
      <c r="L1098" s="2"/>
      <c r="N1098" s="2"/>
      <c r="O1098" s="2"/>
      <c r="P1098" s="2"/>
    </row>
    <row r="1099" spans="10:16" ht="15">
      <c r="J1099" s="2"/>
      <c r="K1099" s="2"/>
      <c r="L1099" s="2"/>
      <c r="N1099" s="2"/>
      <c r="O1099" s="2"/>
      <c r="P1099" s="2"/>
    </row>
    <row r="1100" spans="10:16" ht="15">
      <c r="J1100" s="2"/>
      <c r="K1100" s="2"/>
      <c r="L1100" s="2"/>
      <c r="N1100" s="2"/>
      <c r="O1100" s="2"/>
      <c r="P1100" s="2"/>
    </row>
    <row r="1101" spans="10:16" ht="15">
      <c r="J1101" s="2"/>
      <c r="K1101" s="2"/>
      <c r="L1101" s="2"/>
      <c r="N1101" s="2"/>
      <c r="O1101" s="2"/>
      <c r="P1101" s="2"/>
    </row>
    <row r="1102" spans="10:16" ht="15">
      <c r="J1102" s="2"/>
      <c r="K1102" s="2"/>
      <c r="L1102" s="2"/>
      <c r="N1102" s="2"/>
      <c r="O1102" s="2"/>
      <c r="P1102" s="2"/>
    </row>
    <row r="1103" spans="10:16" ht="15">
      <c r="J1103" s="2"/>
      <c r="K1103" s="2"/>
      <c r="L1103" s="2"/>
      <c r="N1103" s="2"/>
      <c r="O1103" s="2"/>
      <c r="P1103" s="2"/>
    </row>
    <row r="1104" spans="10:16" ht="15">
      <c r="J1104" s="2"/>
      <c r="K1104" s="2"/>
      <c r="L1104" s="2"/>
      <c r="N1104" s="2"/>
      <c r="O1104" s="2"/>
      <c r="P1104" s="2"/>
    </row>
    <row r="1105" spans="10:16" ht="15">
      <c r="J1105" s="2"/>
      <c r="K1105" s="2"/>
      <c r="L1105" s="2"/>
      <c r="N1105" s="2"/>
      <c r="O1105" s="2"/>
      <c r="P1105" s="2"/>
    </row>
    <row r="1106" spans="10:16" ht="15">
      <c r="J1106" s="2"/>
      <c r="K1106" s="2"/>
      <c r="L1106" s="2"/>
      <c r="N1106" s="2"/>
      <c r="O1106" s="2"/>
      <c r="P1106" s="2"/>
    </row>
    <row r="1107" spans="10:16" ht="15">
      <c r="J1107" s="2"/>
      <c r="K1107" s="2"/>
      <c r="L1107" s="2"/>
      <c r="N1107" s="2"/>
      <c r="O1107" s="2"/>
      <c r="P1107" s="2"/>
    </row>
    <row r="1108" spans="10:16" ht="15">
      <c r="J1108" s="2"/>
      <c r="K1108" s="2"/>
      <c r="L1108" s="2"/>
      <c r="N1108" s="2"/>
      <c r="O1108" s="2"/>
      <c r="P1108" s="2"/>
    </row>
    <row r="1109" spans="10:16" ht="15">
      <c r="J1109" s="2"/>
      <c r="K1109" s="2"/>
      <c r="L1109" s="2"/>
      <c r="N1109" s="2"/>
      <c r="O1109" s="2"/>
      <c r="P1109" s="2"/>
    </row>
    <row r="1110" spans="10:16" ht="15">
      <c r="J1110" s="2"/>
      <c r="K1110" s="2"/>
      <c r="L1110" s="2"/>
      <c r="N1110" s="2"/>
      <c r="O1110" s="2"/>
      <c r="P1110" s="2"/>
    </row>
    <row r="1111" spans="10:16" ht="15">
      <c r="J1111" s="2"/>
      <c r="K1111" s="2"/>
      <c r="L1111" s="2"/>
      <c r="N1111" s="2"/>
      <c r="O1111" s="2"/>
      <c r="P1111" s="2"/>
    </row>
    <row r="1112" spans="10:16" ht="15">
      <c r="J1112" s="2"/>
      <c r="K1112" s="2"/>
      <c r="L1112" s="2"/>
      <c r="N1112" s="2"/>
      <c r="O1112" s="2"/>
      <c r="P1112" s="2"/>
    </row>
    <row r="1113" spans="10:16" ht="15">
      <c r="J1113" s="2"/>
      <c r="K1113" s="2"/>
      <c r="L1113" s="2"/>
      <c r="N1113" s="2"/>
      <c r="O1113" s="2"/>
      <c r="P1113" s="2"/>
    </row>
    <row r="1114" spans="10:16" ht="15">
      <c r="J1114" s="2"/>
      <c r="K1114" s="2"/>
      <c r="L1114" s="2"/>
      <c r="N1114" s="2"/>
      <c r="O1114" s="2"/>
      <c r="P1114" s="2"/>
    </row>
    <row r="1115" spans="10:16" ht="15">
      <c r="J1115" s="2"/>
      <c r="K1115" s="2"/>
      <c r="L1115" s="2"/>
      <c r="N1115" s="2"/>
      <c r="O1115" s="2"/>
      <c r="P1115" s="2"/>
    </row>
    <row r="1116" spans="10:16" ht="15">
      <c r="J1116" s="2"/>
      <c r="K1116" s="2"/>
      <c r="L1116" s="2"/>
      <c r="N1116" s="2"/>
      <c r="O1116" s="2"/>
      <c r="P1116" s="2"/>
    </row>
    <row r="1117" spans="10:16" ht="15">
      <c r="J1117" s="2"/>
      <c r="K1117" s="2"/>
      <c r="L1117" s="2"/>
      <c r="N1117" s="2"/>
      <c r="O1117" s="2"/>
      <c r="P1117" s="2"/>
    </row>
    <row r="1118" spans="10:16" ht="15">
      <c r="J1118" s="2"/>
      <c r="K1118" s="2"/>
      <c r="L1118" s="2"/>
      <c r="N1118" s="2"/>
      <c r="O1118" s="2"/>
      <c r="P1118" s="2"/>
    </row>
    <row r="1119" spans="10:16" ht="15">
      <c r="J1119" s="2"/>
      <c r="K1119" s="2"/>
      <c r="L1119" s="2"/>
      <c r="N1119" s="2"/>
      <c r="O1119" s="2"/>
      <c r="P1119" s="2"/>
    </row>
    <row r="1120" spans="10:16" ht="15">
      <c r="J1120" s="2"/>
      <c r="K1120" s="2"/>
      <c r="L1120" s="2"/>
      <c r="N1120" s="2"/>
      <c r="O1120" s="2"/>
      <c r="P1120" s="2"/>
    </row>
    <row r="1121" spans="10:16" ht="15">
      <c r="J1121" s="2"/>
      <c r="K1121" s="2"/>
      <c r="L1121" s="2"/>
      <c r="N1121" s="2"/>
      <c r="O1121" s="2"/>
      <c r="P1121" s="2"/>
    </row>
    <row r="1122" spans="10:16" ht="15">
      <c r="J1122" s="2"/>
      <c r="K1122" s="2"/>
      <c r="L1122" s="2"/>
      <c r="N1122" s="2"/>
      <c r="O1122" s="2"/>
      <c r="P1122" s="2"/>
    </row>
    <row r="1123" spans="10:16" ht="15">
      <c r="J1123" s="2"/>
      <c r="K1123" s="2"/>
      <c r="L1123" s="2"/>
      <c r="N1123" s="2"/>
      <c r="O1123" s="2"/>
      <c r="P1123" s="2"/>
    </row>
    <row r="1124" spans="10:16" ht="15">
      <c r="J1124" s="2"/>
      <c r="K1124" s="2"/>
      <c r="L1124" s="2"/>
      <c r="N1124" s="2"/>
      <c r="O1124" s="2"/>
      <c r="P1124" s="2"/>
    </row>
    <row r="1125" spans="10:16" ht="15">
      <c r="J1125" s="2"/>
      <c r="K1125" s="2"/>
      <c r="L1125" s="2"/>
      <c r="N1125" s="2"/>
      <c r="O1125" s="2"/>
      <c r="P1125" s="2"/>
    </row>
    <row r="1126" spans="10:16" ht="15">
      <c r="J1126" s="2"/>
      <c r="K1126" s="2"/>
      <c r="L1126" s="2"/>
      <c r="N1126" s="2"/>
      <c r="O1126" s="2"/>
      <c r="P1126" s="2"/>
    </row>
    <row r="1127" spans="10:16" ht="15">
      <c r="J1127" s="2"/>
      <c r="K1127" s="2"/>
      <c r="L1127" s="2"/>
      <c r="N1127" s="2"/>
      <c r="O1127" s="2"/>
      <c r="P1127" s="2"/>
    </row>
    <row r="1128" spans="10:16" ht="15">
      <c r="J1128" s="2"/>
      <c r="K1128" s="2"/>
      <c r="L1128" s="2"/>
      <c r="N1128" s="2"/>
      <c r="O1128" s="2"/>
      <c r="P1128" s="2"/>
    </row>
    <row r="1129" spans="10:16" ht="15">
      <c r="J1129" s="2"/>
      <c r="K1129" s="2"/>
      <c r="L1129" s="2"/>
      <c r="N1129" s="2"/>
      <c r="O1129" s="2"/>
      <c r="P1129" s="2"/>
    </row>
    <row r="1130" spans="10:16" ht="15">
      <c r="J1130" s="2"/>
      <c r="K1130" s="2"/>
      <c r="L1130" s="2"/>
      <c r="N1130" s="2"/>
      <c r="O1130" s="2"/>
      <c r="P1130" s="2"/>
    </row>
    <row r="1131" spans="10:16" ht="15">
      <c r="J1131" s="2"/>
      <c r="K1131" s="2"/>
      <c r="L1131" s="2"/>
      <c r="N1131" s="2"/>
      <c r="O1131" s="2"/>
      <c r="P1131" s="2"/>
    </row>
    <row r="1132" spans="10:16" ht="15">
      <c r="J1132" s="2"/>
      <c r="K1132" s="2"/>
      <c r="L1132" s="2"/>
      <c r="N1132" s="2"/>
      <c r="O1132" s="2"/>
      <c r="P1132" s="2"/>
    </row>
    <row r="1133" spans="10:16" ht="15">
      <c r="J1133" s="2"/>
      <c r="K1133" s="2"/>
      <c r="L1133" s="2"/>
      <c r="N1133" s="2"/>
      <c r="O1133" s="2"/>
      <c r="P1133" s="2"/>
    </row>
    <row r="1134" spans="10:16" ht="15">
      <c r="J1134" s="2"/>
      <c r="K1134" s="2"/>
      <c r="L1134" s="2"/>
      <c r="N1134" s="2"/>
      <c r="O1134" s="2"/>
      <c r="P1134" s="2"/>
    </row>
    <row r="1135" spans="10:16" ht="15">
      <c r="J1135" s="2"/>
      <c r="K1135" s="2"/>
      <c r="L1135" s="2"/>
      <c r="N1135" s="2"/>
      <c r="O1135" s="2"/>
      <c r="P1135" s="2"/>
    </row>
    <row r="1136" spans="10:16" ht="15">
      <c r="J1136" s="2"/>
      <c r="K1136" s="2"/>
      <c r="L1136" s="2"/>
      <c r="N1136" s="2"/>
      <c r="O1136" s="2"/>
      <c r="P1136" s="2"/>
    </row>
    <row r="1137" spans="10:16" ht="15">
      <c r="J1137" s="2"/>
      <c r="K1137" s="2"/>
      <c r="L1137" s="2"/>
      <c r="N1137" s="2"/>
      <c r="O1137" s="2"/>
      <c r="P1137" s="2"/>
    </row>
    <row r="1138" spans="10:16" ht="15">
      <c r="J1138" s="2"/>
      <c r="K1138" s="2"/>
      <c r="L1138" s="2"/>
      <c r="N1138" s="2"/>
      <c r="O1138" s="2"/>
      <c r="P1138" s="2"/>
    </row>
    <row r="1139" spans="10:16" ht="15">
      <c r="J1139" s="2"/>
      <c r="K1139" s="2"/>
      <c r="L1139" s="2"/>
      <c r="N1139" s="2"/>
      <c r="O1139" s="2"/>
      <c r="P1139" s="2"/>
    </row>
    <row r="1140" spans="10:16" ht="15">
      <c r="J1140" s="2"/>
      <c r="K1140" s="2"/>
      <c r="L1140" s="2"/>
      <c r="N1140" s="2"/>
      <c r="O1140" s="2"/>
      <c r="P1140" s="2"/>
    </row>
    <row r="1141" spans="10:16" ht="15">
      <c r="J1141" s="2"/>
      <c r="K1141" s="2"/>
      <c r="L1141" s="2"/>
      <c r="N1141" s="2"/>
      <c r="O1141" s="2"/>
      <c r="P1141" s="2"/>
    </row>
    <row r="1142" spans="10:16" ht="15">
      <c r="J1142" s="2"/>
      <c r="K1142" s="2"/>
      <c r="L1142" s="2"/>
      <c r="N1142" s="2"/>
      <c r="O1142" s="2"/>
      <c r="P1142" s="2"/>
    </row>
    <row r="1143" spans="10:16" ht="15">
      <c r="J1143" s="2"/>
      <c r="K1143" s="2"/>
      <c r="L1143" s="2"/>
      <c r="N1143" s="2"/>
      <c r="O1143" s="2"/>
      <c r="P1143" s="2"/>
    </row>
    <row r="1144" spans="10:16" ht="15">
      <c r="J1144" s="2"/>
      <c r="K1144" s="2"/>
      <c r="L1144" s="2"/>
      <c r="N1144" s="2"/>
      <c r="O1144" s="2"/>
      <c r="P1144" s="2"/>
    </row>
    <row r="1145" spans="10:16" ht="15">
      <c r="J1145" s="2"/>
      <c r="K1145" s="2"/>
      <c r="L1145" s="2"/>
      <c r="N1145" s="2"/>
      <c r="O1145" s="2"/>
      <c r="P1145" s="2"/>
    </row>
    <row r="1146" spans="10:16" ht="15">
      <c r="J1146" s="2"/>
      <c r="K1146" s="2"/>
      <c r="L1146" s="2"/>
      <c r="N1146" s="2"/>
      <c r="O1146" s="2"/>
      <c r="P1146" s="2"/>
    </row>
    <row r="1147" spans="10:16" ht="15">
      <c r="J1147" s="2"/>
      <c r="K1147" s="2"/>
      <c r="L1147" s="2"/>
      <c r="N1147" s="2"/>
      <c r="O1147" s="2"/>
      <c r="P1147" s="2"/>
    </row>
    <row r="1148" spans="10:16" ht="15">
      <c r="J1148" s="2"/>
      <c r="K1148" s="2"/>
      <c r="L1148" s="2"/>
      <c r="N1148" s="2"/>
      <c r="O1148" s="2"/>
      <c r="P1148" s="2"/>
    </row>
    <row r="1149" spans="10:16" ht="15">
      <c r="J1149" s="2"/>
      <c r="K1149" s="2"/>
      <c r="L1149" s="2"/>
      <c r="N1149" s="2"/>
      <c r="O1149" s="2"/>
      <c r="P1149" s="2"/>
    </row>
    <row r="1150" spans="10:16" ht="15">
      <c r="J1150" s="2"/>
      <c r="K1150" s="2"/>
      <c r="L1150" s="2"/>
      <c r="N1150" s="2"/>
      <c r="O1150" s="2"/>
      <c r="P1150" s="2"/>
    </row>
    <row r="1151" spans="10:16" ht="15">
      <c r="J1151" s="2"/>
      <c r="K1151" s="2"/>
      <c r="L1151" s="2"/>
      <c r="N1151" s="2"/>
      <c r="O1151" s="2"/>
      <c r="P1151" s="2"/>
    </row>
    <row r="1152" spans="10:16" ht="15">
      <c r="J1152" s="2"/>
      <c r="K1152" s="2"/>
      <c r="L1152" s="2"/>
      <c r="N1152" s="2"/>
      <c r="O1152" s="2"/>
      <c r="P1152" s="2"/>
    </row>
    <row r="1153" spans="10:16" ht="15">
      <c r="J1153" s="2"/>
      <c r="K1153" s="2"/>
      <c r="L1153" s="2"/>
      <c r="N1153" s="2"/>
      <c r="O1153" s="2"/>
      <c r="P1153" s="2"/>
    </row>
    <row r="1154" spans="10:16" ht="15">
      <c r="J1154" s="2"/>
      <c r="K1154" s="2"/>
      <c r="L1154" s="2"/>
      <c r="N1154" s="2"/>
      <c r="O1154" s="2"/>
      <c r="P1154" s="2"/>
    </row>
    <row r="1155" spans="10:16" ht="15">
      <c r="J1155" s="2"/>
      <c r="K1155" s="2"/>
      <c r="L1155" s="2"/>
      <c r="N1155" s="2"/>
      <c r="O1155" s="2"/>
      <c r="P1155" s="2"/>
    </row>
    <row r="1156" spans="10:16" ht="15">
      <c r="J1156" s="2"/>
      <c r="K1156" s="2"/>
      <c r="L1156" s="2"/>
      <c r="N1156" s="2"/>
      <c r="O1156" s="2"/>
      <c r="P1156" s="2"/>
    </row>
    <row r="1157" spans="10:16" ht="15">
      <c r="J1157" s="2"/>
      <c r="K1157" s="2"/>
      <c r="L1157" s="2"/>
      <c r="N1157" s="2"/>
      <c r="O1157" s="2"/>
      <c r="P1157" s="2"/>
    </row>
    <row r="1158" spans="10:16" ht="15">
      <c r="J1158" s="2"/>
      <c r="K1158" s="2"/>
      <c r="L1158" s="2"/>
      <c r="N1158" s="2"/>
      <c r="O1158" s="2"/>
      <c r="P1158" s="2"/>
    </row>
    <row r="1159" spans="10:16" ht="15">
      <c r="J1159" s="2"/>
      <c r="K1159" s="2"/>
      <c r="L1159" s="2"/>
      <c r="N1159" s="2"/>
      <c r="O1159" s="2"/>
      <c r="P1159" s="2"/>
    </row>
    <row r="1160" spans="10:16" ht="15">
      <c r="J1160" s="2"/>
      <c r="K1160" s="2"/>
      <c r="L1160" s="2"/>
      <c r="N1160" s="2"/>
      <c r="O1160" s="2"/>
      <c r="P1160" s="2"/>
    </row>
    <row r="1161" spans="10:16" ht="15">
      <c r="J1161" s="2"/>
      <c r="K1161" s="2"/>
      <c r="L1161" s="2"/>
      <c r="N1161" s="2"/>
      <c r="O1161" s="2"/>
      <c r="P1161" s="2"/>
    </row>
    <row r="1162" spans="10:16" ht="15">
      <c r="J1162" s="2"/>
      <c r="K1162" s="2"/>
      <c r="L1162" s="2"/>
      <c r="N1162" s="2"/>
      <c r="O1162" s="2"/>
      <c r="P1162" s="2"/>
    </row>
    <row r="1163" spans="10:16" ht="15">
      <c r="J1163" s="2"/>
      <c r="K1163" s="2"/>
      <c r="L1163" s="2"/>
      <c r="N1163" s="2"/>
      <c r="O1163" s="2"/>
      <c r="P1163" s="2"/>
    </row>
    <row r="1164" spans="10:16" ht="15">
      <c r="J1164" s="2"/>
      <c r="K1164" s="2"/>
      <c r="L1164" s="2"/>
      <c r="N1164" s="2"/>
      <c r="O1164" s="2"/>
      <c r="P1164" s="2"/>
    </row>
    <row r="1165" spans="10:16" ht="15">
      <c r="J1165" s="2"/>
      <c r="K1165" s="2"/>
      <c r="L1165" s="2"/>
      <c r="N1165" s="2"/>
      <c r="O1165" s="2"/>
      <c r="P1165" s="2"/>
    </row>
    <row r="1166" spans="10:16" ht="15">
      <c r="J1166" s="2"/>
      <c r="K1166" s="2"/>
      <c r="L1166" s="2"/>
      <c r="N1166" s="2"/>
      <c r="O1166" s="2"/>
      <c r="P1166" s="2"/>
    </row>
    <row r="1167" spans="10:16" ht="15">
      <c r="J1167" s="2"/>
      <c r="K1167" s="2"/>
      <c r="L1167" s="2"/>
      <c r="N1167" s="2"/>
      <c r="O1167" s="2"/>
      <c r="P1167" s="2"/>
    </row>
    <row r="1168" spans="10:16" ht="15">
      <c r="J1168" s="2"/>
      <c r="K1168" s="2"/>
      <c r="L1168" s="2"/>
      <c r="N1168" s="2"/>
      <c r="O1168" s="2"/>
      <c r="P1168" s="2"/>
    </row>
    <row r="1169" spans="10:16" ht="15">
      <c r="J1169" s="2"/>
      <c r="K1169" s="2"/>
      <c r="L1169" s="2"/>
      <c r="N1169" s="2"/>
      <c r="O1169" s="2"/>
      <c r="P1169" s="2"/>
    </row>
    <row r="1170" spans="10:16" ht="15">
      <c r="J1170" s="2"/>
      <c r="K1170" s="2"/>
      <c r="L1170" s="2"/>
      <c r="N1170" s="2"/>
      <c r="O1170" s="2"/>
      <c r="P1170" s="2"/>
    </row>
    <row r="1171" spans="10:16" ht="15">
      <c r="J1171" s="2"/>
      <c r="K1171" s="2"/>
      <c r="L1171" s="2"/>
      <c r="N1171" s="2"/>
      <c r="O1171" s="2"/>
      <c r="P1171" s="2"/>
    </row>
    <row r="1172" spans="10:16" ht="15">
      <c r="J1172" s="2"/>
      <c r="K1172" s="2"/>
      <c r="L1172" s="2"/>
      <c r="N1172" s="2"/>
      <c r="O1172" s="2"/>
      <c r="P1172" s="2"/>
    </row>
    <row r="1173" spans="10:16" ht="15">
      <c r="J1173" s="2"/>
      <c r="K1173" s="2"/>
      <c r="L1173" s="2"/>
      <c r="N1173" s="2"/>
      <c r="O1173" s="2"/>
      <c r="P1173" s="2"/>
    </row>
    <row r="1174" spans="10:16" ht="15">
      <c r="J1174" s="2"/>
      <c r="K1174" s="2"/>
      <c r="L1174" s="2"/>
      <c r="N1174" s="2"/>
      <c r="O1174" s="2"/>
      <c r="P1174" s="2"/>
    </row>
    <row r="1175" spans="10:16" ht="15">
      <c r="J1175" s="2"/>
      <c r="K1175" s="2"/>
      <c r="L1175" s="2"/>
      <c r="N1175" s="2"/>
      <c r="O1175" s="2"/>
      <c r="P1175" s="2"/>
    </row>
    <row r="1176" spans="10:16" ht="15">
      <c r="J1176" s="2"/>
      <c r="K1176" s="2"/>
      <c r="L1176" s="2"/>
      <c r="N1176" s="2"/>
      <c r="O1176" s="2"/>
      <c r="P1176" s="2"/>
    </row>
    <row r="1177" spans="10:16" ht="15">
      <c r="J1177" s="2"/>
      <c r="K1177" s="2"/>
      <c r="L1177" s="2"/>
      <c r="N1177" s="2"/>
      <c r="O1177" s="2"/>
      <c r="P1177" s="2"/>
    </row>
    <row r="1178" spans="10:16" ht="15">
      <c r="J1178" s="2"/>
      <c r="K1178" s="2"/>
      <c r="L1178" s="2"/>
      <c r="N1178" s="2"/>
      <c r="O1178" s="2"/>
      <c r="P1178" s="2"/>
    </row>
    <row r="1179" spans="10:16" ht="15">
      <c r="J1179" s="2"/>
      <c r="K1179" s="2"/>
      <c r="L1179" s="2"/>
      <c r="N1179" s="2"/>
      <c r="O1179" s="2"/>
      <c r="P1179" s="2"/>
    </row>
    <row r="1180" spans="10:16" ht="15">
      <c r="J1180" s="2"/>
      <c r="K1180" s="2"/>
      <c r="L1180" s="2"/>
      <c r="N1180" s="2"/>
      <c r="O1180" s="2"/>
      <c r="P1180" s="2"/>
    </row>
    <row r="1181" spans="10:16" ht="15">
      <c r="J1181" s="2"/>
      <c r="K1181" s="2"/>
      <c r="L1181" s="2"/>
      <c r="N1181" s="2"/>
      <c r="O1181" s="2"/>
      <c r="P1181" s="2"/>
    </row>
    <row r="1182" spans="10:16" ht="15">
      <c r="J1182" s="2"/>
      <c r="K1182" s="2"/>
      <c r="L1182" s="2"/>
      <c r="N1182" s="2"/>
      <c r="O1182" s="2"/>
      <c r="P1182" s="2"/>
    </row>
    <row r="1183" spans="10:16" ht="15">
      <c r="J1183" s="2"/>
      <c r="K1183" s="2"/>
      <c r="L1183" s="2"/>
      <c r="N1183" s="2"/>
      <c r="O1183" s="2"/>
      <c r="P1183" s="2"/>
    </row>
    <row r="1184" spans="10:16" ht="15">
      <c r="J1184" s="2"/>
      <c r="K1184" s="2"/>
      <c r="L1184" s="2"/>
      <c r="N1184" s="2"/>
      <c r="O1184" s="2"/>
      <c r="P1184" s="2"/>
    </row>
    <row r="1185" spans="10:16" ht="15">
      <c r="J1185" s="2"/>
      <c r="K1185" s="2"/>
      <c r="L1185" s="2"/>
      <c r="N1185" s="2"/>
      <c r="O1185" s="2"/>
      <c r="P1185" s="2"/>
    </row>
    <row r="1186" spans="10:16" ht="15">
      <c r="J1186" s="2"/>
      <c r="K1186" s="2"/>
      <c r="L1186" s="2"/>
      <c r="N1186" s="2"/>
      <c r="O1186" s="2"/>
      <c r="P1186" s="2"/>
    </row>
    <row r="1187" spans="10:16" ht="15">
      <c r="J1187" s="2"/>
      <c r="K1187" s="2"/>
      <c r="L1187" s="2"/>
      <c r="N1187" s="2"/>
      <c r="O1187" s="2"/>
      <c r="P1187" s="2"/>
    </row>
    <row r="1188" spans="10:16" ht="15">
      <c r="J1188" s="2"/>
      <c r="K1188" s="2"/>
      <c r="L1188" s="2"/>
      <c r="N1188" s="2"/>
      <c r="O1188" s="2"/>
      <c r="P1188" s="2"/>
    </row>
    <row r="1189" spans="10:16" ht="15">
      <c r="J1189" s="2"/>
      <c r="K1189" s="2"/>
      <c r="L1189" s="2"/>
      <c r="N1189" s="2"/>
      <c r="O1189" s="2"/>
      <c r="P1189" s="2"/>
    </row>
    <row r="1190" spans="10:16" ht="15">
      <c r="J1190" s="2"/>
      <c r="K1190" s="2"/>
      <c r="L1190" s="2"/>
      <c r="N1190" s="2"/>
      <c r="O1190" s="2"/>
      <c r="P1190" s="2"/>
    </row>
    <row r="1191" spans="10:16" ht="15">
      <c r="J1191" s="2"/>
      <c r="K1191" s="2"/>
      <c r="L1191" s="2"/>
      <c r="N1191" s="2"/>
      <c r="O1191" s="2"/>
      <c r="P1191" s="2"/>
    </row>
    <row r="1192" spans="10:16" ht="15">
      <c r="J1192" s="2"/>
      <c r="K1192" s="2"/>
      <c r="L1192" s="2"/>
      <c r="N1192" s="2"/>
      <c r="O1192" s="2"/>
      <c r="P1192" s="2"/>
    </row>
    <row r="1193" spans="10:16" ht="15">
      <c r="J1193" s="2"/>
      <c r="K1193" s="2"/>
      <c r="L1193" s="2"/>
      <c r="N1193" s="2"/>
      <c r="O1193" s="2"/>
      <c r="P1193" s="2"/>
    </row>
    <row r="1194" spans="10:16" ht="15">
      <c r="J1194" s="2"/>
      <c r="K1194" s="2"/>
      <c r="L1194" s="2"/>
      <c r="N1194" s="2"/>
      <c r="O1194" s="2"/>
      <c r="P1194" s="2"/>
    </row>
    <row r="1195" spans="10:16" ht="15">
      <c r="J1195" s="2"/>
      <c r="K1195" s="2"/>
      <c r="L1195" s="2"/>
      <c r="N1195" s="2"/>
      <c r="O1195" s="2"/>
      <c r="P1195" s="2"/>
    </row>
    <row r="1196" spans="10:16" ht="15">
      <c r="J1196" s="2"/>
      <c r="K1196" s="2"/>
      <c r="L1196" s="2"/>
      <c r="N1196" s="2"/>
      <c r="O1196" s="2"/>
      <c r="P1196" s="2"/>
    </row>
    <row r="1197" spans="10:16" ht="15">
      <c r="J1197" s="2"/>
      <c r="K1197" s="2"/>
      <c r="L1197" s="2"/>
      <c r="N1197" s="2"/>
      <c r="O1197" s="2"/>
      <c r="P1197" s="2"/>
    </row>
    <row r="1198" spans="10:16" ht="15">
      <c r="J1198" s="2"/>
      <c r="K1198" s="2"/>
      <c r="L1198" s="2"/>
      <c r="N1198" s="2"/>
      <c r="O1198" s="2"/>
      <c r="P1198" s="2"/>
    </row>
    <row r="1199" spans="10:16" ht="15">
      <c r="J1199" s="2"/>
      <c r="K1199" s="2"/>
      <c r="L1199" s="2"/>
      <c r="N1199" s="2"/>
      <c r="O1199" s="2"/>
      <c r="P1199" s="2"/>
    </row>
    <row r="1200" spans="10:16" ht="15">
      <c r="J1200" s="2"/>
      <c r="K1200" s="2"/>
      <c r="L1200" s="2"/>
      <c r="N1200" s="2"/>
      <c r="O1200" s="2"/>
      <c r="P1200" s="2"/>
    </row>
    <row r="1201" spans="10:16" ht="15">
      <c r="J1201" s="2"/>
      <c r="K1201" s="2"/>
      <c r="L1201" s="2"/>
      <c r="N1201" s="2"/>
      <c r="O1201" s="2"/>
      <c r="P1201" s="2"/>
    </row>
    <row r="1202" spans="10:16" ht="15">
      <c r="J1202" s="2"/>
      <c r="K1202" s="2"/>
      <c r="L1202" s="2"/>
      <c r="N1202" s="2"/>
      <c r="O1202" s="2"/>
      <c r="P1202" s="2"/>
    </row>
    <row r="1203" spans="10:16" ht="15">
      <c r="J1203" s="2"/>
      <c r="K1203" s="2"/>
      <c r="L1203" s="2"/>
      <c r="N1203" s="2"/>
      <c r="O1203" s="2"/>
      <c r="P1203" s="2"/>
    </row>
    <row r="1204" spans="10:16" ht="15">
      <c r="J1204" s="2"/>
      <c r="K1204" s="2"/>
      <c r="L1204" s="2"/>
      <c r="N1204" s="2"/>
      <c r="O1204" s="2"/>
      <c r="P1204" s="2"/>
    </row>
    <row r="1205" spans="10:16" ht="15">
      <c r="J1205" s="2"/>
      <c r="K1205" s="2"/>
      <c r="L1205" s="2"/>
      <c r="N1205" s="2"/>
      <c r="O1205" s="2"/>
      <c r="P1205" s="2"/>
    </row>
    <row r="1206" spans="10:16" ht="15">
      <c r="J1206" s="2"/>
      <c r="K1206" s="2"/>
      <c r="L1206" s="2"/>
      <c r="N1206" s="2"/>
      <c r="O1206" s="2"/>
      <c r="P1206" s="2"/>
    </row>
    <row r="1207" spans="10:16" ht="15">
      <c r="J1207" s="2"/>
      <c r="K1207" s="2"/>
      <c r="L1207" s="2"/>
      <c r="N1207" s="2"/>
      <c r="O1207" s="2"/>
      <c r="P1207" s="2"/>
    </row>
    <row r="1208" spans="10:16" ht="15">
      <c r="J1208" s="2"/>
      <c r="K1208" s="2"/>
      <c r="L1208" s="2"/>
      <c r="N1208" s="2"/>
      <c r="O1208" s="2"/>
      <c r="P1208" s="2"/>
    </row>
    <row r="1209" spans="10:16" ht="15">
      <c r="J1209" s="2"/>
      <c r="K1209" s="2"/>
      <c r="L1209" s="2"/>
      <c r="N1209" s="2"/>
      <c r="O1209" s="2"/>
      <c r="P1209" s="2"/>
    </row>
    <row r="1210" spans="10:16" ht="15">
      <c r="J1210" s="2"/>
      <c r="K1210" s="2"/>
      <c r="L1210" s="2"/>
      <c r="N1210" s="2"/>
      <c r="O1210" s="2"/>
      <c r="P1210" s="2"/>
    </row>
    <row r="1211" spans="10:16" ht="15">
      <c r="J1211" s="2"/>
      <c r="K1211" s="2"/>
      <c r="L1211" s="2"/>
      <c r="N1211" s="2"/>
      <c r="O1211" s="2"/>
      <c r="P1211" s="2"/>
    </row>
    <row r="1212" spans="10:16" ht="15">
      <c r="J1212" s="2"/>
      <c r="K1212" s="2"/>
      <c r="L1212" s="2"/>
      <c r="N1212" s="2"/>
      <c r="O1212" s="2"/>
      <c r="P1212" s="2"/>
    </row>
    <row r="1213" spans="10:16" ht="15">
      <c r="J1213" s="2"/>
      <c r="K1213" s="2"/>
      <c r="L1213" s="2"/>
      <c r="N1213" s="2"/>
      <c r="O1213" s="2"/>
      <c r="P1213" s="2"/>
    </row>
    <row r="1214" spans="10:16" ht="15">
      <c r="J1214" s="2"/>
      <c r="K1214" s="2"/>
      <c r="L1214" s="2"/>
      <c r="N1214" s="2"/>
      <c r="O1214" s="2"/>
      <c r="P1214" s="2"/>
    </row>
    <row r="1215" spans="10:16" ht="15">
      <c r="J1215" s="2"/>
      <c r="K1215" s="2"/>
      <c r="L1215" s="2"/>
      <c r="N1215" s="2"/>
      <c r="O1215" s="2"/>
      <c r="P1215" s="2"/>
    </row>
    <row r="1216" spans="10:16" ht="15">
      <c r="J1216" s="2"/>
      <c r="K1216" s="2"/>
      <c r="L1216" s="2"/>
      <c r="N1216" s="2"/>
      <c r="O1216" s="2"/>
      <c r="P1216" s="2"/>
    </row>
    <row r="1217" spans="10:16" ht="15">
      <c r="J1217" s="2"/>
      <c r="K1217" s="2"/>
      <c r="L1217" s="2"/>
      <c r="N1217" s="2"/>
      <c r="O1217" s="2"/>
      <c r="P1217" s="2"/>
    </row>
    <row r="1218" spans="10:16" ht="15">
      <c r="J1218" s="2"/>
      <c r="K1218" s="2"/>
      <c r="L1218" s="2"/>
      <c r="N1218" s="2"/>
      <c r="O1218" s="2"/>
      <c r="P1218" s="2"/>
    </row>
    <row r="1219" spans="10:16" ht="15">
      <c r="J1219" s="2"/>
      <c r="K1219" s="2"/>
      <c r="L1219" s="2"/>
      <c r="N1219" s="2"/>
      <c r="O1219" s="2"/>
      <c r="P1219" s="2"/>
    </row>
    <row r="1220" spans="10:16" ht="15">
      <c r="J1220" s="2"/>
      <c r="K1220" s="2"/>
      <c r="L1220" s="2"/>
      <c r="N1220" s="2"/>
      <c r="O1220" s="2"/>
      <c r="P1220" s="2"/>
    </row>
    <row r="1221" spans="10:16" ht="15">
      <c r="J1221" s="2"/>
      <c r="K1221" s="2"/>
      <c r="L1221" s="2"/>
      <c r="N1221" s="2"/>
      <c r="O1221" s="2"/>
      <c r="P1221" s="2"/>
    </row>
    <row r="1222" spans="10:16" ht="15">
      <c r="J1222" s="2"/>
      <c r="K1222" s="2"/>
      <c r="L1222" s="2"/>
      <c r="N1222" s="2"/>
      <c r="O1222" s="2"/>
      <c r="P1222" s="2"/>
    </row>
    <row r="1223" spans="10:16" ht="15">
      <c r="J1223" s="2"/>
      <c r="K1223" s="2"/>
      <c r="L1223" s="2"/>
      <c r="N1223" s="2"/>
      <c r="O1223" s="2"/>
      <c r="P1223" s="2"/>
    </row>
    <row r="1224" spans="10:16" ht="15">
      <c r="J1224" s="2"/>
      <c r="K1224" s="2"/>
      <c r="L1224" s="2"/>
      <c r="N1224" s="2"/>
      <c r="O1224" s="2"/>
      <c r="P1224" s="2"/>
    </row>
    <row r="1225" spans="10:16" ht="15">
      <c r="J1225" s="2"/>
      <c r="K1225" s="2"/>
      <c r="L1225" s="2"/>
      <c r="N1225" s="2"/>
      <c r="O1225" s="2"/>
      <c r="P1225" s="2"/>
    </row>
    <row r="1226" spans="10:16" ht="15">
      <c r="J1226" s="2"/>
      <c r="K1226" s="2"/>
      <c r="L1226" s="2"/>
      <c r="N1226" s="2"/>
      <c r="O1226" s="2"/>
      <c r="P1226" s="2"/>
    </row>
    <row r="1227" spans="10:16" ht="15">
      <c r="J1227" s="2"/>
      <c r="K1227" s="2"/>
      <c r="L1227" s="2"/>
      <c r="N1227" s="2"/>
      <c r="O1227" s="2"/>
      <c r="P1227" s="2"/>
    </row>
    <row r="1228" spans="10:16" ht="15">
      <c r="J1228" s="2"/>
      <c r="K1228" s="2"/>
      <c r="L1228" s="2"/>
      <c r="N1228" s="2"/>
      <c r="O1228" s="2"/>
      <c r="P1228" s="2"/>
    </row>
    <row r="1229" spans="10:16" ht="15">
      <c r="J1229" s="2"/>
      <c r="K1229" s="2"/>
      <c r="L1229" s="2"/>
      <c r="N1229" s="2"/>
      <c r="O1229" s="2"/>
      <c r="P1229" s="2"/>
    </row>
    <row r="1230" spans="10:16" ht="15">
      <c r="J1230" s="2"/>
      <c r="K1230" s="2"/>
      <c r="L1230" s="2"/>
      <c r="N1230" s="2"/>
      <c r="O1230" s="2"/>
      <c r="P1230" s="2"/>
    </row>
    <row r="1231" spans="10:16" ht="15">
      <c r="J1231" s="2"/>
      <c r="K1231" s="2"/>
      <c r="L1231" s="2"/>
      <c r="N1231" s="2"/>
      <c r="O1231" s="2"/>
      <c r="P1231" s="2"/>
    </row>
    <row r="1232" spans="10:16" ht="15">
      <c r="J1232" s="2"/>
      <c r="K1232" s="2"/>
      <c r="L1232" s="2"/>
      <c r="N1232" s="2"/>
      <c r="O1232" s="2"/>
      <c r="P1232" s="2"/>
    </row>
    <row r="1233" spans="10:16" ht="15">
      <c r="J1233" s="2"/>
      <c r="K1233" s="2"/>
      <c r="L1233" s="2"/>
      <c r="N1233" s="2"/>
      <c r="O1233" s="2"/>
      <c r="P1233" s="2"/>
    </row>
    <row r="1234" spans="10:16" ht="15">
      <c r="J1234" s="2"/>
      <c r="K1234" s="2"/>
      <c r="L1234" s="2"/>
      <c r="N1234" s="2"/>
      <c r="O1234" s="2"/>
      <c r="P1234" s="2"/>
    </row>
    <row r="1235" spans="10:16" ht="15">
      <c r="J1235" s="2"/>
      <c r="K1235" s="2"/>
      <c r="L1235" s="2"/>
      <c r="N1235" s="2"/>
      <c r="O1235" s="2"/>
      <c r="P1235" s="2"/>
    </row>
    <row r="1236" spans="10:16" ht="15">
      <c r="J1236" s="2"/>
      <c r="K1236" s="2"/>
      <c r="L1236" s="2"/>
      <c r="N1236" s="2"/>
      <c r="O1236" s="2"/>
      <c r="P1236" s="2"/>
    </row>
    <row r="1237" spans="10:16" ht="15">
      <c r="J1237" s="2"/>
      <c r="K1237" s="2"/>
      <c r="L1237" s="2"/>
      <c r="N1237" s="2"/>
      <c r="O1237" s="2"/>
      <c r="P1237" s="2"/>
    </row>
    <row r="1238" spans="10:16" ht="15">
      <c r="J1238" s="2"/>
      <c r="K1238" s="2"/>
      <c r="L1238" s="2"/>
      <c r="N1238" s="2"/>
      <c r="O1238" s="2"/>
      <c r="P1238" s="2"/>
    </row>
    <row r="1239" spans="10:16" ht="15">
      <c r="J1239" s="2"/>
      <c r="K1239" s="2"/>
      <c r="L1239" s="2"/>
      <c r="N1239" s="2"/>
      <c r="O1239" s="2"/>
      <c r="P1239" s="2"/>
    </row>
    <row r="1240" spans="10:16" ht="15">
      <c r="J1240" s="2"/>
      <c r="K1240" s="2"/>
      <c r="L1240" s="2"/>
      <c r="N1240" s="2"/>
      <c r="O1240" s="2"/>
      <c r="P1240" s="2"/>
    </row>
    <row r="1241" spans="10:16" ht="15">
      <c r="J1241" s="2"/>
      <c r="K1241" s="2"/>
      <c r="L1241" s="2"/>
      <c r="N1241" s="2"/>
      <c r="O1241" s="2"/>
      <c r="P1241" s="2"/>
    </row>
    <row r="1242" spans="10:16" ht="15">
      <c r="J1242" s="2"/>
      <c r="K1242" s="2"/>
      <c r="L1242" s="2"/>
      <c r="N1242" s="2"/>
      <c r="O1242" s="2"/>
      <c r="P1242" s="2"/>
    </row>
    <row r="1243" spans="10:16" ht="15">
      <c r="J1243" s="2"/>
      <c r="K1243" s="2"/>
      <c r="L1243" s="2"/>
      <c r="N1243" s="2"/>
      <c r="O1243" s="2"/>
      <c r="P1243" s="2"/>
    </row>
    <row r="1244" spans="10:16" ht="15">
      <c r="J1244" s="2"/>
      <c r="K1244" s="2"/>
      <c r="L1244" s="2"/>
      <c r="N1244" s="2"/>
      <c r="O1244" s="2"/>
      <c r="P1244" s="2"/>
    </row>
    <row r="1245" spans="10:16" ht="15">
      <c r="J1245" s="2"/>
      <c r="K1245" s="2"/>
      <c r="L1245" s="2"/>
      <c r="N1245" s="2"/>
      <c r="O1245" s="2"/>
      <c r="P1245" s="2"/>
    </row>
    <row r="1246" spans="10:16" ht="15">
      <c r="J1246" s="2"/>
      <c r="K1246" s="2"/>
      <c r="L1246" s="2"/>
      <c r="N1246" s="2"/>
      <c r="O1246" s="2"/>
      <c r="P1246" s="2"/>
    </row>
    <row r="1247" spans="10:16" ht="15">
      <c r="J1247" s="2"/>
      <c r="K1247" s="2"/>
      <c r="L1247" s="2"/>
      <c r="N1247" s="2"/>
      <c r="O1247" s="2"/>
      <c r="P1247" s="2"/>
    </row>
    <row r="1248" spans="10:16" ht="15">
      <c r="J1248" s="2"/>
      <c r="K1248" s="2"/>
      <c r="L1248" s="2"/>
      <c r="N1248" s="2"/>
      <c r="O1248" s="2"/>
      <c r="P1248" s="2"/>
    </row>
    <row r="1249" spans="10:16" ht="15">
      <c r="J1249" s="2"/>
      <c r="K1249" s="2"/>
      <c r="L1249" s="2"/>
      <c r="N1249" s="2"/>
      <c r="O1249" s="2"/>
      <c r="P1249" s="2"/>
    </row>
    <row r="1250" spans="10:16" ht="15">
      <c r="J1250" s="2"/>
      <c r="K1250" s="2"/>
      <c r="L1250" s="2"/>
      <c r="N1250" s="2"/>
      <c r="O1250" s="2"/>
      <c r="P1250" s="2"/>
    </row>
    <row r="1251" spans="10:16" ht="15">
      <c r="J1251" s="2"/>
      <c r="K1251" s="2"/>
      <c r="L1251" s="2"/>
      <c r="N1251" s="2"/>
      <c r="O1251" s="2"/>
      <c r="P1251" s="2"/>
    </row>
    <row r="1252" spans="10:16" ht="15">
      <c r="J1252" s="2"/>
      <c r="K1252" s="2"/>
      <c r="L1252" s="2"/>
      <c r="N1252" s="2"/>
      <c r="O1252" s="2"/>
      <c r="P1252" s="2"/>
    </row>
    <row r="1253" spans="10:16" ht="15">
      <c r="J1253" s="2"/>
      <c r="K1253" s="2"/>
      <c r="L1253" s="2"/>
      <c r="N1253" s="2"/>
      <c r="O1253" s="2"/>
      <c r="P1253" s="2"/>
    </row>
    <row r="1254" spans="10:16" ht="15">
      <c r="J1254" s="2"/>
      <c r="K1254" s="2"/>
      <c r="L1254" s="2"/>
      <c r="N1254" s="2"/>
      <c r="O1254" s="2"/>
      <c r="P1254" s="2"/>
    </row>
    <row r="1255" spans="10:16" ht="15">
      <c r="J1255" s="2"/>
      <c r="K1255" s="2"/>
      <c r="L1255" s="2"/>
      <c r="N1255" s="2"/>
      <c r="O1255" s="2"/>
      <c r="P1255" s="2"/>
    </row>
    <row r="1256" spans="10:16" ht="15">
      <c r="J1256" s="2"/>
      <c r="K1256" s="2"/>
      <c r="L1256" s="2"/>
      <c r="N1256" s="2"/>
      <c r="O1256" s="2"/>
      <c r="P1256" s="2"/>
    </row>
    <row r="1257" spans="10:16" ht="15">
      <c r="J1257" s="2"/>
      <c r="K1257" s="2"/>
      <c r="L1257" s="2"/>
      <c r="N1257" s="2"/>
      <c r="O1257" s="2"/>
      <c r="P1257" s="2"/>
    </row>
    <row r="1258" spans="10:16" ht="15">
      <c r="J1258" s="2"/>
      <c r="K1258" s="2"/>
      <c r="L1258" s="2"/>
      <c r="N1258" s="2"/>
      <c r="O1258" s="2"/>
      <c r="P1258" s="2"/>
    </row>
    <row r="1259" spans="10:16" ht="15">
      <c r="J1259" s="2"/>
      <c r="K1259" s="2"/>
      <c r="L1259" s="2"/>
      <c r="N1259" s="2"/>
      <c r="O1259" s="2"/>
      <c r="P1259" s="2"/>
    </row>
    <row r="1260" spans="10:16" ht="15">
      <c r="J1260" s="2"/>
      <c r="K1260" s="2"/>
      <c r="L1260" s="2"/>
      <c r="N1260" s="2"/>
      <c r="O1260" s="2"/>
      <c r="P1260" s="2"/>
    </row>
    <row r="1261" spans="10:16" ht="15">
      <c r="J1261" s="2"/>
      <c r="K1261" s="2"/>
      <c r="L1261" s="2"/>
      <c r="N1261" s="2"/>
      <c r="O1261" s="2"/>
      <c r="P1261" s="2"/>
    </row>
    <row r="1262" spans="10:16" ht="15">
      <c r="J1262" s="2"/>
      <c r="K1262" s="2"/>
      <c r="L1262" s="2"/>
      <c r="N1262" s="2"/>
      <c r="O1262" s="2"/>
      <c r="P1262" s="2"/>
    </row>
    <row r="1263" spans="10:16" ht="15">
      <c r="J1263" s="2"/>
      <c r="K1263" s="2"/>
      <c r="L1263" s="2"/>
      <c r="N1263" s="2"/>
      <c r="O1263" s="2"/>
      <c r="P1263" s="2"/>
    </row>
    <row r="1264" spans="10:16" ht="15">
      <c r="J1264" s="2"/>
      <c r="K1264" s="2"/>
      <c r="L1264" s="2"/>
      <c r="N1264" s="2"/>
      <c r="O1264" s="2"/>
      <c r="P1264" s="2"/>
    </row>
    <row r="1265" spans="10:16" ht="15">
      <c r="J1265" s="2"/>
      <c r="K1265" s="2"/>
      <c r="L1265" s="2"/>
      <c r="N1265" s="2"/>
      <c r="O1265" s="2"/>
      <c r="P1265" s="2"/>
    </row>
    <row r="1266" spans="10:16" ht="15">
      <c r="J1266" s="2"/>
      <c r="K1266" s="2"/>
      <c r="L1266" s="2"/>
      <c r="N1266" s="2"/>
      <c r="O1266" s="2"/>
      <c r="P1266" s="2"/>
    </row>
    <row r="1267" spans="10:16" ht="15">
      <c r="J1267" s="2"/>
      <c r="K1267" s="2"/>
      <c r="L1267" s="2"/>
      <c r="N1267" s="2"/>
      <c r="O1267" s="2"/>
      <c r="P1267" s="2"/>
    </row>
    <row r="1268" spans="10:16" ht="15">
      <c r="J1268" s="2"/>
      <c r="K1268" s="2"/>
      <c r="L1268" s="2"/>
      <c r="N1268" s="2"/>
      <c r="O1268" s="2"/>
      <c r="P1268" s="2"/>
    </row>
    <row r="1269" spans="10:16" ht="15">
      <c r="J1269" s="2"/>
      <c r="K1269" s="2"/>
      <c r="L1269" s="2"/>
      <c r="N1269" s="2"/>
      <c r="O1269" s="2"/>
      <c r="P1269" s="2"/>
    </row>
    <row r="1270" spans="10:16" ht="15">
      <c r="J1270" s="2"/>
      <c r="K1270" s="2"/>
      <c r="L1270" s="2"/>
      <c r="N1270" s="2"/>
      <c r="O1270" s="2"/>
      <c r="P1270" s="2"/>
    </row>
    <row r="1271" spans="10:16" ht="15">
      <c r="J1271" s="2"/>
      <c r="K1271" s="2"/>
      <c r="L1271" s="2"/>
      <c r="N1271" s="2"/>
      <c r="O1271" s="2"/>
      <c r="P1271" s="2"/>
    </row>
    <row r="1272" spans="10:16" ht="15">
      <c r="J1272" s="2"/>
      <c r="K1272" s="2"/>
      <c r="L1272" s="2"/>
      <c r="N1272" s="2"/>
      <c r="O1272" s="2"/>
      <c r="P1272" s="2"/>
    </row>
    <row r="1273" spans="10:16" ht="15">
      <c r="J1273" s="2"/>
      <c r="K1273" s="2"/>
      <c r="L1273" s="2"/>
      <c r="N1273" s="2"/>
      <c r="O1273" s="2"/>
      <c r="P1273" s="2"/>
    </row>
    <row r="1274" spans="10:16" ht="15">
      <c r="J1274" s="2"/>
      <c r="K1274" s="2"/>
      <c r="L1274" s="2"/>
      <c r="N1274" s="2"/>
      <c r="O1274" s="2"/>
      <c r="P1274" s="2"/>
    </row>
    <row r="1275" spans="10:16" ht="15">
      <c r="J1275" s="2"/>
      <c r="K1275" s="2"/>
      <c r="L1275" s="2"/>
      <c r="N1275" s="2"/>
      <c r="O1275" s="2"/>
      <c r="P1275" s="2"/>
    </row>
    <row r="1276" spans="10:16" ht="15">
      <c r="J1276" s="2"/>
      <c r="K1276" s="2"/>
      <c r="L1276" s="2"/>
      <c r="N1276" s="2"/>
      <c r="O1276" s="2"/>
      <c r="P1276" s="2"/>
    </row>
    <row r="1277" spans="10:16" ht="15">
      <c r="J1277" s="2"/>
      <c r="K1277" s="2"/>
      <c r="L1277" s="2"/>
      <c r="N1277" s="2"/>
      <c r="O1277" s="2"/>
      <c r="P1277" s="2"/>
    </row>
    <row r="1278" spans="10:16" ht="15">
      <c r="J1278" s="2"/>
      <c r="K1278" s="2"/>
      <c r="L1278" s="2"/>
      <c r="N1278" s="2"/>
      <c r="O1278" s="2"/>
      <c r="P1278" s="2"/>
    </row>
    <row r="1279" spans="10:16" ht="15">
      <c r="J1279" s="2"/>
      <c r="K1279" s="2"/>
      <c r="L1279" s="2"/>
      <c r="N1279" s="2"/>
      <c r="O1279" s="2"/>
      <c r="P1279" s="2"/>
    </row>
    <row r="1280" spans="10:16" ht="15">
      <c r="J1280" s="2"/>
      <c r="K1280" s="2"/>
      <c r="L1280" s="2"/>
      <c r="N1280" s="2"/>
      <c r="O1280" s="2"/>
      <c r="P1280" s="2"/>
    </row>
    <row r="1281" spans="10:16" ht="15">
      <c r="J1281" s="2"/>
      <c r="K1281" s="2"/>
      <c r="L1281" s="2"/>
      <c r="N1281" s="2"/>
      <c r="O1281" s="2"/>
      <c r="P1281" s="2"/>
    </row>
    <row r="1282" spans="10:16" ht="15">
      <c r="J1282" s="2"/>
      <c r="K1282" s="2"/>
      <c r="L1282" s="2"/>
      <c r="N1282" s="2"/>
      <c r="O1282" s="2"/>
      <c r="P1282" s="2"/>
    </row>
    <row r="1283" spans="10:16" ht="15">
      <c r="J1283" s="2"/>
      <c r="K1283" s="2"/>
      <c r="L1283" s="2"/>
      <c r="N1283" s="2"/>
      <c r="O1283" s="2"/>
      <c r="P1283" s="2"/>
    </row>
    <row r="1284" spans="10:16" ht="15">
      <c r="J1284" s="2"/>
      <c r="K1284" s="2"/>
      <c r="L1284" s="2"/>
      <c r="N1284" s="2"/>
      <c r="O1284" s="2"/>
      <c r="P1284" s="2"/>
    </row>
    <row r="1285" spans="10:16" ht="15">
      <c r="J1285" s="2"/>
      <c r="K1285" s="2"/>
      <c r="L1285" s="2"/>
      <c r="N1285" s="2"/>
      <c r="O1285" s="2"/>
      <c r="P1285" s="2"/>
    </row>
  </sheetData>
  <mergeCells count="22">
    <mergeCell ref="V116:X116"/>
    <mergeCell ref="AA116:AE116"/>
    <mergeCell ref="G116:H116"/>
    <mergeCell ref="J116:L116"/>
    <mergeCell ref="N116:P116"/>
    <mergeCell ref="R116:T116"/>
    <mergeCell ref="F9:F10"/>
    <mergeCell ref="G9:H9"/>
    <mergeCell ref="AG8:AH8"/>
    <mergeCell ref="R10:T10"/>
    <mergeCell ref="V10:X10"/>
    <mergeCell ref="AG9:AH9"/>
    <mergeCell ref="C5:D5"/>
    <mergeCell ref="R6:X6"/>
    <mergeCell ref="F7:H7"/>
    <mergeCell ref="F8:H8"/>
    <mergeCell ref="B1:F1"/>
    <mergeCell ref="Z1:AF1"/>
    <mergeCell ref="J3:L3"/>
    <mergeCell ref="N3:P3"/>
    <mergeCell ref="R3:X3"/>
    <mergeCell ref="AA3:AE3"/>
  </mergeCells>
  <printOptions/>
  <pageMargins left="0.35" right="0.45" top="0.55" bottom="0.71" header="0.4921259845" footer="0.4921259845"/>
  <pageSetup horizontalDpi="300" verticalDpi="300" orientation="landscape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2005-03-14T11:59:44Z</cp:lastPrinted>
  <dcterms:created xsi:type="dcterms:W3CDTF">2005-03-14T11:38:43Z</dcterms:created>
  <dcterms:modified xsi:type="dcterms:W3CDTF">2005-04-04T09:56:36Z</dcterms:modified>
  <cp:category/>
  <cp:version/>
  <cp:contentType/>
  <cp:contentStatus/>
</cp:coreProperties>
</file>