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60" windowWidth="10620" windowHeight="5700" activeTab="0"/>
  </bookViews>
  <sheets>
    <sheet name="Seznam přijatých projektů" sheetId="1" r:id="rId1"/>
  </sheets>
  <definedNames>
    <definedName name="_xlnm.Print_Area" localSheetId="0">'Seznam přijatých projektů'!$A$1:$T$908</definedName>
  </definedNames>
  <calcPr fullCalcOnLoad="1"/>
</workbook>
</file>

<file path=xl/sharedStrings.xml><?xml version="1.0" encoding="utf-8"?>
<sst xmlns="http://schemas.openxmlformats.org/spreadsheetml/2006/main" count="1396" uniqueCount="412">
  <si>
    <t xml:space="preserve">Akademie múzických umění v Praze </t>
  </si>
  <si>
    <t>Číslo proj.</t>
  </si>
  <si>
    <t>Program</t>
  </si>
  <si>
    <t>Část  (a, b, …)</t>
  </si>
  <si>
    <t>Vysoká škola</t>
  </si>
  <si>
    <t>Fakulta</t>
  </si>
  <si>
    <t>Název projektu</t>
  </si>
  <si>
    <t>Řešitel</t>
  </si>
  <si>
    <t xml:space="preserve">Doba       řešení projektu </t>
  </si>
  <si>
    <t>Projekt pokra-čuje z roku</t>
  </si>
  <si>
    <t>Přidělené dotace celkem do r. 2005</t>
  </si>
  <si>
    <t xml:space="preserve">Požadované prostředky                     ( v tis. Kč ) </t>
  </si>
  <si>
    <t>Přidělené prostředky                            na rok 2006                             ( v tis. Kč )*</t>
  </si>
  <si>
    <t>Poznámka*</t>
  </si>
  <si>
    <t>další roky</t>
  </si>
  <si>
    <t>NIV</t>
  </si>
  <si>
    <t>INV</t>
  </si>
  <si>
    <t>Celk.</t>
  </si>
  <si>
    <t>AMU</t>
  </si>
  <si>
    <t>Studio FAMU</t>
  </si>
  <si>
    <t>Rozvoj audiovizuálních pracovišť pro praktickou výuku ve Studiu FAMU</t>
  </si>
  <si>
    <t>Boháč, J, doc.</t>
  </si>
  <si>
    <t>1/06-12/06</t>
  </si>
  <si>
    <t>DAMU</t>
  </si>
  <si>
    <t>Umělecká reflexe a veřejná vystoupení jako součást výukového procesu - II. Část technologická</t>
  </si>
  <si>
    <t>Lázňovský, M, MgA.</t>
  </si>
  <si>
    <t xml:space="preserve">Akademie výtvarných umění v Praze </t>
  </si>
  <si>
    <t>a</t>
  </si>
  <si>
    <t>AVU</t>
  </si>
  <si>
    <t>Vybvení školy monumentální tvorby počítačovou technologií</t>
  </si>
  <si>
    <t>Mgr. Jiří Příhoda</t>
  </si>
  <si>
    <t>01/2006-12/2006</t>
  </si>
  <si>
    <t>-</t>
  </si>
  <si>
    <t>b</t>
  </si>
  <si>
    <t>Metodologie výuky v intermediální škole AVU</t>
  </si>
  <si>
    <t>prof. Milan Knížák</t>
  </si>
  <si>
    <t xml:space="preserve">České vysoké učení technické v Praze </t>
  </si>
  <si>
    <t>ČVUT</t>
  </si>
  <si>
    <t>R</t>
  </si>
  <si>
    <t>Analýza strukturovaných studijních programů ČVUT bakalářského, magisterského a doktorského studia z hlediska kontroly a kvality studia</t>
  </si>
  <si>
    <t>Hrdlička F.,
prof.
Ing.CSc.</t>
  </si>
  <si>
    <t>c</t>
  </si>
  <si>
    <t>FSv</t>
  </si>
  <si>
    <t>Podpora výuky chemie na stavební fakultě</t>
  </si>
  <si>
    <t>Konvalinka P.,
doc.
Ing.CSc.</t>
  </si>
  <si>
    <t>FS</t>
  </si>
  <si>
    <t>Inovace pracovišť integrovaných konstrukčních systémů a podpora konstrukčních předmětů ve strukturovaném studiu</t>
  </si>
  <si>
    <t>Talácko J.,
prof.
Ing.CSc.</t>
  </si>
  <si>
    <t>1/06-12/07</t>
  </si>
  <si>
    <t xml:space="preserve">FJFI </t>
  </si>
  <si>
    <t>Podpora vysokoškolského a celoživotního studia zrakově postižených - rozšíření projektu č. 26</t>
  </si>
  <si>
    <t>Mareš J.,
doc.
RNDr.CSc.</t>
  </si>
  <si>
    <t>FJFI</t>
  </si>
  <si>
    <t>Vytvoření nového zaměření mgr. studia: Fyzika nanostruktur</t>
  </si>
  <si>
    <t>Fiala P.,
prof. 
Ing.CSc.</t>
  </si>
  <si>
    <t>FD</t>
  </si>
  <si>
    <t>Vybudování laboratoře pro výuku předmětů dopravního inženýrství za pomoci GIS aplikací</t>
  </si>
  <si>
    <t>Kaliková J.,
Ing.Ph.D.</t>
  </si>
  <si>
    <t xml:space="preserve">ČVUT </t>
  </si>
  <si>
    <t>FBMI</t>
  </si>
  <si>
    <t>Tvorba multimediálních výukových pomůcek pro předmět Základy lékařské elektroniky na FBMI ČVUT v Praze</t>
  </si>
  <si>
    <t>Jelínek M.,
Ing.PhD.</t>
  </si>
  <si>
    <t xml:space="preserve">Laboratoř pro biofotoniku na ČVUT </t>
  </si>
  <si>
    <t>Jelínek M.,
Ing.DrSc.</t>
  </si>
  <si>
    <t>1/05-12/06</t>
  </si>
  <si>
    <t>Mezinárodní spolupráce v rámci evropské sítě stavebních fakult</t>
  </si>
  <si>
    <t>Macháček J.,
prof.
Ing.DrSc.</t>
  </si>
  <si>
    <t>Rozvoj výuky stavební diagnostiky</t>
  </si>
  <si>
    <t>Pašek J., 
Ing.Ph.D.</t>
  </si>
  <si>
    <t>Program výuky konstruování a výpočtů kompozitních konstrukcí ve stavbě strojů.</t>
  </si>
  <si>
    <t>Růžička M.,
doc.
Ing.CSc.</t>
  </si>
  <si>
    <t>1/06-12/08</t>
  </si>
  <si>
    <t>Příprava nového studijního zaměření na FJFI: "Fyzika a technika termojaderné fúze"</t>
  </si>
  <si>
    <t>Čech M., 
doc.
Ing.CSc.</t>
  </si>
  <si>
    <t>Rozvoj experimentální výuky v oblasti dynamiky struktur na ČVUT v Praze</t>
  </si>
  <si>
    <t>Valášek M., 
prof.
Ing.DrSc.</t>
  </si>
  <si>
    <t>Nanoindentace jako nástroj mikro(nano)-mechaniky v oblasti materiálového inženýrství</t>
  </si>
  <si>
    <t>Bittnar Z., 
prof.
Ing.DrSc.</t>
  </si>
  <si>
    <t>1/06 - 12/06</t>
  </si>
  <si>
    <t>Česká zemědělská univerzita v Praze</t>
  </si>
  <si>
    <t>d</t>
  </si>
  <si>
    <t>ČZU</t>
  </si>
  <si>
    <t>Inovace a rozvoj vzdělávacích modulů pro vzdělávání pracovníků státní správy a malých a středních podniků v regionech</t>
  </si>
  <si>
    <t>Havlíček J., prof.RNDr.CSc.</t>
  </si>
  <si>
    <t>FAPPZ</t>
  </si>
  <si>
    <t>Realizace spojení se  SŠ v Humpolci a FAPPZ  v rámci oboru „Chov koní“</t>
  </si>
  <si>
    <t>Majzlík I., Doc. Mgr.Ing.CSc.</t>
  </si>
  <si>
    <t>Dokončení projektu "Mezinárodní evaluace ČZU"</t>
  </si>
  <si>
    <t>Dlouhodobá strategie rozvoje a vize budoucího zaměření ČZU</t>
  </si>
  <si>
    <t>Kovář P., prof. Ing., DrSc.</t>
  </si>
  <si>
    <t>Zavedení bakalářského oboru „ KYNOLOGIE“  (Canine science) v rámci programu Zootechnika na FAPPZ</t>
  </si>
  <si>
    <t>Kozák J., prof. Ing. DrSc., dr.h.c.</t>
  </si>
  <si>
    <t>e</t>
  </si>
  <si>
    <t>Účast na projektu "Reflex"</t>
  </si>
  <si>
    <t>Kariérní řád</t>
  </si>
  <si>
    <t>Hron J., prof. Ing.DrSc., dr.h.c.</t>
  </si>
  <si>
    <t>Infrastruktura pro odborné praxe studentů ve školním podniku</t>
  </si>
  <si>
    <t>Balík J., prof.Ing. CSc.</t>
  </si>
  <si>
    <t>Instalace hardwarového firewallu do sítě ČZU</t>
  </si>
  <si>
    <t>Slavík V., prof. RNDr. DrSc.</t>
  </si>
  <si>
    <t>Janáčkova akademie múzických umění v Brně</t>
  </si>
  <si>
    <t>JAMU</t>
  </si>
  <si>
    <t>HF</t>
  </si>
  <si>
    <t>Zapojení HF JAMU do činnosti mezinárodní organizace AEC</t>
  </si>
  <si>
    <t>Medek I., doc. Ing. PhD.</t>
  </si>
  <si>
    <t>DIFA</t>
  </si>
  <si>
    <t>Plné uplatnění navazujícího magisterského studia studijního programu Dramatická umění</t>
  </si>
  <si>
    <t>Kovalčuk J., prof. PhDr.</t>
  </si>
  <si>
    <t>¨0</t>
  </si>
  <si>
    <t>Plné uplatnění transformovaného strukturovaného studijního programu Hudební umění a jeho další rozvoj</t>
  </si>
  <si>
    <t>Rozvoj UIS - využití čárového kódu při evidenci majetku</t>
  </si>
  <si>
    <t>Búřil J., Ing.</t>
  </si>
  <si>
    <t>Příprava na získání certifikátu Diploma Supplement Label</t>
  </si>
  <si>
    <t xml:space="preserve">Plešák M., prof. PhDr. </t>
  </si>
  <si>
    <t xml:space="preserve">Jihočeská univerzita v Českých Budějovicích                                                  </t>
  </si>
  <si>
    <t>JU</t>
  </si>
  <si>
    <t>Zavedení nového informačního systému knihoven</t>
  </si>
  <si>
    <t xml:space="preserve"> Hanák M., Mgr.</t>
  </si>
  <si>
    <t>Podpora akreditací a inovací studijních programů vybraných oborů studia na různých fakultách JU</t>
  </si>
  <si>
    <t>Landa Z., prof., Ing., CSc.</t>
  </si>
  <si>
    <t>TF</t>
  </si>
  <si>
    <t>Mobilita studentů</t>
  </si>
  <si>
    <t xml:space="preserve">Štěpánková Karolina, Mgr. </t>
  </si>
  <si>
    <t>ZSF</t>
  </si>
  <si>
    <t>Počítačové pracoviště pro zrakově postižené</t>
  </si>
  <si>
    <t>Pavlík P., PhDr., Ph.D.</t>
  </si>
  <si>
    <t>1/06 -12/06</t>
  </si>
  <si>
    <t>PF</t>
  </si>
  <si>
    <t>ZF</t>
  </si>
  <si>
    <t xml:space="preserve">Masarykova univerzita v Brně </t>
  </si>
  <si>
    <t>MU</t>
  </si>
  <si>
    <t>ESF</t>
  </si>
  <si>
    <t>Podpora studentských praxí a spolupráce VŠ s regiony</t>
  </si>
  <si>
    <t>Rektořík, Jaroslav, doc. Ing. CSc.</t>
  </si>
  <si>
    <t>1 rok</t>
  </si>
  <si>
    <t>FF</t>
  </si>
  <si>
    <t>Příprava akreditace bakalalářského oboru Japanistika v prezenční a kombinované formě</t>
  </si>
  <si>
    <t>Šefčík. Ondřej, Mgr., Ph.D</t>
  </si>
  <si>
    <t>LF</t>
  </si>
  <si>
    <t>Zvýšení kvality praktické výuky zubního lékařství a stomatologie lékařských a nelékařských magisterských a bakalářských studijních programů</t>
  </si>
  <si>
    <t>Vaněk, Jiří, Prof. MUDr., CSc.</t>
  </si>
  <si>
    <t>FI</t>
  </si>
  <si>
    <t>Rozvoj a inovace studijního programu Informatika a aplikovaná informatika v oblazti zpracování obrazu</t>
  </si>
  <si>
    <t xml:space="preserve">Kozubek, Michal, doc. RNDr. Ph.D. </t>
  </si>
  <si>
    <t>RMU</t>
  </si>
  <si>
    <t>Zvyšování jazykové úrovně MU a motivační rozvojový program</t>
  </si>
  <si>
    <t>Petrželková,  Eva, Mgr.</t>
  </si>
  <si>
    <t>3 roky</t>
  </si>
  <si>
    <t>CJV</t>
  </si>
  <si>
    <t>Evaluační procesy a standardy: Aplikace společného referenčního rámce pro jazyky na odborný a akademický jazyk na VŠ</t>
  </si>
  <si>
    <t>Reichová,  Hana, PhDr. Ph.D.</t>
  </si>
  <si>
    <t>PřF</t>
  </si>
  <si>
    <t>Rozvoj matematické biologie jako nového studijního oboru</t>
  </si>
  <si>
    <t>Hřebíček, Jiří, prof. RNDr., CSc.</t>
  </si>
  <si>
    <t>Síť partnerských středních škol</t>
  </si>
  <si>
    <t xml:space="preserve">Tikalová, Markéta, Ing. </t>
  </si>
  <si>
    <t>PdF</t>
  </si>
  <si>
    <t>Výtvarné ateliéry v azylových zařízeních SUZ MV ČR</t>
  </si>
  <si>
    <t>Kamenický, P., Mgr.</t>
  </si>
  <si>
    <t>Inovace komplexu poradenských služeb pro studenty MU</t>
  </si>
  <si>
    <t xml:space="preserve">Karmazínová, Šárka, Mgr.  </t>
  </si>
  <si>
    <t>f</t>
  </si>
  <si>
    <t>Univerzita třetího věku na MU v Brně</t>
  </si>
  <si>
    <t xml:space="preserve">Hašková, Barbora, Ing. </t>
  </si>
  <si>
    <t>Zkvalitnění oborové přípravy studentů posílením didaktické komponenty vzdělávacích programů</t>
  </si>
  <si>
    <t>Dan,  Jiří, doc.</t>
  </si>
  <si>
    <t>Evaluace kurzů CŽV na MU v Brně</t>
  </si>
  <si>
    <t>Rozvoj uměnovědních studijních oborů</t>
  </si>
  <si>
    <t>Macek, Petr, Dr., PhD.</t>
  </si>
  <si>
    <t>FSS</t>
  </si>
  <si>
    <t>Rozvoj bakalářských a magisterských studijních oborů vzdělávajících budoucí pracovníky podnikatelského, veřejného sektoru a státní správy</t>
  </si>
  <si>
    <t>Marada, Radim, doc. Ing. PhD.</t>
  </si>
  <si>
    <t>Edukace jedinců s mentálním postižením</t>
  </si>
  <si>
    <t>Vítková, Marie, prof. PhDr. CSc.</t>
  </si>
  <si>
    <t>FSpS</t>
  </si>
  <si>
    <t>Realizace studijního oboru Fyzioterapie</t>
  </si>
  <si>
    <t>Kopřivová, Jitka, doc. PaedDr., CSc.</t>
  </si>
  <si>
    <t>Rozvoj podmínek technické infrastruktury a logistické podpory studijních programů a CŽV na FSS MU</t>
  </si>
  <si>
    <t xml:space="preserve">Dvořák, Rudolf, Mgr. et Mgr. </t>
  </si>
  <si>
    <t>2 roky</t>
  </si>
  <si>
    <t>Příprava a zavedení nových studijních programů a kurzů CŽV: "Politika a management terciárního sektoru vzdělávání"</t>
  </si>
  <si>
    <t>Mendelova zemědělská a lesnická univerzita v Brně</t>
  </si>
  <si>
    <t>a,c</t>
  </si>
  <si>
    <t>MZLU v Brně</t>
  </si>
  <si>
    <t>Integrace eLearningového systému do UIS</t>
  </si>
  <si>
    <t>Šorm M., RNDr. Ing., Ph.D.</t>
  </si>
  <si>
    <t>02/06-12/06</t>
  </si>
  <si>
    <t>Virtuální laboratoř pro sběr, vyhodnocení a podporu tvorby dotazovacích sestav primárních dat</t>
  </si>
  <si>
    <t>Stávková J., prof.  Ing., CSc.</t>
  </si>
  <si>
    <t>Rozvoj výuky posklizňových technologií řízení jakosti zahradnických produktů</t>
  </si>
  <si>
    <t>Pokluda R., doc.  Ing., Ph.D.</t>
  </si>
  <si>
    <t>LDF</t>
  </si>
  <si>
    <t>Příprava nového studijního programu/oboru "Stavby na bázi dřeva"</t>
  </si>
  <si>
    <t>Havířová Z., Dr.  Ing.</t>
  </si>
  <si>
    <t>AF</t>
  </si>
  <si>
    <t>Příprava akreditace nového studijního oboru "Chov koní a venkovská turistika" v anglickém jazyce</t>
  </si>
  <si>
    <t>Jiskrová I., doc.  Ing., Ph.D.</t>
  </si>
  <si>
    <t>04/06-12/ 07</t>
  </si>
  <si>
    <t>Ostravská univerzita v Ostravě</t>
  </si>
  <si>
    <t>OU</t>
  </si>
  <si>
    <t>Rrealizace dlouhodobé strategie Ostravské univerzity v oblasti řízení rozvoje a kvality vzdělávací a výzkumné činnosti</t>
  </si>
  <si>
    <t>Močkoř J.,
Prof.
RNDr.,DrSc.</t>
  </si>
  <si>
    <t xml:space="preserve">Posílení infrastruktury páteřní počítačové sítě pro potřeby nově zaváděných služebpora rozvoje učitelského vzdělávání   
na Ostravské univerzitě v Ostravě </t>
  </si>
  <si>
    <t xml:space="preserve">Lokajová P.,
RNDr.
</t>
  </si>
  <si>
    <t>Slezská univerzita v Opavě</t>
  </si>
  <si>
    <t>SU</t>
  </si>
  <si>
    <t>MÚ</t>
  </si>
  <si>
    <t>Digitální záznam výuky</t>
  </si>
  <si>
    <t>Marvan Michal, doc. RNDr. CSc.</t>
  </si>
  <si>
    <t>FPF</t>
  </si>
  <si>
    <t>Rozvoj odborných laboratoří pro studijní program Ošetřovatelství</t>
  </si>
  <si>
    <t>Mastiliaková, PhDr., Ph.D.</t>
  </si>
  <si>
    <t>Technická univerzita v Liberci</t>
  </si>
  <si>
    <t>TUL</t>
  </si>
  <si>
    <t>CDV</t>
  </si>
  <si>
    <t>Organizace univerzity třetího věku na TU v Liberci</t>
  </si>
  <si>
    <t>Dvořáková E.,
RNDr.</t>
  </si>
  <si>
    <t>1/04-12/06</t>
  </si>
  <si>
    <t>REK</t>
  </si>
  <si>
    <t>Informační podpora přenosu studijních výsledků studenta v rámci ECTS</t>
  </si>
  <si>
    <t>Stránský Z., Ing. CSc.</t>
  </si>
  <si>
    <t>FP</t>
  </si>
  <si>
    <t>Příprava akreditace studijních programů v bakalářském, navazujícím (ne)učitelském magisterském a doktorském studiu na FP TUL a rozvoj podpůrné struktury</t>
  </si>
  <si>
    <t>Kopáčková A.,
RNDr. Ph.D.</t>
  </si>
  <si>
    <t>Rozšíření nabídky prezenční a kombinované formy bakalářských studijních programů FP TUL</t>
  </si>
  <si>
    <t>Podrápská K., PaedDr. Ph.D.</t>
  </si>
  <si>
    <t>Univerzita Hradec Králové</t>
  </si>
  <si>
    <t>UHK</t>
  </si>
  <si>
    <t>Synergon 2006 – Datová integrace na UHK</t>
  </si>
  <si>
    <t>Slabý A., doc. RNDr. PhDr. CSc.</t>
  </si>
  <si>
    <t>Digitální Knihovna Medií 2006, Digitalizace multimediálního obsahu UHK</t>
  </si>
  <si>
    <t>Projekt řešení IPS systému pro prostředí počítačové sítě UHK</t>
  </si>
  <si>
    <t>Ing. Karel Šrámek</t>
  </si>
  <si>
    <t>Univerzita Jana Evangelisty Purkyně v Ústí nad Labem</t>
  </si>
  <si>
    <t>UJEP</t>
  </si>
  <si>
    <t xml:space="preserve">CI </t>
  </si>
  <si>
    <t>Rozvoj e-learningových informačních 
systémú UJEP - portál edu.ujep.cz</t>
  </si>
  <si>
    <t>Bronislava
Palíková, Mgr,</t>
  </si>
  <si>
    <t>Univerzita Karlova v Praze</t>
  </si>
  <si>
    <t>UK</t>
  </si>
  <si>
    <t>FaF</t>
  </si>
  <si>
    <t>Zvyšování jazykové úrovně učitelů UK-FaF HK a jejich schopnost přednášet v anglickém jazyce</t>
  </si>
  <si>
    <t>Vinšová J., Doc. RNDr., CSc.</t>
  </si>
  <si>
    <t>01/06-12/06</t>
  </si>
  <si>
    <t>převod z 1.kola</t>
  </si>
  <si>
    <t>MFF</t>
  </si>
  <si>
    <t>U3V na MFF UK</t>
  </si>
  <si>
    <t xml:space="preserve">Kašpar J., RNDr. CSc., Šolc M., Doc. RNDr., CSc. </t>
  </si>
  <si>
    <t>Zlepšování věkové struktury docentů a profesorů</t>
  </si>
  <si>
    <t xml:space="preserve">Plášek J., doc. </t>
  </si>
  <si>
    <t>3.LF</t>
  </si>
  <si>
    <t>Archivace a zpřístupnění digitálních verzí kvalifikačních prací na Univerzitě Karlově v Praze</t>
  </si>
  <si>
    <t>Chlanová J.</t>
  </si>
  <si>
    <t>Free-moovers Xiamen University, Čína</t>
  </si>
  <si>
    <t>Hric Jan, RNDr.</t>
  </si>
  <si>
    <t>LFPL</t>
  </si>
  <si>
    <t>Příspěvek sociologického šetření "spokojenost občanů se zdravotnictvím"</t>
  </si>
  <si>
    <t>Lavička F., Ing.</t>
  </si>
  <si>
    <t>Komplexní zabezpečení počítačové učebny pro testování v systému Moodle</t>
  </si>
  <si>
    <t>Bolek L., MUDr. Ph.D.</t>
  </si>
  <si>
    <t>PedF</t>
  </si>
  <si>
    <t>Pomoc talentovanému studentovi Hasanovi Zahirovičovi z Bosny a Hercegoviny dokončit magisterský stupeň VŠ studia oboru pedagogika</t>
  </si>
  <si>
    <t>Beneš Pavel, Prof. RNDr. CSc.</t>
  </si>
  <si>
    <t>09/06-12/06</t>
  </si>
  <si>
    <t>FSV</t>
  </si>
  <si>
    <t>Pomoc talentované studentce z Bosny a Hercegoviny vystudovat magisterský obor Evropská studia na FSV UK</t>
  </si>
  <si>
    <t>Rovná L., Prof. PhDr., CSc.</t>
  </si>
  <si>
    <t>LFHK</t>
  </si>
  <si>
    <t>Vybudování edukačního odborného morfologického centra Lékařské fakulty UK V Hradci Králové pro podporu rozvoje nových akreditovaných studijních programů.</t>
  </si>
  <si>
    <t>Slížová D., doc. MUDr., CSc.</t>
  </si>
  <si>
    <t>Digitalizace a zvyšování kvality výuky s podporou ICT na MFF UK</t>
  </si>
  <si>
    <t>Tichý M., Prof. RNDr., DrSc.</t>
  </si>
  <si>
    <t>FTVS</t>
  </si>
  <si>
    <t>Inovace kombinovaného studia na UK FTVS</t>
  </si>
  <si>
    <t>Karger J., Doc. PhDr.</t>
  </si>
  <si>
    <t>Humanizace pregraduálního a postgraduálního studia v rámci oboru sociální lékařství a veřejné zdravotnictví</t>
  </si>
  <si>
    <t>Zikmundová K., MUDr. CSc.</t>
  </si>
  <si>
    <t>ETF</t>
  </si>
  <si>
    <t>Zabezpečení fondu knihovny ETF elektronickým zabezpečovacím zařízením</t>
  </si>
  <si>
    <t>Moskalová Jana, Mgr.</t>
  </si>
  <si>
    <t>2.LF</t>
  </si>
  <si>
    <t>Zkvalitnění a modernizace přístrojové techniky pro rozvoj postgraduálního, magisterského a bakalářských studijních programů na 2.LF UK</t>
  </si>
  <si>
    <t>Kodet R., Prof. MUDr., CSc.</t>
  </si>
  <si>
    <t>1.LF</t>
  </si>
  <si>
    <t>Vybavení učeben stomatochirurgie, zubní protetiky, záchovného zubního lékařství a preklinického zubního lékařství</t>
  </si>
  <si>
    <t>Mazánek J., Prof. MUDr., DrSc.</t>
  </si>
  <si>
    <t>DP</t>
  </si>
  <si>
    <t>Univerzita Palackého v Olomouci</t>
  </si>
  <si>
    <t>UP</t>
  </si>
  <si>
    <t>Technické zabezpečení programu "Evropská studia se zaměřením na evropské právo"</t>
  </si>
  <si>
    <t>Bačík P.,Bc.Ing.</t>
  </si>
  <si>
    <t>FTK</t>
  </si>
  <si>
    <t>Využití moderních technologií ve studijním programu Tělesná výchova a sport</t>
  </si>
  <si>
    <t>Salinger J.,doc.Ing.CSc.</t>
  </si>
  <si>
    <t xml:space="preserve">Vytvoření multifunkční variabilní počítačové zóny s kapacitou 32 PC pro výuku a vlastní studium posluchačů nově akreditovaných navazujících magisterských studijních programů na LF UP </t>
  </si>
  <si>
    <t>Mihál V., prof.MUDr.CSc.</t>
  </si>
  <si>
    <t>Modernizace vybavení laboratoře moderní techniky se zaměřením na rozšíření přístupu studentů PdF UP k informačním a komunikačním technologiím</t>
  </si>
  <si>
    <t>Klement M.,PhDr.Ph.D.</t>
  </si>
  <si>
    <t>Dodatečná podpora studia zubního lékařství - rozvoj moderních technologií</t>
  </si>
  <si>
    <t>Eber M., prof.MUDr.CSc.</t>
  </si>
  <si>
    <t>Rozvoj a využití počítačové sítě na UP</t>
  </si>
  <si>
    <t>Horák,R., doc.,RNDr.,CSc.</t>
  </si>
  <si>
    <t>2/06-12/06</t>
  </si>
  <si>
    <t>Podpora použití informačních systémů na PdF UP v návaznosti na modernizaci informační infrastruktury počítačových učeben a vzdělávacích portálů</t>
  </si>
  <si>
    <t>Novák, B., doc. PhDr., CSc.</t>
  </si>
  <si>
    <t>Zveřejňování závěrečných prací na UP v Olomouci</t>
  </si>
  <si>
    <t>Hladký, R., PhDr.</t>
  </si>
  <si>
    <t>Univerzita Pardubice</t>
  </si>
  <si>
    <t>UPa</t>
  </si>
  <si>
    <t>ÚEI</t>
  </si>
  <si>
    <t>Virtuální laboratoř pro výuku komunikačních a informačních technologií</t>
  </si>
  <si>
    <t>Bezoušek Pavel, prof.Ing.CSc.</t>
  </si>
  <si>
    <t>FChT</t>
  </si>
  <si>
    <t>Výuková laboratoř nanotechnologií a nanodiagnostiky</t>
  </si>
  <si>
    <t>Mikulášek Petr, prof.Ing.CSc.</t>
  </si>
  <si>
    <t>Univerzita Tomáše Bati ve Zlíně</t>
  </si>
  <si>
    <t>UTB</t>
  </si>
  <si>
    <t>FMK</t>
  </si>
  <si>
    <t>Využití moderních multimediálních technologií ve výuce studijního programu Výtvarná umění</t>
  </si>
  <si>
    <t>Světlík J., doc. Ing.Ph.D.</t>
  </si>
  <si>
    <t>FT</t>
  </si>
  <si>
    <t>Vybudování specializované počítačové učebny pro výuku předmětů  "Krizové řízení  a analýza rizik"</t>
  </si>
  <si>
    <t>Hoza I., prof. Ing.CSc.</t>
  </si>
  <si>
    <t>Veterinární a farmaceutická univerzita Brno</t>
  </si>
  <si>
    <t>VFU Brno</t>
  </si>
  <si>
    <t>Vybudování laboratoře pro práci s živočišnými tkáňovými kulturami</t>
  </si>
  <si>
    <t xml:space="preserve">Žemlička, M. doc.RNDr.CSc. </t>
  </si>
  <si>
    <t>Vysoká škola báňská - Technická univerzita Ostrava</t>
  </si>
  <si>
    <t>VŠB-TUO</t>
  </si>
  <si>
    <t>EkF</t>
  </si>
  <si>
    <t>Vybudování infrastruktury pro podporu realizace on-line a on-demand prezentací jako součástí služeb virtuální univerzity</t>
  </si>
  <si>
    <t>Martiník I. RNDr. Ph.D.</t>
  </si>
  <si>
    <t>Vzdělávání administrativních a akademických pracovníků v oblasti informačních technologií 2006</t>
  </si>
  <si>
    <t xml:space="preserve">Pochyla M. Ing. </t>
  </si>
  <si>
    <t>FAST</t>
  </si>
  <si>
    <t>Inovace vybavení fakultních laboratoří a učebeny architektonické tvorby na FAST VŠB-TU Ostrava</t>
  </si>
  <si>
    <t>Valíček Pave, Ing.l</t>
  </si>
  <si>
    <t>Rozvoj laboratoře víceprofesního obrábění, přenosových jevů a servisní robotiky pro akreditované studijní programy</t>
  </si>
  <si>
    <t>Drábková S., Ing., Ph.D.</t>
  </si>
  <si>
    <t>HGF</t>
  </si>
  <si>
    <t>Podpora životních aktivit seniorů v rámci Univerzity 3. věku</t>
  </si>
  <si>
    <t>Dvořáček J., Prof.Ing.CSc.</t>
  </si>
  <si>
    <t>Využití moderních technologií a přístrojové techniky pro výuku oboru Environmentální a Minerální biotechnologie v přemětech zabezpečovaných Institutem geologického inženýrství</t>
  </si>
  <si>
    <t>Raclavská H., Doc.Ing.CSc.</t>
  </si>
  <si>
    <t>ATEBS</t>
  </si>
  <si>
    <t>Realizace bakalářských studijních programů uskutečňovaných VOŠ spolu s VŠ podle par.81 zákona o VŠ</t>
  </si>
  <si>
    <t>Nejezchleba,M. Prof.Ing.CSc.</t>
  </si>
  <si>
    <t>FMMI</t>
  </si>
  <si>
    <t>Rozvoj laboratoře fyzikálního a numerického modelování na podporu výuky ve strukturovaných studijních programech FMMI</t>
  </si>
  <si>
    <t>Michálek,K., Prof.,Ing.CSc.</t>
  </si>
  <si>
    <t>1/06 - 12/08</t>
  </si>
  <si>
    <t>Vysoká škola ekonomická v Praze</t>
  </si>
  <si>
    <t>VŠE</t>
  </si>
  <si>
    <t>FPH, FMN</t>
  </si>
  <si>
    <t>Tvorba a inovace multimediálních učebních pomůcek pro distanční a kombinovanou formu na Fakultě podnikohospodářské a Fakultě managementu v Jindřichově Hradci v souvislosti s přechodem na ECTS</t>
  </si>
  <si>
    <t>Kubálek T., doc. Ing. CSc.</t>
  </si>
  <si>
    <t>Zajištění informačních zdrojů pro studijní programy připravované v souvislosti s přechodem na ECTS</t>
  </si>
  <si>
    <t>Mach J., Ing.</t>
  </si>
  <si>
    <t>Vysoká škola chemicko-technologická v Praze</t>
  </si>
  <si>
    <t>VŠCHT</t>
  </si>
  <si>
    <t>Budování centrálního zálohovaného úložiště pro podporu studijních programů</t>
  </si>
  <si>
    <t>Böhm S.,doc.Ing.CSc.</t>
  </si>
  <si>
    <t>Rozvoj NMR spektrometrie jako moderní přístrojové techniky ve výuce akreditovaných studijních programů fakult VŠCHT Praha</t>
  </si>
  <si>
    <t>Moravcová J.,doc.Ing.CSc.</t>
  </si>
  <si>
    <t>FPBT</t>
  </si>
  <si>
    <t>Mezioborová laboratoř separace a analýzy proteinů</t>
  </si>
  <si>
    <t>Ruml T.,prof.Ing.CSc.</t>
  </si>
  <si>
    <t>Vysoká škola umělecko-průmyslová v Praze</t>
  </si>
  <si>
    <t>VŠUP</t>
  </si>
  <si>
    <t>Pořízení prostředků informačních a komunikačních technologií pro posluchárnu č. 215 Vysoké školy uměleckoprůmyslové v Praze</t>
  </si>
  <si>
    <t>Jeřábková Jana, Ing.</t>
  </si>
  <si>
    <t>01/06 - 12/06</t>
  </si>
  <si>
    <t xml:space="preserve">Pracoviště vakuového tváření plastů </t>
  </si>
  <si>
    <t>Němeček Jan, Mgr.A.</t>
  </si>
  <si>
    <t>Vysoké učení technické v Brně</t>
  </si>
  <si>
    <t>VUT</t>
  </si>
  <si>
    <t>Doktorský studijní program Fakulty výtvarných umění VUT Management současného výtvarného umění</t>
  </si>
  <si>
    <t>Kvíčala P., doc. MgA</t>
  </si>
  <si>
    <t>1/06 - 12/07</t>
  </si>
  <si>
    <t>Podpora strategického řízení VUT v Brně v oblasti vztahů s veřejností</t>
  </si>
  <si>
    <t>Vanýsková J., PhDr.</t>
  </si>
  <si>
    <t>Podpora zvyšování kvalifikace pracovníků FAST VUT v   Brně</t>
  </si>
  <si>
    <t>Štěpánek P., prof.RNDr.Ing.</t>
  </si>
  <si>
    <t>Další rozvoj nové struktury a modulární skladby studijních programů na Fakultě strojního inženýrství</t>
  </si>
  <si>
    <t>Doupovec M., doc.RNDr.CSc.</t>
  </si>
  <si>
    <t>Zvýšení úspěšnosti studia v magisterských a doktorských studijních programech</t>
  </si>
  <si>
    <t>Raida Z., prof.dr.Ing.</t>
  </si>
  <si>
    <t>Využití moderních prezentačních technologií pro učebny s digitalizovanou interaktivní výukou pro nový magisterský program</t>
  </si>
  <si>
    <t>Provazník I., doc.Ing.
Ph.D.</t>
  </si>
  <si>
    <t>Doktorský studijní program P6208  Ekonomika a management (inovace oboru Řízení a ekonomika podniku a tvorba oboru Podnikové finance a obchod) v českém i anglickém jazyce</t>
  </si>
  <si>
    <t>Mezník I., prof. RNDr. CSc.</t>
  </si>
  <si>
    <t>Podpora internacionalizace VUT v Brně</t>
  </si>
  <si>
    <t>Bejček V., Ing.CSc.</t>
  </si>
  <si>
    <t>1/06 - 12/09</t>
  </si>
  <si>
    <t>Studijně profesní poradenství na VUT</t>
  </si>
  <si>
    <t>Integrovaný multidisciplinární výukový informační systém pro GIS řešený ve spoluráci s Fakultou strojního inženýrství, architektury a podnikatelskou</t>
  </si>
  <si>
    <t>Bureš J., Ing.Ph.D.</t>
  </si>
  <si>
    <t>3c,3e,8</t>
  </si>
  <si>
    <t>Zavádění projektového řízení na vysoké školy v České republice</t>
  </si>
  <si>
    <t>Švec J., Ing.</t>
  </si>
  <si>
    <t>Národní dotazníkové šetření a systemizace procesu studentského hodnocení kvality v ČR</t>
  </si>
  <si>
    <t>Západočeská univerzita v Plzni</t>
  </si>
  <si>
    <t>ZČU</t>
  </si>
  <si>
    <t>Efektivní správa univerzity</t>
  </si>
  <si>
    <t>Ing. Bulín</t>
  </si>
  <si>
    <t>e)</t>
  </si>
  <si>
    <t>Infrastruktura vzdělávací činnosti</t>
  </si>
  <si>
    <t>Ing. Nový</t>
  </si>
  <si>
    <t>P</t>
  </si>
  <si>
    <t>Stan. MŠMT</t>
  </si>
  <si>
    <t>Moderní technologie - doplněk</t>
  </si>
  <si>
    <t>Dr. Rychlík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</si>
</sst>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16"/>
      <name val="Arial CE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CE"/>
      <family val="2"/>
    </font>
    <font>
      <sz val="9"/>
      <color indexed="44"/>
      <name val="Arial Narrow"/>
      <family val="2"/>
    </font>
    <font>
      <sz val="9"/>
      <color indexed="12"/>
      <name val="Arial Narrow"/>
      <family val="2"/>
    </font>
    <font>
      <i/>
      <sz val="9"/>
      <color indexed="12"/>
      <name val="Arial Narrow"/>
      <family val="2"/>
    </font>
    <font>
      <sz val="9"/>
      <color indexed="8"/>
      <name val="Arial Narrow"/>
      <family val="2"/>
    </font>
    <font>
      <b/>
      <sz val="10"/>
      <name val="Arial CE"/>
      <family val="2"/>
    </font>
    <font>
      <sz val="12"/>
      <name val="Arial Narrow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sz val="12"/>
      <name val="Arial CE"/>
      <family val="0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3" fontId="4" fillId="0" borderId="2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3" fontId="3" fillId="0" borderId="13" xfId="19" applyNumberFormat="1" applyFont="1" applyBorder="1" applyAlignment="1">
      <alignment horizontal="center" vertical="center"/>
      <protection/>
    </xf>
    <xf numFmtId="0" fontId="3" fillId="0" borderId="27" xfId="19" applyFont="1" applyBorder="1" applyAlignment="1">
      <alignment horizontal="left" vertical="center" wrapText="1"/>
      <protection/>
    </xf>
    <xf numFmtId="0" fontId="0" fillId="0" borderId="5" xfId="0" applyBorder="1" applyAlignment="1">
      <alignment/>
    </xf>
    <xf numFmtId="0" fontId="3" fillId="0" borderId="23" xfId="19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7" xfId="19" applyFont="1" applyBorder="1" applyAlignment="1" applyProtection="1">
      <alignment horizontal="center" vertical="center" wrapText="1"/>
      <protection locked="0"/>
    </xf>
    <xf numFmtId="0" fontId="4" fillId="0" borderId="5" xfId="19" applyFont="1" applyBorder="1" applyAlignment="1" applyProtection="1">
      <alignment horizontal="center" vertical="center" wrapText="1"/>
      <protection locked="0"/>
    </xf>
    <xf numFmtId="0" fontId="4" fillId="0" borderId="5" xfId="19" applyFont="1" applyBorder="1" applyAlignment="1" applyProtection="1">
      <alignment vertical="top" wrapText="1"/>
      <protection locked="0"/>
    </xf>
    <xf numFmtId="0" fontId="4" fillId="0" borderId="5" xfId="19" applyFont="1" applyBorder="1" applyAlignment="1" applyProtection="1">
      <alignment vertical="center" wrapText="1"/>
      <protection locked="0"/>
    </xf>
    <xf numFmtId="0" fontId="4" fillId="0" borderId="9" xfId="19" applyFont="1" applyBorder="1" applyAlignment="1" applyProtection="1">
      <alignment vertical="center" wrapText="1"/>
      <protection locked="0"/>
    </xf>
    <xf numFmtId="0" fontId="4" fillId="0" borderId="9" xfId="19" applyFont="1" applyBorder="1" applyAlignment="1" applyProtection="1">
      <alignment horizontal="center" vertical="center" wrapText="1"/>
      <protection locked="0"/>
    </xf>
    <xf numFmtId="0" fontId="4" fillId="0" borderId="25" xfId="19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23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/>
    </xf>
    <xf numFmtId="0" fontId="11" fillId="0" borderId="9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4" fillId="0" borderId="19" xfId="0" applyFont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15" fillId="0" borderId="0" xfId="19" applyFont="1">
      <alignment/>
      <protection/>
    </xf>
    <xf numFmtId="0" fontId="4" fillId="0" borderId="5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5" xfId="20" applyFont="1" applyBorder="1" applyAlignment="1">
      <alignment horizontal="left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right" vertical="center" wrapText="1"/>
      <protection/>
    </xf>
    <xf numFmtId="0" fontId="3" fillId="0" borderId="9" xfId="20" applyFont="1" applyBorder="1" applyAlignment="1">
      <alignment horizontal="right" vertical="center" wrapText="1"/>
      <protection/>
    </xf>
    <xf numFmtId="0" fontId="11" fillId="0" borderId="9" xfId="20" applyFont="1" applyBorder="1" applyAlignment="1">
      <alignment horizontal="left" vertical="center" wrapText="1"/>
      <protection/>
    </xf>
    <xf numFmtId="16" fontId="4" fillId="0" borderId="5" xfId="0" applyNumberFormat="1" applyFont="1" applyBorder="1" applyAlignment="1">
      <alignment horizontal="center" vertical="center" wrapText="1"/>
    </xf>
    <xf numFmtId="0" fontId="0" fillId="0" borderId="0" xfId="21">
      <alignment/>
      <protection/>
    </xf>
    <xf numFmtId="0" fontId="0" fillId="0" borderId="0" xfId="20">
      <alignment/>
      <protection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" fillId="0" borderId="2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/>
    </xf>
    <xf numFmtId="3" fontId="4" fillId="0" borderId="5" xfId="19" applyNumberFormat="1" applyFont="1" applyBorder="1" applyAlignment="1" applyProtection="1">
      <alignment vertical="center" wrapText="1"/>
      <protection locked="0"/>
    </xf>
    <xf numFmtId="3" fontId="4" fillId="0" borderId="25" xfId="19" applyNumberFormat="1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>
      <alignment vertical="center" wrapText="1"/>
    </xf>
    <xf numFmtId="0" fontId="4" fillId="0" borderId="25" xfId="19" applyFont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2" borderId="3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" fillId="2" borderId="3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2" fillId="2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wrapText="1"/>
    </xf>
    <xf numFmtId="0" fontId="2" fillId="2" borderId="5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1" xfId="0" applyFont="1" applyBorder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2" fillId="2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 wrapText="1"/>
    </xf>
    <xf numFmtId="0" fontId="4" fillId="2" borderId="3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2" borderId="37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2" fillId="2" borderId="3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wrapText="1"/>
    </xf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textRotation="90"/>
    </xf>
    <xf numFmtId="0" fontId="4" fillId="0" borderId="57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2" xfId="20"/>
    <cellStyle name="normální_List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CA896"/>
  <sheetViews>
    <sheetView tabSelected="1" view="pageBreakPreview" zoomScale="75" zoomScaleSheetLayoutView="75" workbookViewId="0" topLeftCell="A287">
      <selection activeCell="J169" sqref="J165:J169"/>
    </sheetView>
  </sheetViews>
  <sheetFormatPr defaultColWidth="9.00390625" defaultRowHeight="12.75"/>
  <cols>
    <col min="1" max="1" width="5.625" style="0" customWidth="1"/>
    <col min="2" max="2" width="4.00390625" style="0" customWidth="1"/>
    <col min="3" max="3" width="3.625" style="0" customWidth="1"/>
    <col min="4" max="4" width="7.25390625" style="0" customWidth="1"/>
    <col min="5" max="5" width="5.875" style="0" bestFit="1" customWidth="1"/>
    <col min="6" max="6" width="23.75390625" style="0" customWidth="1"/>
    <col min="7" max="7" width="7.375" style="0" customWidth="1"/>
    <col min="8" max="8" width="8.375" style="0" customWidth="1"/>
    <col min="9" max="9" width="5.75390625" style="0" customWidth="1"/>
    <col min="10" max="10" width="7.375" style="0" customWidth="1"/>
    <col min="11" max="14" width="5.75390625" style="0" customWidth="1"/>
    <col min="15" max="15" width="6.375" style="0" customWidth="1"/>
    <col min="16" max="17" width="5.875" style="0" customWidth="1"/>
    <col min="18" max="18" width="6.00390625" style="0" customWidth="1"/>
    <col min="19" max="19" width="12.875" style="0" customWidth="1"/>
    <col min="20" max="20" width="6.00390625" style="0" hidden="1" customWidth="1"/>
    <col min="21" max="21" width="9.00390625" style="0" customWidth="1"/>
    <col min="22" max="22" width="11.625" style="0" customWidth="1"/>
  </cols>
  <sheetData>
    <row r="1" spans="1:19" ht="20.25" customHeight="1" thickBot="1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1"/>
    </row>
    <row r="2" spans="1:19" ht="13.5" customHeight="1" thickTop="1">
      <c r="A2" s="357" t="s">
        <v>1</v>
      </c>
      <c r="B2" s="360" t="s">
        <v>2</v>
      </c>
      <c r="C2" s="360" t="s">
        <v>3</v>
      </c>
      <c r="D2" s="365" t="s">
        <v>4</v>
      </c>
      <c r="E2" s="371" t="s">
        <v>5</v>
      </c>
      <c r="F2" s="353" t="s">
        <v>6</v>
      </c>
      <c r="G2" s="353" t="s">
        <v>7</v>
      </c>
      <c r="H2" s="371" t="s">
        <v>8</v>
      </c>
      <c r="I2" s="368" t="s">
        <v>9</v>
      </c>
      <c r="J2" s="371" t="s">
        <v>10</v>
      </c>
      <c r="K2" s="388" t="s">
        <v>11</v>
      </c>
      <c r="L2" s="389"/>
      <c r="M2" s="390"/>
      <c r="N2" s="391"/>
      <c r="O2" s="357" t="s">
        <v>409</v>
      </c>
      <c r="P2" s="368" t="s">
        <v>12</v>
      </c>
      <c r="Q2" s="390"/>
      <c r="R2" s="395"/>
      <c r="S2" s="380" t="s">
        <v>13</v>
      </c>
    </row>
    <row r="3" spans="1:19" ht="12.75" customHeight="1">
      <c r="A3" s="358"/>
      <c r="B3" s="361"/>
      <c r="C3" s="363"/>
      <c r="D3" s="366"/>
      <c r="E3" s="351"/>
      <c r="F3" s="344"/>
      <c r="G3" s="344"/>
      <c r="H3" s="351"/>
      <c r="I3" s="369"/>
      <c r="J3" s="349"/>
      <c r="K3" s="392"/>
      <c r="L3" s="393"/>
      <c r="M3" s="393"/>
      <c r="N3" s="394"/>
      <c r="O3" s="346"/>
      <c r="P3" s="396"/>
      <c r="Q3" s="397"/>
      <c r="R3" s="398"/>
      <c r="S3" s="381"/>
    </row>
    <row r="4" spans="1:19" ht="12.75" customHeight="1">
      <c r="A4" s="358"/>
      <c r="B4" s="361"/>
      <c r="C4" s="363"/>
      <c r="D4" s="366"/>
      <c r="E4" s="351"/>
      <c r="F4" s="344"/>
      <c r="G4" s="344"/>
      <c r="H4" s="351"/>
      <c r="I4" s="369"/>
      <c r="J4" s="349"/>
      <c r="K4" s="383">
        <v>2006</v>
      </c>
      <c r="L4" s="384"/>
      <c r="M4" s="385"/>
      <c r="N4" s="386" t="s">
        <v>14</v>
      </c>
      <c r="O4" s="346"/>
      <c r="P4" s="392"/>
      <c r="Q4" s="393"/>
      <c r="R4" s="399"/>
      <c r="S4" s="381"/>
    </row>
    <row r="5" spans="1:19" ht="20.25" customHeight="1" thickBot="1">
      <c r="A5" s="359"/>
      <c r="B5" s="362"/>
      <c r="C5" s="364"/>
      <c r="D5" s="367"/>
      <c r="E5" s="352"/>
      <c r="F5" s="345"/>
      <c r="G5" s="345"/>
      <c r="H5" s="352"/>
      <c r="I5" s="370"/>
      <c r="J5" s="350"/>
      <c r="K5" s="2" t="s">
        <v>15</v>
      </c>
      <c r="L5" s="2" t="s">
        <v>16</v>
      </c>
      <c r="M5" s="3" t="s">
        <v>17</v>
      </c>
      <c r="N5" s="387"/>
      <c r="O5" s="347"/>
      <c r="P5" s="4" t="s">
        <v>15</v>
      </c>
      <c r="Q5" s="3" t="s">
        <v>16</v>
      </c>
      <c r="R5" s="4" t="s">
        <v>17</v>
      </c>
      <c r="S5" s="382"/>
    </row>
    <row r="6" spans="1:19" ht="53.25" customHeight="1" thickTop="1">
      <c r="A6" s="5">
        <v>554</v>
      </c>
      <c r="B6" s="6">
        <v>1</v>
      </c>
      <c r="C6" s="6"/>
      <c r="D6" s="6" t="s">
        <v>18</v>
      </c>
      <c r="E6" s="6" t="s">
        <v>19</v>
      </c>
      <c r="F6" s="7" t="s">
        <v>20</v>
      </c>
      <c r="G6" s="8" t="s">
        <v>21</v>
      </c>
      <c r="H6" s="6" t="s">
        <v>22</v>
      </c>
      <c r="I6" s="9"/>
      <c r="J6" s="10">
        <v>0</v>
      </c>
      <c r="K6" s="11">
        <v>600</v>
      </c>
      <c r="L6" s="11">
        <v>1086</v>
      </c>
      <c r="M6" s="11">
        <v>1686</v>
      </c>
      <c r="N6" s="12"/>
      <c r="O6" s="13" t="s">
        <v>408</v>
      </c>
      <c r="P6" s="11">
        <v>600</v>
      </c>
      <c r="Q6" s="11">
        <v>1086</v>
      </c>
      <c r="R6" s="11">
        <v>1686</v>
      </c>
      <c r="S6" s="14"/>
    </row>
    <row r="7" spans="1:19" ht="42" customHeight="1" thickBot="1">
      <c r="A7" s="15">
        <v>555</v>
      </c>
      <c r="B7" s="16">
        <v>1</v>
      </c>
      <c r="C7" s="16"/>
      <c r="D7" s="16" t="s">
        <v>18</v>
      </c>
      <c r="E7" s="16" t="s">
        <v>23</v>
      </c>
      <c r="F7" s="8" t="s">
        <v>24</v>
      </c>
      <c r="G7" s="8" t="s">
        <v>25</v>
      </c>
      <c r="H7" s="16" t="s">
        <v>22</v>
      </c>
      <c r="I7" s="16"/>
      <c r="J7" s="17">
        <v>0</v>
      </c>
      <c r="K7" s="18">
        <v>0</v>
      </c>
      <c r="L7" s="18">
        <v>1592</v>
      </c>
      <c r="M7" s="17">
        <v>1592</v>
      </c>
      <c r="N7" s="19"/>
      <c r="O7" s="20" t="s">
        <v>408</v>
      </c>
      <c r="P7" s="18">
        <v>0</v>
      </c>
      <c r="Q7" s="18">
        <v>1592</v>
      </c>
      <c r="R7" s="17">
        <v>1592</v>
      </c>
      <c r="S7" s="22"/>
    </row>
    <row r="8" spans="1:22" ht="15" thickBot="1" thickTop="1">
      <c r="A8" s="355"/>
      <c r="B8" s="356"/>
      <c r="C8" s="356"/>
      <c r="D8" s="356"/>
      <c r="E8" s="356"/>
      <c r="F8" s="356"/>
      <c r="G8" s="356"/>
      <c r="H8" s="356"/>
      <c r="I8" s="356"/>
      <c r="J8" s="379"/>
      <c r="K8" s="23">
        <f>SUM(K6:K7)</f>
        <v>600</v>
      </c>
      <c r="L8" s="23">
        <f>SUM(L6:L7)</f>
        <v>2678</v>
      </c>
      <c r="M8" s="23">
        <f>SUM(M6:M7)</f>
        <v>3278</v>
      </c>
      <c r="N8" s="24"/>
      <c r="O8" s="25"/>
      <c r="P8" s="23">
        <f>SUM(P6:P7)</f>
        <v>600</v>
      </c>
      <c r="Q8" s="23">
        <f>SUM(Q6:Q7)</f>
        <v>2678</v>
      </c>
      <c r="R8" s="23">
        <f>SUM(R6:R7)</f>
        <v>3278</v>
      </c>
      <c r="S8" s="26"/>
      <c r="T8" s="27"/>
      <c r="U8" s="28"/>
      <c r="V8" s="28"/>
    </row>
    <row r="9" spans="1:22" ht="14.25" thickTop="1">
      <c r="A9" s="29"/>
      <c r="B9" s="2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29"/>
      <c r="O9" s="31"/>
      <c r="P9" s="31"/>
      <c r="Q9" s="31"/>
      <c r="R9" s="31"/>
      <c r="S9" s="31"/>
      <c r="T9" s="27"/>
      <c r="U9" s="28"/>
      <c r="V9" s="28"/>
    </row>
    <row r="10" spans="1:19" ht="21.75" customHeight="1" thickBot="1">
      <c r="A10" s="454" t="s">
        <v>26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1"/>
    </row>
    <row r="11" spans="1:19" ht="13.5" customHeight="1" thickTop="1">
      <c r="A11" s="357" t="s">
        <v>1</v>
      </c>
      <c r="B11" s="360" t="s">
        <v>2</v>
      </c>
      <c r="C11" s="360" t="s">
        <v>3</v>
      </c>
      <c r="D11" s="365" t="s">
        <v>4</v>
      </c>
      <c r="E11" s="371" t="s">
        <v>5</v>
      </c>
      <c r="F11" s="353" t="s">
        <v>6</v>
      </c>
      <c r="G11" s="353" t="s">
        <v>7</v>
      </c>
      <c r="H11" s="371" t="s">
        <v>8</v>
      </c>
      <c r="I11" s="368" t="s">
        <v>9</v>
      </c>
      <c r="J11" s="371" t="s">
        <v>10</v>
      </c>
      <c r="K11" s="388" t="s">
        <v>11</v>
      </c>
      <c r="L11" s="389"/>
      <c r="M11" s="390"/>
      <c r="N11" s="391"/>
      <c r="O11" s="357" t="s">
        <v>409</v>
      </c>
      <c r="P11" s="368" t="s">
        <v>12</v>
      </c>
      <c r="Q11" s="390"/>
      <c r="R11" s="395"/>
      <c r="S11" s="380" t="s">
        <v>13</v>
      </c>
    </row>
    <row r="12" spans="1:19" ht="12.75" customHeight="1">
      <c r="A12" s="358"/>
      <c r="B12" s="361"/>
      <c r="C12" s="363"/>
      <c r="D12" s="366"/>
      <c r="E12" s="351"/>
      <c r="F12" s="344"/>
      <c r="G12" s="344"/>
      <c r="H12" s="351"/>
      <c r="I12" s="369"/>
      <c r="J12" s="349"/>
      <c r="K12" s="392"/>
      <c r="L12" s="393"/>
      <c r="M12" s="393"/>
      <c r="N12" s="394"/>
      <c r="O12" s="346"/>
      <c r="P12" s="396"/>
      <c r="Q12" s="397"/>
      <c r="R12" s="398"/>
      <c r="S12" s="381"/>
    </row>
    <row r="13" spans="1:19" ht="12.75" customHeight="1">
      <c r="A13" s="358"/>
      <c r="B13" s="361"/>
      <c r="C13" s="363"/>
      <c r="D13" s="366"/>
      <c r="E13" s="351"/>
      <c r="F13" s="344"/>
      <c r="G13" s="344"/>
      <c r="H13" s="351"/>
      <c r="I13" s="369"/>
      <c r="J13" s="349"/>
      <c r="K13" s="383">
        <v>2006</v>
      </c>
      <c r="L13" s="384"/>
      <c r="M13" s="385"/>
      <c r="N13" s="386" t="s">
        <v>14</v>
      </c>
      <c r="O13" s="346"/>
      <c r="P13" s="392"/>
      <c r="Q13" s="393"/>
      <c r="R13" s="399"/>
      <c r="S13" s="381"/>
    </row>
    <row r="14" spans="1:19" ht="20.25" customHeight="1" thickBot="1">
      <c r="A14" s="359"/>
      <c r="B14" s="362"/>
      <c r="C14" s="364"/>
      <c r="D14" s="367"/>
      <c r="E14" s="352"/>
      <c r="F14" s="345"/>
      <c r="G14" s="345"/>
      <c r="H14" s="352"/>
      <c r="I14" s="370"/>
      <c r="J14" s="350"/>
      <c r="K14" s="2" t="s">
        <v>15</v>
      </c>
      <c r="L14" s="2" t="s">
        <v>16</v>
      </c>
      <c r="M14" s="3" t="s">
        <v>17</v>
      </c>
      <c r="N14" s="387"/>
      <c r="O14" s="347"/>
      <c r="P14" s="4" t="s">
        <v>15</v>
      </c>
      <c r="Q14" s="3" t="s">
        <v>16</v>
      </c>
      <c r="R14" s="4" t="s">
        <v>17</v>
      </c>
      <c r="S14" s="382"/>
    </row>
    <row r="15" spans="1:19" ht="27.75" thickTop="1">
      <c r="A15" s="32">
        <v>556</v>
      </c>
      <c r="B15" s="33">
        <v>4</v>
      </c>
      <c r="C15" s="33" t="s">
        <v>27</v>
      </c>
      <c r="D15" s="33" t="s">
        <v>28</v>
      </c>
      <c r="E15" s="34"/>
      <c r="F15" s="35" t="s">
        <v>29</v>
      </c>
      <c r="G15" s="36" t="s">
        <v>30</v>
      </c>
      <c r="H15" s="37" t="s">
        <v>31</v>
      </c>
      <c r="I15" s="38" t="s">
        <v>32</v>
      </c>
      <c r="J15" s="39" t="s">
        <v>32</v>
      </c>
      <c r="K15" s="40">
        <v>280</v>
      </c>
      <c r="L15" s="40">
        <v>0</v>
      </c>
      <c r="M15" s="40">
        <v>280</v>
      </c>
      <c r="N15" s="41"/>
      <c r="O15" s="42" t="s">
        <v>408</v>
      </c>
      <c r="P15" s="40">
        <v>280</v>
      </c>
      <c r="Q15" s="40">
        <v>0</v>
      </c>
      <c r="R15" s="40">
        <v>280</v>
      </c>
      <c r="S15" s="22"/>
    </row>
    <row r="16" spans="1:19" ht="27.75" thickBot="1">
      <c r="A16" s="43">
        <v>557</v>
      </c>
      <c r="B16" s="44">
        <v>4</v>
      </c>
      <c r="C16" s="44" t="s">
        <v>33</v>
      </c>
      <c r="D16" s="44" t="s">
        <v>28</v>
      </c>
      <c r="E16" s="45"/>
      <c r="F16" s="46" t="s">
        <v>34</v>
      </c>
      <c r="G16" s="46" t="s">
        <v>35</v>
      </c>
      <c r="H16" s="47" t="s">
        <v>31</v>
      </c>
      <c r="I16" s="48" t="s">
        <v>32</v>
      </c>
      <c r="J16" s="48" t="s">
        <v>32</v>
      </c>
      <c r="K16" s="49">
        <v>73</v>
      </c>
      <c r="L16" s="49">
        <v>0</v>
      </c>
      <c r="M16" s="49">
        <f>SUM(K16:L16)</f>
        <v>73</v>
      </c>
      <c r="N16" s="50"/>
      <c r="O16" s="51" t="s">
        <v>408</v>
      </c>
      <c r="P16" s="49">
        <v>73</v>
      </c>
      <c r="Q16" s="49">
        <v>0</v>
      </c>
      <c r="R16" s="49">
        <f>SUM(P16:Q16)</f>
        <v>73</v>
      </c>
      <c r="S16" s="52"/>
    </row>
    <row r="17" spans="1:19" ht="15" thickBot="1" thickTop="1">
      <c r="A17" s="53"/>
      <c r="B17" s="33"/>
      <c r="C17" s="33"/>
      <c r="D17" s="34"/>
      <c r="E17" s="34"/>
      <c r="F17" s="36"/>
      <c r="G17" s="54"/>
      <c r="H17" s="55"/>
      <c r="I17" s="56"/>
      <c r="J17" s="39"/>
      <c r="K17" s="57">
        <f>SUM(K15:K16)</f>
        <v>353</v>
      </c>
      <c r="L17" s="58">
        <f>SUM(L15:L16)</f>
        <v>0</v>
      </c>
      <c r="M17" s="59">
        <v>353</v>
      </c>
      <c r="N17" s="60"/>
      <c r="O17" s="51"/>
      <c r="P17" s="57">
        <f>SUM(P15:P16)</f>
        <v>353</v>
      </c>
      <c r="Q17" s="58">
        <f>SUM(Q15:Q16)</f>
        <v>0</v>
      </c>
      <c r="R17" s="59">
        <v>353</v>
      </c>
      <c r="S17" s="61"/>
    </row>
    <row r="18" spans="1:19" ht="14.25" thickTop="1">
      <c r="A18" s="463"/>
      <c r="B18" s="463"/>
      <c r="C18" s="463"/>
      <c r="D18" s="463"/>
      <c r="E18" s="463"/>
      <c r="F18" s="463"/>
      <c r="G18" s="463"/>
      <c r="H18" s="463"/>
      <c r="I18" s="463"/>
      <c r="J18" s="463"/>
      <c r="K18" s="63"/>
      <c r="L18" s="63"/>
      <c r="M18" s="63"/>
      <c r="N18" s="62"/>
      <c r="O18" s="64"/>
      <c r="P18" s="64"/>
      <c r="Q18" s="64"/>
      <c r="R18" s="64"/>
      <c r="S18" s="64"/>
    </row>
    <row r="19" spans="1:19" ht="21" thickBot="1">
      <c r="A19" s="452" t="s">
        <v>36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65"/>
    </row>
    <row r="20" spans="1:19" ht="13.5" customHeight="1" thickTop="1">
      <c r="A20" s="357" t="s">
        <v>1</v>
      </c>
      <c r="B20" s="360" t="s">
        <v>2</v>
      </c>
      <c r="C20" s="360" t="s">
        <v>3</v>
      </c>
      <c r="D20" s="365" t="s">
        <v>4</v>
      </c>
      <c r="E20" s="371" t="s">
        <v>5</v>
      </c>
      <c r="F20" s="353" t="s">
        <v>6</v>
      </c>
      <c r="G20" s="353" t="s">
        <v>7</v>
      </c>
      <c r="H20" s="371" t="s">
        <v>8</v>
      </c>
      <c r="I20" s="368" t="s">
        <v>9</v>
      </c>
      <c r="J20" s="371" t="s">
        <v>10</v>
      </c>
      <c r="K20" s="388" t="s">
        <v>11</v>
      </c>
      <c r="L20" s="389"/>
      <c r="M20" s="390"/>
      <c r="N20" s="391"/>
      <c r="O20" s="357" t="s">
        <v>409</v>
      </c>
      <c r="P20" s="368" t="s">
        <v>12</v>
      </c>
      <c r="Q20" s="390"/>
      <c r="R20" s="395"/>
      <c r="S20" s="380" t="s">
        <v>13</v>
      </c>
    </row>
    <row r="21" spans="1:19" ht="12.75" customHeight="1">
      <c r="A21" s="358"/>
      <c r="B21" s="361"/>
      <c r="C21" s="363"/>
      <c r="D21" s="366"/>
      <c r="E21" s="351"/>
      <c r="F21" s="344"/>
      <c r="G21" s="344"/>
      <c r="H21" s="351"/>
      <c r="I21" s="369"/>
      <c r="J21" s="349"/>
      <c r="K21" s="392"/>
      <c r="L21" s="393"/>
      <c r="M21" s="393"/>
      <c r="N21" s="394"/>
      <c r="O21" s="346"/>
      <c r="P21" s="396"/>
      <c r="Q21" s="397"/>
      <c r="R21" s="398"/>
      <c r="S21" s="381"/>
    </row>
    <row r="22" spans="1:19" ht="12.75" customHeight="1">
      <c r="A22" s="358"/>
      <c r="B22" s="361"/>
      <c r="C22" s="363"/>
      <c r="D22" s="366"/>
      <c r="E22" s="351"/>
      <c r="F22" s="344"/>
      <c r="G22" s="344"/>
      <c r="H22" s="351"/>
      <c r="I22" s="369"/>
      <c r="J22" s="349"/>
      <c r="K22" s="383">
        <v>2006</v>
      </c>
      <c r="L22" s="384"/>
      <c r="M22" s="385"/>
      <c r="N22" s="386" t="s">
        <v>14</v>
      </c>
      <c r="O22" s="346"/>
      <c r="P22" s="392"/>
      <c r="Q22" s="393"/>
      <c r="R22" s="399"/>
      <c r="S22" s="381"/>
    </row>
    <row r="23" spans="1:19" ht="20.25" customHeight="1" thickBot="1">
      <c r="A23" s="359"/>
      <c r="B23" s="362"/>
      <c r="C23" s="364"/>
      <c r="D23" s="367"/>
      <c r="E23" s="352"/>
      <c r="F23" s="345"/>
      <c r="G23" s="345"/>
      <c r="H23" s="352"/>
      <c r="I23" s="370"/>
      <c r="J23" s="350"/>
      <c r="K23" s="2" t="s">
        <v>15</v>
      </c>
      <c r="L23" s="2" t="s">
        <v>16</v>
      </c>
      <c r="M23" s="3" t="s">
        <v>17</v>
      </c>
      <c r="N23" s="387"/>
      <c r="O23" s="347"/>
      <c r="P23" s="4" t="s">
        <v>15</v>
      </c>
      <c r="Q23" s="3" t="s">
        <v>16</v>
      </c>
      <c r="R23" s="4" t="s">
        <v>17</v>
      </c>
      <c r="S23" s="382"/>
    </row>
    <row r="24" spans="1:21" s="73" customFormat="1" ht="54.75" thickTop="1">
      <c r="A24" s="66">
        <v>558</v>
      </c>
      <c r="B24" s="67">
        <v>1</v>
      </c>
      <c r="C24" s="67"/>
      <c r="D24" s="16" t="s">
        <v>37</v>
      </c>
      <c r="E24" s="67" t="s">
        <v>38</v>
      </c>
      <c r="F24" s="68" t="s">
        <v>39</v>
      </c>
      <c r="G24" s="68" t="s">
        <v>40</v>
      </c>
      <c r="H24" s="16" t="s">
        <v>22</v>
      </c>
      <c r="I24" s="67"/>
      <c r="J24" s="69">
        <v>0</v>
      </c>
      <c r="K24" s="70">
        <v>323</v>
      </c>
      <c r="L24" s="70">
        <v>0</v>
      </c>
      <c r="M24" s="18">
        <f>SUM(K24:L24)</f>
        <v>323</v>
      </c>
      <c r="N24" s="71">
        <v>0</v>
      </c>
      <c r="O24" s="15" t="s">
        <v>408</v>
      </c>
      <c r="P24" s="70">
        <v>323</v>
      </c>
      <c r="Q24" s="70">
        <v>0</v>
      </c>
      <c r="R24" s="18">
        <f>SUM(P24:Q24)</f>
        <v>323</v>
      </c>
      <c r="S24" s="72"/>
      <c r="U24" s="74"/>
    </row>
    <row r="25" spans="1:21" s="82" customFormat="1" ht="52.5" customHeight="1">
      <c r="A25" s="75">
        <f aca="true" t="shared" si="0" ref="A25:A37">A24+1</f>
        <v>559</v>
      </c>
      <c r="B25" s="16">
        <v>4</v>
      </c>
      <c r="C25" s="16" t="s">
        <v>41</v>
      </c>
      <c r="D25" s="76" t="s">
        <v>37</v>
      </c>
      <c r="E25" s="55" t="s">
        <v>42</v>
      </c>
      <c r="F25" s="54" t="s">
        <v>43</v>
      </c>
      <c r="G25" s="54" t="s">
        <v>44</v>
      </c>
      <c r="H25" s="55" t="s">
        <v>22</v>
      </c>
      <c r="I25" s="55"/>
      <c r="J25" s="17">
        <v>0</v>
      </c>
      <c r="K25" s="77">
        <v>340</v>
      </c>
      <c r="L25" s="78">
        <v>550</v>
      </c>
      <c r="M25" s="18">
        <v>890</v>
      </c>
      <c r="N25" s="79">
        <v>0</v>
      </c>
      <c r="O25" s="15" t="s">
        <v>408</v>
      </c>
      <c r="P25" s="77">
        <v>340</v>
      </c>
      <c r="Q25" s="78">
        <v>550</v>
      </c>
      <c r="R25" s="18">
        <v>890</v>
      </c>
      <c r="S25" s="22"/>
      <c r="U25" s="83"/>
    </row>
    <row r="26" spans="1:21" s="82" customFormat="1" ht="54">
      <c r="A26" s="75">
        <f t="shared" si="0"/>
        <v>560</v>
      </c>
      <c r="B26" s="84">
        <v>4</v>
      </c>
      <c r="C26" s="85" t="s">
        <v>27</v>
      </c>
      <c r="D26" s="85" t="s">
        <v>37</v>
      </c>
      <c r="E26" s="86" t="s">
        <v>45</v>
      </c>
      <c r="F26" s="87" t="s">
        <v>46</v>
      </c>
      <c r="G26" s="88" t="s">
        <v>47</v>
      </c>
      <c r="H26" s="89" t="s">
        <v>48</v>
      </c>
      <c r="I26" s="86"/>
      <c r="J26" s="90">
        <v>0</v>
      </c>
      <c r="K26" s="91">
        <v>469</v>
      </c>
      <c r="L26" s="92">
        <v>1364</v>
      </c>
      <c r="M26" s="90">
        <f>K26+L26</f>
        <v>1833</v>
      </c>
      <c r="N26" s="93">
        <v>1500</v>
      </c>
      <c r="O26" s="15" t="s">
        <v>408</v>
      </c>
      <c r="P26" s="91">
        <v>469</v>
      </c>
      <c r="Q26" s="92">
        <v>1364</v>
      </c>
      <c r="R26" s="90">
        <f>P26+Q26</f>
        <v>1833</v>
      </c>
      <c r="S26" s="94"/>
      <c r="T26" s="73"/>
      <c r="U26" s="74"/>
    </row>
    <row r="27" spans="1:25" s="99" customFormat="1" ht="48.75" customHeight="1">
      <c r="A27" s="75">
        <f t="shared" si="0"/>
        <v>561</v>
      </c>
      <c r="B27" s="55">
        <v>5</v>
      </c>
      <c r="C27" s="55"/>
      <c r="D27" s="55" t="s">
        <v>37</v>
      </c>
      <c r="E27" s="55" t="s">
        <v>49</v>
      </c>
      <c r="F27" s="54" t="s">
        <v>50</v>
      </c>
      <c r="G27" s="95" t="s">
        <v>51</v>
      </c>
      <c r="H27" s="55" t="s">
        <v>22</v>
      </c>
      <c r="I27" s="55"/>
      <c r="J27" s="80">
        <v>0</v>
      </c>
      <c r="K27" s="77">
        <v>337</v>
      </c>
      <c r="L27" s="77">
        <v>0</v>
      </c>
      <c r="M27" s="77">
        <f>SUM(K27:L27)</f>
        <v>337</v>
      </c>
      <c r="N27" s="81">
        <v>0</v>
      </c>
      <c r="O27" s="15" t="s">
        <v>408</v>
      </c>
      <c r="P27" s="77">
        <v>337</v>
      </c>
      <c r="Q27" s="77">
        <v>0</v>
      </c>
      <c r="R27" s="77">
        <f>SUM(P27:Q27)</f>
        <v>337</v>
      </c>
      <c r="S27" s="96"/>
      <c r="T27" s="97"/>
      <c r="U27" s="83"/>
      <c r="V27" s="98"/>
      <c r="W27" s="31"/>
      <c r="X27" s="31"/>
      <c r="Y27" s="82"/>
    </row>
    <row r="28" spans="1:21" s="82" customFormat="1" ht="40.5">
      <c r="A28" s="75">
        <f t="shared" si="0"/>
        <v>562</v>
      </c>
      <c r="B28" s="33">
        <v>1</v>
      </c>
      <c r="C28" s="33"/>
      <c r="D28" s="100" t="s">
        <v>37</v>
      </c>
      <c r="E28" s="33" t="s">
        <v>52</v>
      </c>
      <c r="F28" s="101" t="s">
        <v>53</v>
      </c>
      <c r="G28" s="102" t="s">
        <v>54</v>
      </c>
      <c r="H28" s="33" t="s">
        <v>22</v>
      </c>
      <c r="I28" s="34"/>
      <c r="J28" s="103">
        <v>0</v>
      </c>
      <c r="K28" s="104">
        <v>562</v>
      </c>
      <c r="L28" s="105">
        <v>0</v>
      </c>
      <c r="M28" s="105">
        <v>562</v>
      </c>
      <c r="N28" s="103">
        <v>0</v>
      </c>
      <c r="O28" s="15" t="s">
        <v>408</v>
      </c>
      <c r="P28" s="104">
        <v>562</v>
      </c>
      <c r="Q28" s="105">
        <v>0</v>
      </c>
      <c r="R28" s="105">
        <v>562</v>
      </c>
      <c r="S28" s="96"/>
      <c r="U28" s="74"/>
    </row>
    <row r="29" spans="1:21" s="82" customFormat="1" ht="40.5">
      <c r="A29" s="75">
        <f t="shared" si="0"/>
        <v>563</v>
      </c>
      <c r="B29" s="16">
        <v>4</v>
      </c>
      <c r="C29" s="16" t="s">
        <v>41</v>
      </c>
      <c r="D29" s="76" t="s">
        <v>37</v>
      </c>
      <c r="E29" s="55" t="s">
        <v>55</v>
      </c>
      <c r="F29" s="8" t="s">
        <v>56</v>
      </c>
      <c r="G29" s="8" t="s">
        <v>57</v>
      </c>
      <c r="H29" s="16" t="s">
        <v>22</v>
      </c>
      <c r="I29" s="16"/>
      <c r="J29" s="106">
        <v>0</v>
      </c>
      <c r="K29" s="18">
        <v>0</v>
      </c>
      <c r="L29" s="18">
        <v>1300</v>
      </c>
      <c r="M29" s="18">
        <f>SUM(K29:L29)</f>
        <v>1300</v>
      </c>
      <c r="N29" s="107">
        <v>0</v>
      </c>
      <c r="O29" s="15" t="s">
        <v>408</v>
      </c>
      <c r="P29" s="18">
        <v>0</v>
      </c>
      <c r="Q29" s="18">
        <v>1300</v>
      </c>
      <c r="R29" s="18">
        <f>SUM(P29:Q29)</f>
        <v>1300</v>
      </c>
      <c r="S29" s="22"/>
      <c r="U29" s="83"/>
    </row>
    <row r="30" spans="1:21" s="82" customFormat="1" ht="54">
      <c r="A30" s="75">
        <f t="shared" si="0"/>
        <v>564</v>
      </c>
      <c r="B30" s="16">
        <v>4</v>
      </c>
      <c r="C30" s="16" t="s">
        <v>33</v>
      </c>
      <c r="D30" s="108" t="s">
        <v>58</v>
      </c>
      <c r="E30" s="67" t="s">
        <v>59</v>
      </c>
      <c r="F30" s="109" t="s">
        <v>60</v>
      </c>
      <c r="G30" s="8" t="s">
        <v>61</v>
      </c>
      <c r="H30" s="110" t="s">
        <v>22</v>
      </c>
      <c r="I30" s="111"/>
      <c r="J30" s="112">
        <v>0</v>
      </c>
      <c r="K30" s="113">
        <v>138.5</v>
      </c>
      <c r="L30" s="113">
        <v>0</v>
      </c>
      <c r="M30" s="91">
        <f>K30+L30</f>
        <v>138.5</v>
      </c>
      <c r="N30" s="114">
        <v>0</v>
      </c>
      <c r="O30" s="15" t="s">
        <v>408</v>
      </c>
      <c r="P30" s="113">
        <v>138.5</v>
      </c>
      <c r="Q30" s="113">
        <v>0</v>
      </c>
      <c r="R30" s="91">
        <f>P30+Q30</f>
        <v>138.5</v>
      </c>
      <c r="S30" s="22"/>
      <c r="U30" s="74"/>
    </row>
    <row r="31" spans="1:21" s="82" customFormat="1" ht="33.75" customHeight="1">
      <c r="A31" s="15">
        <f t="shared" si="0"/>
        <v>565</v>
      </c>
      <c r="B31" s="16">
        <v>4</v>
      </c>
      <c r="C31" s="67" t="s">
        <v>41</v>
      </c>
      <c r="D31" s="115" t="s">
        <v>37</v>
      </c>
      <c r="E31" s="115" t="s">
        <v>59</v>
      </c>
      <c r="F31" s="8" t="s">
        <v>62</v>
      </c>
      <c r="G31" s="8" t="s">
        <v>63</v>
      </c>
      <c r="H31" s="89" t="s">
        <v>64</v>
      </c>
      <c r="I31" s="115">
        <v>2005</v>
      </c>
      <c r="J31" s="116">
        <v>913</v>
      </c>
      <c r="K31" s="90">
        <v>303</v>
      </c>
      <c r="L31" s="90">
        <v>642</v>
      </c>
      <c r="M31" s="90">
        <f>K31+L31</f>
        <v>945</v>
      </c>
      <c r="N31" s="114">
        <v>0</v>
      </c>
      <c r="O31" s="15" t="s">
        <v>408</v>
      </c>
      <c r="P31" s="90">
        <v>303</v>
      </c>
      <c r="Q31" s="90">
        <v>642</v>
      </c>
      <c r="R31" s="90">
        <f>P31+Q31</f>
        <v>945</v>
      </c>
      <c r="S31" s="22"/>
      <c r="U31" s="83"/>
    </row>
    <row r="32" spans="1:21" s="73" customFormat="1" ht="54">
      <c r="A32" s="15">
        <f t="shared" si="0"/>
        <v>566</v>
      </c>
      <c r="B32" s="67">
        <v>7</v>
      </c>
      <c r="C32" s="67" t="s">
        <v>27</v>
      </c>
      <c r="D32" s="117" t="s">
        <v>37</v>
      </c>
      <c r="E32" s="67" t="s">
        <v>42</v>
      </c>
      <c r="F32" s="68" t="s">
        <v>65</v>
      </c>
      <c r="G32" s="68" t="s">
        <v>66</v>
      </c>
      <c r="H32" s="16" t="s">
        <v>22</v>
      </c>
      <c r="I32" s="67"/>
      <c r="J32" s="69">
        <v>0</v>
      </c>
      <c r="K32" s="70">
        <v>189</v>
      </c>
      <c r="L32" s="70">
        <v>0</v>
      </c>
      <c r="M32" s="18">
        <f>SUM(K32:L32)</f>
        <v>189</v>
      </c>
      <c r="N32" s="71">
        <v>0</v>
      </c>
      <c r="O32" s="15" t="s">
        <v>408</v>
      </c>
      <c r="P32" s="70">
        <v>189</v>
      </c>
      <c r="Q32" s="70">
        <v>0</v>
      </c>
      <c r="R32" s="18">
        <f>SUM(P32:Q32)</f>
        <v>189</v>
      </c>
      <c r="S32" s="72"/>
      <c r="U32" s="74"/>
    </row>
    <row r="33" spans="1:21" s="82" customFormat="1" ht="27">
      <c r="A33" s="15">
        <f t="shared" si="0"/>
        <v>567</v>
      </c>
      <c r="B33" s="16">
        <v>4</v>
      </c>
      <c r="C33" s="16" t="s">
        <v>41</v>
      </c>
      <c r="D33" s="16" t="s">
        <v>58</v>
      </c>
      <c r="E33" s="16" t="s">
        <v>42</v>
      </c>
      <c r="F33" s="8" t="s">
        <v>67</v>
      </c>
      <c r="G33" s="8" t="s">
        <v>68</v>
      </c>
      <c r="H33" s="16" t="s">
        <v>22</v>
      </c>
      <c r="I33" s="16"/>
      <c r="J33" s="17">
        <v>0</v>
      </c>
      <c r="K33" s="18">
        <v>0</v>
      </c>
      <c r="L33" s="18">
        <v>1450</v>
      </c>
      <c r="M33" s="18">
        <v>1450</v>
      </c>
      <c r="N33" s="79">
        <v>0</v>
      </c>
      <c r="O33" s="15" t="s">
        <v>408</v>
      </c>
      <c r="P33" s="18">
        <v>0</v>
      </c>
      <c r="Q33" s="18">
        <v>1450</v>
      </c>
      <c r="R33" s="18">
        <v>1450</v>
      </c>
      <c r="S33" s="22"/>
      <c r="U33" s="83"/>
    </row>
    <row r="34" spans="1:21" s="82" customFormat="1" ht="54">
      <c r="A34" s="75">
        <f t="shared" si="0"/>
        <v>568</v>
      </c>
      <c r="B34" s="118">
        <v>4</v>
      </c>
      <c r="C34" s="119" t="s">
        <v>41</v>
      </c>
      <c r="D34" s="85" t="s">
        <v>37</v>
      </c>
      <c r="E34" s="119" t="s">
        <v>45</v>
      </c>
      <c r="F34" s="120" t="s">
        <v>69</v>
      </c>
      <c r="G34" s="121" t="s">
        <v>70</v>
      </c>
      <c r="H34" s="118" t="s">
        <v>71</v>
      </c>
      <c r="I34" s="119"/>
      <c r="J34" s="122">
        <v>0</v>
      </c>
      <c r="K34" s="123">
        <v>525</v>
      </c>
      <c r="L34" s="91">
        <v>1148</v>
      </c>
      <c r="M34" s="91">
        <f>K34+L34</f>
        <v>1673</v>
      </c>
      <c r="N34" s="93">
        <v>2865</v>
      </c>
      <c r="O34" s="15" t="s">
        <v>408</v>
      </c>
      <c r="P34" s="123">
        <v>525</v>
      </c>
      <c r="Q34" s="91">
        <v>1148</v>
      </c>
      <c r="R34" s="91">
        <f>P34+Q34</f>
        <v>1673</v>
      </c>
      <c r="S34" s="94"/>
      <c r="T34" s="73"/>
      <c r="U34" s="74"/>
    </row>
    <row r="35" spans="1:21" s="126" customFormat="1" ht="51" customHeight="1">
      <c r="A35" s="75">
        <f t="shared" si="0"/>
        <v>569</v>
      </c>
      <c r="B35" s="33">
        <v>1</v>
      </c>
      <c r="C35" s="33"/>
      <c r="D35" s="33" t="s">
        <v>37</v>
      </c>
      <c r="E35" s="33" t="s">
        <v>52</v>
      </c>
      <c r="F35" s="54" t="s">
        <v>72</v>
      </c>
      <c r="G35" s="8" t="s">
        <v>73</v>
      </c>
      <c r="H35" s="55" t="s">
        <v>22</v>
      </c>
      <c r="I35" s="104"/>
      <c r="J35" s="104">
        <v>0</v>
      </c>
      <c r="K35" s="124">
        <v>905</v>
      </c>
      <c r="L35" s="124">
        <v>0</v>
      </c>
      <c r="M35" s="124">
        <v>905</v>
      </c>
      <c r="N35" s="125">
        <v>0</v>
      </c>
      <c r="O35" s="15" t="s">
        <v>408</v>
      </c>
      <c r="P35" s="124">
        <v>905</v>
      </c>
      <c r="Q35" s="124">
        <v>0</v>
      </c>
      <c r="R35" s="124">
        <v>905</v>
      </c>
      <c r="S35" s="96"/>
      <c r="U35" s="83"/>
    </row>
    <row r="36" spans="1:21" s="82" customFormat="1" ht="54">
      <c r="A36" s="75">
        <f t="shared" si="0"/>
        <v>570</v>
      </c>
      <c r="B36" s="67">
        <v>4</v>
      </c>
      <c r="C36" s="67" t="s">
        <v>41</v>
      </c>
      <c r="D36" s="133" t="s">
        <v>37</v>
      </c>
      <c r="E36" s="133" t="s">
        <v>45</v>
      </c>
      <c r="F36" s="134" t="s">
        <v>74</v>
      </c>
      <c r="G36" s="87" t="s">
        <v>75</v>
      </c>
      <c r="H36" s="132" t="s">
        <v>22</v>
      </c>
      <c r="I36" s="16"/>
      <c r="J36" s="90">
        <v>0</v>
      </c>
      <c r="K36" s="90">
        <v>0</v>
      </c>
      <c r="L36" s="90">
        <v>3300</v>
      </c>
      <c r="M36" s="90">
        <f>K36+L36</f>
        <v>3300</v>
      </c>
      <c r="N36" s="114">
        <v>0</v>
      </c>
      <c r="O36" s="15" t="s">
        <v>408</v>
      </c>
      <c r="P36" s="90">
        <v>0</v>
      </c>
      <c r="Q36" s="90">
        <v>3300</v>
      </c>
      <c r="R36" s="90">
        <f>P36+Q36</f>
        <v>3300</v>
      </c>
      <c r="S36" s="22"/>
      <c r="U36" s="74"/>
    </row>
    <row r="37" spans="1:21" s="82" customFormat="1" ht="48.75" customHeight="1" thickBot="1">
      <c r="A37" s="75">
        <f t="shared" si="0"/>
        <v>571</v>
      </c>
      <c r="B37" s="16">
        <v>4</v>
      </c>
      <c r="C37" s="16" t="s">
        <v>41</v>
      </c>
      <c r="D37" s="16" t="s">
        <v>37</v>
      </c>
      <c r="E37" s="16" t="s">
        <v>42</v>
      </c>
      <c r="F37" s="8" t="s">
        <v>76</v>
      </c>
      <c r="G37" s="8" t="s">
        <v>77</v>
      </c>
      <c r="H37" s="16" t="s">
        <v>22</v>
      </c>
      <c r="I37" s="16"/>
      <c r="J37" s="17">
        <v>0</v>
      </c>
      <c r="K37" s="18">
        <v>0</v>
      </c>
      <c r="L37" s="18">
        <v>4998</v>
      </c>
      <c r="M37" s="18">
        <v>4998</v>
      </c>
      <c r="N37" s="114">
        <v>0</v>
      </c>
      <c r="O37" s="135" t="s">
        <v>408</v>
      </c>
      <c r="P37" s="18">
        <v>0</v>
      </c>
      <c r="Q37" s="18">
        <v>4998</v>
      </c>
      <c r="R37" s="18">
        <v>4998</v>
      </c>
      <c r="S37" s="22"/>
      <c r="U37" s="83"/>
    </row>
    <row r="38" spans="1:19" ht="15" thickBot="1" thickTop="1">
      <c r="A38" s="355"/>
      <c r="B38" s="356"/>
      <c r="C38" s="356"/>
      <c r="D38" s="356"/>
      <c r="E38" s="356"/>
      <c r="F38" s="356"/>
      <c r="G38" s="356"/>
      <c r="H38" s="356"/>
      <c r="I38" s="356"/>
      <c r="J38" s="379"/>
      <c r="K38" s="23">
        <f>SUM(K24:K37)</f>
        <v>4091.5</v>
      </c>
      <c r="L38" s="23">
        <f>SUM(L24:L37)</f>
        <v>14752</v>
      </c>
      <c r="M38" s="23">
        <f>SUM(M24:M37)</f>
        <v>18843.5</v>
      </c>
      <c r="N38" s="24"/>
      <c r="O38" s="25"/>
      <c r="P38" s="252">
        <f>SUM(P24:P37)</f>
        <v>4091.5</v>
      </c>
      <c r="Q38" s="252">
        <f>SUM(Q24:Q37)</f>
        <v>14752</v>
      </c>
      <c r="R38" s="252">
        <f>SUM(R24:R37)</f>
        <v>18843.5</v>
      </c>
      <c r="S38" s="26"/>
    </row>
    <row r="39" spans="1:19" ht="14.25" thickTop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30"/>
      <c r="N39" s="29"/>
      <c r="O39" s="31"/>
      <c r="P39" s="31"/>
      <c r="Q39" s="31"/>
      <c r="R39" s="31"/>
      <c r="S39" s="31"/>
    </row>
    <row r="40" spans="1:19" ht="21" thickBot="1">
      <c r="A40" s="452" t="s">
        <v>79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65"/>
    </row>
    <row r="41" spans="1:19" ht="13.5" customHeight="1" thickTop="1">
      <c r="A41" s="357" t="s">
        <v>1</v>
      </c>
      <c r="B41" s="360" t="s">
        <v>2</v>
      </c>
      <c r="C41" s="360" t="s">
        <v>3</v>
      </c>
      <c r="D41" s="365" t="s">
        <v>4</v>
      </c>
      <c r="E41" s="371" t="s">
        <v>5</v>
      </c>
      <c r="F41" s="353" t="s">
        <v>6</v>
      </c>
      <c r="G41" s="353" t="s">
        <v>7</v>
      </c>
      <c r="H41" s="371" t="s">
        <v>8</v>
      </c>
      <c r="I41" s="368" t="s">
        <v>9</v>
      </c>
      <c r="J41" s="371" t="s">
        <v>10</v>
      </c>
      <c r="K41" s="388" t="s">
        <v>11</v>
      </c>
      <c r="L41" s="389"/>
      <c r="M41" s="390"/>
      <c r="N41" s="391"/>
      <c r="O41" s="357" t="s">
        <v>409</v>
      </c>
      <c r="P41" s="368" t="s">
        <v>12</v>
      </c>
      <c r="Q41" s="390"/>
      <c r="R41" s="395"/>
      <c r="S41" s="380" t="s">
        <v>13</v>
      </c>
    </row>
    <row r="42" spans="1:19" ht="12.75" customHeight="1">
      <c r="A42" s="358"/>
      <c r="B42" s="361"/>
      <c r="C42" s="363"/>
      <c r="D42" s="366"/>
      <c r="E42" s="351"/>
      <c r="F42" s="344"/>
      <c r="G42" s="344"/>
      <c r="H42" s="351"/>
      <c r="I42" s="369"/>
      <c r="J42" s="349"/>
      <c r="K42" s="392"/>
      <c r="L42" s="393"/>
      <c r="M42" s="393"/>
      <c r="N42" s="394"/>
      <c r="O42" s="346"/>
      <c r="P42" s="396"/>
      <c r="Q42" s="397"/>
      <c r="R42" s="398"/>
      <c r="S42" s="381"/>
    </row>
    <row r="43" spans="1:19" ht="13.5">
      <c r="A43" s="358"/>
      <c r="B43" s="361"/>
      <c r="C43" s="363"/>
      <c r="D43" s="366"/>
      <c r="E43" s="351"/>
      <c r="F43" s="344"/>
      <c r="G43" s="344"/>
      <c r="H43" s="351"/>
      <c r="I43" s="369"/>
      <c r="J43" s="349"/>
      <c r="K43" s="383">
        <v>2006</v>
      </c>
      <c r="L43" s="384"/>
      <c r="M43" s="385"/>
      <c r="N43" s="386" t="s">
        <v>14</v>
      </c>
      <c r="O43" s="346"/>
      <c r="P43" s="392"/>
      <c r="Q43" s="393"/>
      <c r="R43" s="399"/>
      <c r="S43" s="381"/>
    </row>
    <row r="44" spans="1:19" ht="14.25" thickBot="1">
      <c r="A44" s="359"/>
      <c r="B44" s="362"/>
      <c r="C44" s="364"/>
      <c r="D44" s="367"/>
      <c r="E44" s="352"/>
      <c r="F44" s="345"/>
      <c r="G44" s="345"/>
      <c r="H44" s="352"/>
      <c r="I44" s="370"/>
      <c r="J44" s="350"/>
      <c r="K44" s="2" t="s">
        <v>15</v>
      </c>
      <c r="L44" s="2" t="s">
        <v>16</v>
      </c>
      <c r="M44" s="3" t="s">
        <v>17</v>
      </c>
      <c r="N44" s="387"/>
      <c r="O44" s="347"/>
      <c r="P44" s="4" t="s">
        <v>15</v>
      </c>
      <c r="Q44" s="3" t="s">
        <v>16</v>
      </c>
      <c r="R44" s="4" t="s">
        <v>17</v>
      </c>
      <c r="S44" s="382"/>
    </row>
    <row r="45" spans="1:33" s="151" customFormat="1" ht="54.75" thickTop="1">
      <c r="A45" s="142">
        <v>572</v>
      </c>
      <c r="B45" s="143">
        <v>3</v>
      </c>
      <c r="C45" s="143" t="s">
        <v>80</v>
      </c>
      <c r="D45" s="143" t="s">
        <v>81</v>
      </c>
      <c r="E45" s="143" t="s">
        <v>81</v>
      </c>
      <c r="F45" s="144" t="s">
        <v>82</v>
      </c>
      <c r="G45" s="145" t="s">
        <v>83</v>
      </c>
      <c r="H45" s="143" t="s">
        <v>78</v>
      </c>
      <c r="I45" s="143"/>
      <c r="J45" s="146"/>
      <c r="K45" s="147">
        <v>802</v>
      </c>
      <c r="L45" s="147">
        <v>0</v>
      </c>
      <c r="M45" s="147">
        <v>802</v>
      </c>
      <c r="N45" s="148"/>
      <c r="O45" s="173" t="s">
        <v>408</v>
      </c>
      <c r="P45" s="147">
        <v>802</v>
      </c>
      <c r="Q45" s="147">
        <v>0</v>
      </c>
      <c r="R45" s="147">
        <v>802</v>
      </c>
      <c r="S45" s="150"/>
      <c r="U45" s="152"/>
      <c r="V45" s="153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</row>
    <row r="46" spans="1:33" s="151" customFormat="1" ht="54">
      <c r="A46" s="154">
        <f aca="true" t="shared" si="1" ref="A46:A53">A45+1</f>
        <v>573</v>
      </c>
      <c r="B46" s="155">
        <v>4</v>
      </c>
      <c r="C46" s="155" t="s">
        <v>41</v>
      </c>
      <c r="D46" s="155" t="s">
        <v>81</v>
      </c>
      <c r="E46" s="155" t="s">
        <v>84</v>
      </c>
      <c r="F46" s="156" t="s">
        <v>85</v>
      </c>
      <c r="G46" s="157" t="s">
        <v>86</v>
      </c>
      <c r="H46" s="158" t="s">
        <v>78</v>
      </c>
      <c r="I46" s="158"/>
      <c r="J46" s="159"/>
      <c r="K46" s="160">
        <v>100</v>
      </c>
      <c r="L46" s="160">
        <v>1010</v>
      </c>
      <c r="M46" s="160">
        <v>1110</v>
      </c>
      <c r="N46" s="161"/>
      <c r="O46" s="173" t="s">
        <v>408</v>
      </c>
      <c r="P46" s="160">
        <v>100</v>
      </c>
      <c r="Q46" s="160">
        <v>1010</v>
      </c>
      <c r="R46" s="160">
        <v>1110</v>
      </c>
      <c r="S46" s="162"/>
      <c r="U46" s="152"/>
      <c r="V46" s="163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</row>
    <row r="47" spans="1:33" s="168" customFormat="1" ht="54">
      <c r="A47" s="154">
        <f t="shared" si="1"/>
        <v>574</v>
      </c>
      <c r="B47" s="155">
        <v>7</v>
      </c>
      <c r="C47" s="155" t="s">
        <v>27</v>
      </c>
      <c r="D47" s="155" t="s">
        <v>81</v>
      </c>
      <c r="E47" s="155" t="s">
        <v>81</v>
      </c>
      <c r="F47" s="164" t="s">
        <v>87</v>
      </c>
      <c r="G47" s="145" t="s">
        <v>83</v>
      </c>
      <c r="H47" s="155" t="s">
        <v>78</v>
      </c>
      <c r="I47" s="155"/>
      <c r="J47" s="165"/>
      <c r="K47" s="166">
        <v>654</v>
      </c>
      <c r="L47" s="166">
        <v>0</v>
      </c>
      <c r="M47" s="166">
        <v>654</v>
      </c>
      <c r="N47" s="161"/>
      <c r="O47" s="173" t="s">
        <v>408</v>
      </c>
      <c r="P47" s="166">
        <v>654</v>
      </c>
      <c r="Q47" s="166">
        <v>0</v>
      </c>
      <c r="R47" s="166">
        <v>654</v>
      </c>
      <c r="S47" s="167"/>
      <c r="U47" s="152"/>
      <c r="V47" s="163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</row>
    <row r="48" spans="1:33" s="175" customFormat="1" ht="40.5">
      <c r="A48" s="154">
        <f t="shared" si="1"/>
        <v>575</v>
      </c>
      <c r="B48" s="169">
        <v>7</v>
      </c>
      <c r="C48" s="169" t="s">
        <v>27</v>
      </c>
      <c r="D48" s="169" t="s">
        <v>81</v>
      </c>
      <c r="E48" s="169" t="s">
        <v>81</v>
      </c>
      <c r="F48" s="145" t="s">
        <v>88</v>
      </c>
      <c r="G48" s="145" t="s">
        <v>89</v>
      </c>
      <c r="H48" s="169" t="s">
        <v>78</v>
      </c>
      <c r="I48" s="169"/>
      <c r="J48" s="170"/>
      <c r="K48" s="171">
        <v>900</v>
      </c>
      <c r="L48" s="171">
        <v>0</v>
      </c>
      <c r="M48" s="171">
        <v>900</v>
      </c>
      <c r="N48" s="172"/>
      <c r="O48" s="173" t="s">
        <v>408</v>
      </c>
      <c r="P48" s="171">
        <v>900</v>
      </c>
      <c r="Q48" s="171">
        <v>0</v>
      </c>
      <c r="R48" s="171">
        <v>900</v>
      </c>
      <c r="S48" s="174"/>
      <c r="U48" s="152"/>
      <c r="V48" s="163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</row>
    <row r="49" spans="1:33" s="151" customFormat="1" ht="54">
      <c r="A49" s="154">
        <f t="shared" si="1"/>
        <v>576</v>
      </c>
      <c r="B49" s="158">
        <v>1</v>
      </c>
      <c r="C49" s="158"/>
      <c r="D49" s="158" t="s">
        <v>81</v>
      </c>
      <c r="E49" s="158" t="s">
        <v>84</v>
      </c>
      <c r="F49" s="157" t="s">
        <v>90</v>
      </c>
      <c r="G49" s="157" t="s">
        <v>91</v>
      </c>
      <c r="H49" s="158" t="s">
        <v>78</v>
      </c>
      <c r="I49" s="158"/>
      <c r="J49" s="159"/>
      <c r="K49" s="160">
        <v>800</v>
      </c>
      <c r="L49" s="160">
        <v>0</v>
      </c>
      <c r="M49" s="159">
        <v>800</v>
      </c>
      <c r="N49" s="176"/>
      <c r="O49" s="173" t="s">
        <v>408</v>
      </c>
      <c r="P49" s="80">
        <v>800</v>
      </c>
      <c r="Q49" s="80">
        <v>0</v>
      </c>
      <c r="R49" s="80">
        <v>800</v>
      </c>
      <c r="S49" s="177"/>
      <c r="U49" s="152"/>
      <c r="V49" s="163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</row>
    <row r="50" spans="1:33" s="151" customFormat="1" ht="54">
      <c r="A50" s="179">
        <f t="shared" si="1"/>
        <v>577</v>
      </c>
      <c r="B50" s="169">
        <v>3</v>
      </c>
      <c r="C50" s="169" t="s">
        <v>92</v>
      </c>
      <c r="D50" s="169" t="s">
        <v>81</v>
      </c>
      <c r="E50" s="169" t="s">
        <v>81</v>
      </c>
      <c r="F50" s="145" t="s">
        <v>93</v>
      </c>
      <c r="G50" s="145" t="s">
        <v>83</v>
      </c>
      <c r="H50" s="169" t="s">
        <v>78</v>
      </c>
      <c r="I50" s="169"/>
      <c r="J50" s="170"/>
      <c r="K50" s="171">
        <v>804</v>
      </c>
      <c r="L50" s="171">
        <v>0</v>
      </c>
      <c r="M50" s="171">
        <v>804</v>
      </c>
      <c r="N50" s="186"/>
      <c r="O50" s="173" t="s">
        <v>408</v>
      </c>
      <c r="P50" s="17">
        <v>300</v>
      </c>
      <c r="Q50" s="17">
        <v>0</v>
      </c>
      <c r="R50" s="17">
        <v>300</v>
      </c>
      <c r="S50" s="341"/>
      <c r="U50" s="152"/>
      <c r="V50" s="163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</row>
    <row r="51" spans="1:33" s="168" customFormat="1" ht="54">
      <c r="A51" s="154">
        <f t="shared" si="1"/>
        <v>578</v>
      </c>
      <c r="B51" s="155">
        <v>8</v>
      </c>
      <c r="C51" s="155"/>
      <c r="D51" s="155" t="s">
        <v>81</v>
      </c>
      <c r="E51" s="155" t="s">
        <v>81</v>
      </c>
      <c r="F51" s="164" t="s">
        <v>94</v>
      </c>
      <c r="G51" s="164" t="s">
        <v>95</v>
      </c>
      <c r="H51" s="155" t="s">
        <v>78</v>
      </c>
      <c r="I51" s="155"/>
      <c r="J51" s="165"/>
      <c r="K51" s="166">
        <v>594</v>
      </c>
      <c r="L51" s="166">
        <v>0</v>
      </c>
      <c r="M51" s="166">
        <v>594</v>
      </c>
      <c r="N51" s="161"/>
      <c r="O51" s="173" t="s">
        <v>408</v>
      </c>
      <c r="P51" s="166">
        <v>594</v>
      </c>
      <c r="Q51" s="166">
        <v>0</v>
      </c>
      <c r="R51" s="166">
        <v>594</v>
      </c>
      <c r="S51" s="178"/>
      <c r="U51" s="152"/>
      <c r="V51" s="163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</row>
    <row r="52" spans="1:33" s="175" customFormat="1" ht="40.5">
      <c r="A52" s="179">
        <f t="shared" si="1"/>
        <v>579</v>
      </c>
      <c r="B52" s="169">
        <v>6</v>
      </c>
      <c r="C52" s="169"/>
      <c r="D52" s="169" t="s">
        <v>81</v>
      </c>
      <c r="E52" s="169" t="s">
        <v>81</v>
      </c>
      <c r="F52" s="145" t="s">
        <v>96</v>
      </c>
      <c r="G52" s="145" t="s">
        <v>97</v>
      </c>
      <c r="H52" s="169" t="s">
        <v>78</v>
      </c>
      <c r="I52" s="169"/>
      <c r="J52" s="170"/>
      <c r="K52" s="171">
        <v>1200</v>
      </c>
      <c r="L52" s="171">
        <v>0</v>
      </c>
      <c r="M52" s="171">
        <v>1200</v>
      </c>
      <c r="N52" s="180"/>
      <c r="O52" s="173" t="s">
        <v>408</v>
      </c>
      <c r="P52" s="171">
        <v>1200</v>
      </c>
      <c r="Q52" s="171">
        <v>0</v>
      </c>
      <c r="R52" s="171">
        <v>1200</v>
      </c>
      <c r="S52" s="181"/>
      <c r="U52" s="152"/>
      <c r="V52" s="18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</row>
    <row r="53" spans="1:33" s="184" customFormat="1" ht="47.25" customHeight="1" thickBot="1">
      <c r="A53" s="179">
        <f t="shared" si="1"/>
        <v>580</v>
      </c>
      <c r="B53" s="169">
        <v>4</v>
      </c>
      <c r="C53" s="169" t="s">
        <v>27</v>
      </c>
      <c r="D53" s="169" t="s">
        <v>81</v>
      </c>
      <c r="E53" s="169" t="s">
        <v>81</v>
      </c>
      <c r="F53" s="145" t="s">
        <v>98</v>
      </c>
      <c r="G53" s="145" t="s">
        <v>99</v>
      </c>
      <c r="H53" s="169" t="s">
        <v>78</v>
      </c>
      <c r="I53" s="169"/>
      <c r="J53" s="170"/>
      <c r="K53" s="171">
        <v>200</v>
      </c>
      <c r="L53" s="171">
        <v>1000</v>
      </c>
      <c r="M53" s="170">
        <v>1200</v>
      </c>
      <c r="N53" s="183"/>
      <c r="O53" s="173" t="s">
        <v>408</v>
      </c>
      <c r="P53" s="171">
        <v>200</v>
      </c>
      <c r="Q53" s="171">
        <v>1000</v>
      </c>
      <c r="R53" s="170">
        <v>1200</v>
      </c>
      <c r="S53" s="174"/>
      <c r="U53" s="152"/>
      <c r="V53" s="163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</row>
    <row r="54" spans="1:19" ht="15" thickBot="1" thickTop="1">
      <c r="A54" s="355"/>
      <c r="B54" s="356"/>
      <c r="C54" s="356"/>
      <c r="D54" s="356"/>
      <c r="E54" s="356"/>
      <c r="F54" s="356"/>
      <c r="G54" s="356"/>
      <c r="H54" s="356"/>
      <c r="I54" s="356"/>
      <c r="J54" s="356"/>
      <c r="K54" s="23">
        <f>SUM(K45:K53)</f>
        <v>6054</v>
      </c>
      <c r="L54" s="23">
        <f>SUM(L45:L53)</f>
        <v>2010</v>
      </c>
      <c r="M54" s="23">
        <f>SUM(M45:M53)</f>
        <v>8064</v>
      </c>
      <c r="N54" s="24"/>
      <c r="O54" s="25"/>
      <c r="P54" s="252">
        <f>SUM(P45:P53)</f>
        <v>5550</v>
      </c>
      <c r="Q54" s="252">
        <f>SUM(Q45:Q53)</f>
        <v>2010</v>
      </c>
      <c r="R54" s="252">
        <f>SUM(R45:R53)</f>
        <v>7560</v>
      </c>
      <c r="S54" s="26"/>
    </row>
    <row r="55" spans="1:19" ht="14.25" thickTop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30"/>
      <c r="N55" s="29"/>
      <c r="O55" s="31"/>
      <c r="P55" s="31"/>
      <c r="Q55" s="31"/>
      <c r="R55" s="31"/>
      <c r="S55" s="31"/>
    </row>
    <row r="56" spans="1:19" ht="20.25" customHeight="1" thickBot="1">
      <c r="A56" s="455" t="s">
        <v>100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1"/>
    </row>
    <row r="57" spans="1:19" ht="13.5" customHeight="1" thickTop="1">
      <c r="A57" s="357" t="s">
        <v>1</v>
      </c>
      <c r="B57" s="360" t="s">
        <v>2</v>
      </c>
      <c r="C57" s="360" t="s">
        <v>3</v>
      </c>
      <c r="D57" s="365" t="s">
        <v>4</v>
      </c>
      <c r="E57" s="371" t="s">
        <v>5</v>
      </c>
      <c r="F57" s="353" t="s">
        <v>6</v>
      </c>
      <c r="G57" s="353" t="s">
        <v>7</v>
      </c>
      <c r="H57" s="371" t="s">
        <v>8</v>
      </c>
      <c r="I57" s="368" t="s">
        <v>9</v>
      </c>
      <c r="J57" s="371" t="s">
        <v>10</v>
      </c>
      <c r="K57" s="388" t="s">
        <v>11</v>
      </c>
      <c r="L57" s="389"/>
      <c r="M57" s="390"/>
      <c r="N57" s="391"/>
      <c r="O57" s="357" t="s">
        <v>409</v>
      </c>
      <c r="P57" s="368" t="s">
        <v>12</v>
      </c>
      <c r="Q57" s="390"/>
      <c r="R57" s="395"/>
      <c r="S57" s="380" t="s">
        <v>13</v>
      </c>
    </row>
    <row r="58" spans="1:19" ht="12.75" customHeight="1">
      <c r="A58" s="358"/>
      <c r="B58" s="361"/>
      <c r="C58" s="363"/>
      <c r="D58" s="366"/>
      <c r="E58" s="351"/>
      <c r="F58" s="344"/>
      <c r="G58" s="344"/>
      <c r="H58" s="351"/>
      <c r="I58" s="369"/>
      <c r="J58" s="349"/>
      <c r="K58" s="392"/>
      <c r="L58" s="393"/>
      <c r="M58" s="393"/>
      <c r="N58" s="394"/>
      <c r="O58" s="346"/>
      <c r="P58" s="396"/>
      <c r="Q58" s="397"/>
      <c r="R58" s="398"/>
      <c r="S58" s="381"/>
    </row>
    <row r="59" spans="1:19" ht="12.75" customHeight="1">
      <c r="A59" s="358"/>
      <c r="B59" s="361"/>
      <c r="C59" s="363"/>
      <c r="D59" s="366"/>
      <c r="E59" s="351"/>
      <c r="F59" s="344"/>
      <c r="G59" s="344"/>
      <c r="H59" s="351"/>
      <c r="I59" s="369"/>
      <c r="J59" s="349"/>
      <c r="K59" s="383">
        <v>2006</v>
      </c>
      <c r="L59" s="384"/>
      <c r="M59" s="385"/>
      <c r="N59" s="386" t="s">
        <v>14</v>
      </c>
      <c r="O59" s="346"/>
      <c r="P59" s="392"/>
      <c r="Q59" s="393"/>
      <c r="R59" s="399"/>
      <c r="S59" s="381"/>
    </row>
    <row r="60" spans="1:19" ht="20.25" customHeight="1" thickBot="1">
      <c r="A60" s="359"/>
      <c r="B60" s="362"/>
      <c r="C60" s="364"/>
      <c r="D60" s="367"/>
      <c r="E60" s="352"/>
      <c r="F60" s="345"/>
      <c r="G60" s="345"/>
      <c r="H60" s="352"/>
      <c r="I60" s="370"/>
      <c r="J60" s="350"/>
      <c r="K60" s="2" t="s">
        <v>15</v>
      </c>
      <c r="L60" s="2" t="s">
        <v>16</v>
      </c>
      <c r="M60" s="3" t="s">
        <v>17</v>
      </c>
      <c r="N60" s="387"/>
      <c r="O60" s="347"/>
      <c r="P60" s="4" t="s">
        <v>15</v>
      </c>
      <c r="Q60" s="3" t="s">
        <v>16</v>
      </c>
      <c r="R60" s="4" t="s">
        <v>17</v>
      </c>
      <c r="S60" s="382"/>
    </row>
    <row r="61" spans="1:19" ht="40.5" customHeight="1" thickTop="1">
      <c r="A61" s="187">
        <v>581</v>
      </c>
      <c r="B61" s="188">
        <v>7</v>
      </c>
      <c r="C61" s="188" t="s">
        <v>27</v>
      </c>
      <c r="D61" s="188" t="s">
        <v>101</v>
      </c>
      <c r="E61" s="188" t="s">
        <v>102</v>
      </c>
      <c r="F61" s="189" t="s">
        <v>103</v>
      </c>
      <c r="G61" s="189" t="s">
        <v>104</v>
      </c>
      <c r="H61" s="188" t="s">
        <v>22</v>
      </c>
      <c r="I61" s="188"/>
      <c r="J61" s="190">
        <v>0</v>
      </c>
      <c r="K61" s="149">
        <v>40</v>
      </c>
      <c r="L61" s="149">
        <v>0</v>
      </c>
      <c r="M61" s="149">
        <v>40</v>
      </c>
      <c r="N61" s="191"/>
      <c r="O61" s="192" t="s">
        <v>408</v>
      </c>
      <c r="P61" s="149">
        <v>40</v>
      </c>
      <c r="Q61" s="149">
        <v>0</v>
      </c>
      <c r="R61" s="149">
        <v>40</v>
      </c>
      <c r="S61" s="150"/>
    </row>
    <row r="62" spans="1:19" ht="40.5" customHeight="1">
      <c r="A62" s="66">
        <v>582</v>
      </c>
      <c r="B62" s="108">
        <v>1</v>
      </c>
      <c r="C62" s="108"/>
      <c r="D62" s="67" t="s">
        <v>101</v>
      </c>
      <c r="E62" s="67" t="s">
        <v>105</v>
      </c>
      <c r="F62" s="193" t="s">
        <v>106</v>
      </c>
      <c r="G62" s="68" t="s">
        <v>107</v>
      </c>
      <c r="H62" s="67" t="s">
        <v>22</v>
      </c>
      <c r="I62" s="67"/>
      <c r="J62" s="141">
        <v>0</v>
      </c>
      <c r="K62" s="140">
        <v>250</v>
      </c>
      <c r="L62" s="140" t="s">
        <v>108</v>
      </c>
      <c r="M62" s="140">
        <v>250</v>
      </c>
      <c r="N62" s="130"/>
      <c r="O62" s="127" t="s">
        <v>408</v>
      </c>
      <c r="P62" s="140">
        <v>250</v>
      </c>
      <c r="Q62" s="140" t="s">
        <v>108</v>
      </c>
      <c r="R62" s="140">
        <v>250</v>
      </c>
      <c r="S62" s="96"/>
    </row>
    <row r="63" spans="1:19" ht="40.5" customHeight="1">
      <c r="A63" s="75">
        <v>583</v>
      </c>
      <c r="B63" s="55">
        <v>1</v>
      </c>
      <c r="C63" s="55"/>
      <c r="D63" s="55" t="s">
        <v>101</v>
      </c>
      <c r="E63" s="55" t="s">
        <v>102</v>
      </c>
      <c r="F63" s="109" t="s">
        <v>109</v>
      </c>
      <c r="G63" s="54" t="s">
        <v>104</v>
      </c>
      <c r="H63" s="16" t="s">
        <v>22</v>
      </c>
      <c r="I63" s="55"/>
      <c r="J63" s="80">
        <v>0</v>
      </c>
      <c r="K63" s="77">
        <v>250</v>
      </c>
      <c r="L63" s="77">
        <v>0</v>
      </c>
      <c r="M63" s="77">
        <v>250</v>
      </c>
      <c r="N63" s="130"/>
      <c r="O63" s="127" t="s">
        <v>408</v>
      </c>
      <c r="P63" s="77">
        <v>250</v>
      </c>
      <c r="Q63" s="77">
        <v>0</v>
      </c>
      <c r="R63" s="77">
        <v>250</v>
      </c>
      <c r="S63" s="96"/>
    </row>
    <row r="64" spans="1:19" ht="27" customHeight="1">
      <c r="A64" s="66">
        <v>584</v>
      </c>
      <c r="B64" s="108">
        <v>4</v>
      </c>
      <c r="C64" s="108" t="s">
        <v>27</v>
      </c>
      <c r="D64" s="108" t="s">
        <v>101</v>
      </c>
      <c r="E64" s="108"/>
      <c r="F64" s="195" t="s">
        <v>110</v>
      </c>
      <c r="G64" s="95" t="s">
        <v>111</v>
      </c>
      <c r="H64" s="67" t="s">
        <v>22</v>
      </c>
      <c r="I64" s="108"/>
      <c r="J64" s="141">
        <v>0</v>
      </c>
      <c r="K64" s="140">
        <v>0</v>
      </c>
      <c r="L64" s="140">
        <v>400</v>
      </c>
      <c r="M64" s="140">
        <v>400</v>
      </c>
      <c r="N64" s="130"/>
      <c r="O64" s="127" t="s">
        <v>408</v>
      </c>
      <c r="P64" s="140">
        <v>0</v>
      </c>
      <c r="Q64" s="140">
        <v>400</v>
      </c>
      <c r="R64" s="140">
        <v>400</v>
      </c>
      <c r="S64" s="96"/>
    </row>
    <row r="65" spans="1:19" ht="27" customHeight="1" thickBot="1">
      <c r="A65" s="75">
        <v>585</v>
      </c>
      <c r="B65" s="55">
        <v>7</v>
      </c>
      <c r="C65" s="55" t="s">
        <v>33</v>
      </c>
      <c r="D65" s="55" t="s">
        <v>101</v>
      </c>
      <c r="E65" s="55"/>
      <c r="F65" s="8" t="s">
        <v>112</v>
      </c>
      <c r="G65" s="54" t="s">
        <v>113</v>
      </c>
      <c r="H65" s="16" t="s">
        <v>22</v>
      </c>
      <c r="I65" s="55"/>
      <c r="J65" s="80"/>
      <c r="K65" s="77">
        <v>200</v>
      </c>
      <c r="L65" s="77">
        <v>0</v>
      </c>
      <c r="M65" s="77">
        <v>200</v>
      </c>
      <c r="N65" s="130"/>
      <c r="O65" s="324" t="s">
        <v>408</v>
      </c>
      <c r="P65" s="77">
        <v>200</v>
      </c>
      <c r="Q65" s="77">
        <v>0</v>
      </c>
      <c r="R65" s="77">
        <v>200</v>
      </c>
      <c r="S65" s="96"/>
    </row>
    <row r="66" spans="1:19" ht="15" thickBot="1" thickTop="1">
      <c r="A66" s="355"/>
      <c r="B66" s="356"/>
      <c r="C66" s="356"/>
      <c r="D66" s="356"/>
      <c r="E66" s="356"/>
      <c r="F66" s="356"/>
      <c r="G66" s="356"/>
      <c r="H66" s="356"/>
      <c r="I66" s="356"/>
      <c r="J66" s="356"/>
      <c r="K66" s="23">
        <f>SUM(K61:K65)</f>
        <v>740</v>
      </c>
      <c r="L66" s="23">
        <f>SUM(L61:L65)</f>
        <v>400</v>
      </c>
      <c r="M66" s="23">
        <f>SUM(M61:M65)</f>
        <v>1140</v>
      </c>
      <c r="N66" s="24"/>
      <c r="O66" s="25"/>
      <c r="P66" s="23">
        <f>SUM(P61:P65)</f>
        <v>740</v>
      </c>
      <c r="Q66" s="23">
        <f>SUM(Q61:Q65)</f>
        <v>400</v>
      </c>
      <c r="R66" s="23">
        <f>SUM(R61:R65)</f>
        <v>1140</v>
      </c>
      <c r="S66" s="26"/>
    </row>
    <row r="67" spans="1:19" ht="14.25" thickTop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30"/>
      <c r="N67" s="29"/>
      <c r="O67" s="31"/>
      <c r="P67" s="31"/>
      <c r="Q67" s="31"/>
      <c r="R67" s="31"/>
      <c r="S67" s="31"/>
    </row>
    <row r="68" spans="1:19" ht="20.25" customHeight="1" thickBot="1">
      <c r="A68" s="455" t="s">
        <v>114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1"/>
    </row>
    <row r="69" spans="1:19" ht="13.5" customHeight="1" thickTop="1">
      <c r="A69" s="357" t="s">
        <v>1</v>
      </c>
      <c r="B69" s="360" t="s">
        <v>2</v>
      </c>
      <c r="C69" s="360" t="s">
        <v>3</v>
      </c>
      <c r="D69" s="365" t="s">
        <v>4</v>
      </c>
      <c r="E69" s="371" t="s">
        <v>5</v>
      </c>
      <c r="F69" s="353" t="s">
        <v>6</v>
      </c>
      <c r="G69" s="353" t="s">
        <v>7</v>
      </c>
      <c r="H69" s="371" t="s">
        <v>8</v>
      </c>
      <c r="I69" s="368" t="s">
        <v>9</v>
      </c>
      <c r="J69" s="371" t="s">
        <v>10</v>
      </c>
      <c r="K69" s="388" t="s">
        <v>11</v>
      </c>
      <c r="L69" s="389"/>
      <c r="M69" s="390"/>
      <c r="N69" s="391"/>
      <c r="O69" s="357" t="s">
        <v>409</v>
      </c>
      <c r="P69" s="368" t="s">
        <v>12</v>
      </c>
      <c r="Q69" s="390"/>
      <c r="R69" s="395"/>
      <c r="S69" s="380" t="s">
        <v>13</v>
      </c>
    </row>
    <row r="70" spans="1:19" ht="12.75" customHeight="1">
      <c r="A70" s="358"/>
      <c r="B70" s="361"/>
      <c r="C70" s="363"/>
      <c r="D70" s="366"/>
      <c r="E70" s="351"/>
      <c r="F70" s="344"/>
      <c r="G70" s="344"/>
      <c r="H70" s="351"/>
      <c r="I70" s="369"/>
      <c r="J70" s="349"/>
      <c r="K70" s="392"/>
      <c r="L70" s="393"/>
      <c r="M70" s="393"/>
      <c r="N70" s="394"/>
      <c r="O70" s="346"/>
      <c r="P70" s="396"/>
      <c r="Q70" s="397"/>
      <c r="R70" s="398"/>
      <c r="S70" s="381"/>
    </row>
    <row r="71" spans="1:19" ht="12.75" customHeight="1">
      <c r="A71" s="358"/>
      <c r="B71" s="361"/>
      <c r="C71" s="363"/>
      <c r="D71" s="366"/>
      <c r="E71" s="351"/>
      <c r="F71" s="344"/>
      <c r="G71" s="344"/>
      <c r="H71" s="351"/>
      <c r="I71" s="369"/>
      <c r="J71" s="349"/>
      <c r="K71" s="383">
        <v>2006</v>
      </c>
      <c r="L71" s="384"/>
      <c r="M71" s="385"/>
      <c r="N71" s="386" t="s">
        <v>14</v>
      </c>
      <c r="O71" s="346"/>
      <c r="P71" s="392"/>
      <c r="Q71" s="393"/>
      <c r="R71" s="399"/>
      <c r="S71" s="381"/>
    </row>
    <row r="72" spans="1:19" ht="20.25" customHeight="1" thickBot="1">
      <c r="A72" s="359"/>
      <c r="B72" s="362"/>
      <c r="C72" s="364"/>
      <c r="D72" s="367"/>
      <c r="E72" s="352"/>
      <c r="F72" s="345"/>
      <c r="G72" s="345"/>
      <c r="H72" s="352"/>
      <c r="I72" s="370"/>
      <c r="J72" s="350"/>
      <c r="K72" s="2" t="s">
        <v>15</v>
      </c>
      <c r="L72" s="2" t="s">
        <v>16</v>
      </c>
      <c r="M72" s="3" t="s">
        <v>17</v>
      </c>
      <c r="N72" s="387"/>
      <c r="O72" s="347"/>
      <c r="P72" s="4" t="s">
        <v>15</v>
      </c>
      <c r="Q72" s="3" t="s">
        <v>16</v>
      </c>
      <c r="R72" s="4" t="s">
        <v>17</v>
      </c>
      <c r="S72" s="382"/>
    </row>
    <row r="73" spans="1:19" ht="29.25" customHeight="1" thickTop="1">
      <c r="A73" s="15">
        <v>586</v>
      </c>
      <c r="B73" s="16">
        <v>4</v>
      </c>
      <c r="C73" s="16" t="s">
        <v>27</v>
      </c>
      <c r="D73" s="16" t="s">
        <v>115</v>
      </c>
      <c r="E73" s="16"/>
      <c r="F73" s="8" t="s">
        <v>116</v>
      </c>
      <c r="G73" s="8" t="s">
        <v>117</v>
      </c>
      <c r="H73" s="16" t="s">
        <v>22</v>
      </c>
      <c r="I73" s="16"/>
      <c r="J73" s="190">
        <v>0</v>
      </c>
      <c r="K73" s="149">
        <v>2206</v>
      </c>
      <c r="L73" s="149">
        <v>2202</v>
      </c>
      <c r="M73" s="149">
        <v>4408</v>
      </c>
      <c r="N73" s="114">
        <v>0</v>
      </c>
      <c r="O73" s="196" t="s">
        <v>408</v>
      </c>
      <c r="P73" s="149">
        <v>2206</v>
      </c>
      <c r="Q73" s="149">
        <v>2202</v>
      </c>
      <c r="R73" s="149">
        <v>4408</v>
      </c>
      <c r="S73" s="197"/>
    </row>
    <row r="74" spans="1:19" ht="43.5" customHeight="1">
      <c r="A74" s="15">
        <f>A73+1</f>
        <v>587</v>
      </c>
      <c r="B74" s="16">
        <v>1</v>
      </c>
      <c r="C74" s="198"/>
      <c r="D74" s="16" t="s">
        <v>115</v>
      </c>
      <c r="E74" s="16"/>
      <c r="F74" s="8" t="s">
        <v>118</v>
      </c>
      <c r="G74" s="8" t="s">
        <v>119</v>
      </c>
      <c r="H74" s="16" t="s">
        <v>22</v>
      </c>
      <c r="I74" s="16"/>
      <c r="J74" s="17">
        <v>0</v>
      </c>
      <c r="K74" s="18">
        <v>900</v>
      </c>
      <c r="L74" s="18">
        <v>0</v>
      </c>
      <c r="M74" s="18">
        <v>900</v>
      </c>
      <c r="N74" s="114">
        <v>0</v>
      </c>
      <c r="O74" s="196" t="s">
        <v>408</v>
      </c>
      <c r="P74" s="18">
        <v>900</v>
      </c>
      <c r="Q74" s="18">
        <v>0</v>
      </c>
      <c r="R74" s="18">
        <v>900</v>
      </c>
      <c r="S74" s="199"/>
    </row>
    <row r="75" spans="1:19" ht="40.5">
      <c r="A75" s="15">
        <f>A74+1</f>
        <v>588</v>
      </c>
      <c r="B75" s="16">
        <v>7</v>
      </c>
      <c r="C75" s="16" t="s">
        <v>41</v>
      </c>
      <c r="D75" s="55" t="s">
        <v>115</v>
      </c>
      <c r="E75" s="55" t="s">
        <v>120</v>
      </c>
      <c r="F75" s="8" t="s">
        <v>121</v>
      </c>
      <c r="G75" s="8" t="s">
        <v>122</v>
      </c>
      <c r="H75" s="55" t="s">
        <v>22</v>
      </c>
      <c r="I75" s="16"/>
      <c r="J75" s="17">
        <v>0</v>
      </c>
      <c r="K75" s="18">
        <v>60</v>
      </c>
      <c r="L75" s="18">
        <v>0</v>
      </c>
      <c r="M75" s="17">
        <v>60</v>
      </c>
      <c r="N75" s="200">
        <v>0</v>
      </c>
      <c r="O75" s="196" t="s">
        <v>408</v>
      </c>
      <c r="P75" s="18">
        <v>60</v>
      </c>
      <c r="Q75" s="18">
        <v>0</v>
      </c>
      <c r="R75" s="17">
        <v>60</v>
      </c>
      <c r="S75" s="199"/>
    </row>
    <row r="76" spans="1:19" ht="41.25" thickBot="1">
      <c r="A76" s="15">
        <f>A75+1</f>
        <v>589</v>
      </c>
      <c r="B76" s="55">
        <v>4</v>
      </c>
      <c r="C76" s="55" t="s">
        <v>27</v>
      </c>
      <c r="D76" s="55" t="s">
        <v>115</v>
      </c>
      <c r="E76" s="55" t="s">
        <v>123</v>
      </c>
      <c r="F76" s="54" t="s">
        <v>124</v>
      </c>
      <c r="G76" s="54" t="s">
        <v>125</v>
      </c>
      <c r="H76" s="55" t="s">
        <v>126</v>
      </c>
      <c r="I76" s="55"/>
      <c r="J76" s="80">
        <v>0</v>
      </c>
      <c r="K76" s="77">
        <v>355</v>
      </c>
      <c r="L76" s="77">
        <v>0</v>
      </c>
      <c r="M76" s="77">
        <v>355</v>
      </c>
      <c r="N76" s="130">
        <v>0</v>
      </c>
      <c r="O76" s="196" t="s">
        <v>408</v>
      </c>
      <c r="P76" s="77">
        <v>355</v>
      </c>
      <c r="Q76" s="77">
        <v>0</v>
      </c>
      <c r="R76" s="77">
        <v>355</v>
      </c>
      <c r="S76" s="199"/>
    </row>
    <row r="77" spans="1:19" ht="15" thickBot="1" thickTop="1">
      <c r="A77" s="355"/>
      <c r="B77" s="356"/>
      <c r="C77" s="356"/>
      <c r="D77" s="356"/>
      <c r="E77" s="356"/>
      <c r="F77" s="356"/>
      <c r="G77" s="356"/>
      <c r="H77" s="356"/>
      <c r="I77" s="356"/>
      <c r="J77" s="356"/>
      <c r="K77" s="23">
        <f>SUM(K73:K76)</f>
        <v>3521</v>
      </c>
      <c r="L77" s="23">
        <f>SUM(L73:L76)</f>
        <v>2202</v>
      </c>
      <c r="M77" s="23">
        <f>SUM(M73:M76)</f>
        <v>5723</v>
      </c>
      <c r="N77" s="24"/>
      <c r="O77" s="25"/>
      <c r="P77" s="252">
        <f>SUM(P73:P76)</f>
        <v>3521</v>
      </c>
      <c r="Q77" s="252">
        <f>SUM(Q73:Q76)</f>
        <v>2202</v>
      </c>
      <c r="R77" s="252">
        <f>SUM(R73:R76)</f>
        <v>5723</v>
      </c>
      <c r="S77" s="26"/>
    </row>
    <row r="78" spans="1:19" ht="14.25" thickTop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30"/>
      <c r="M78" s="30"/>
      <c r="N78" s="29"/>
      <c r="O78" s="31"/>
      <c r="P78" s="337"/>
      <c r="Q78" s="337"/>
      <c r="R78" s="337"/>
      <c r="S78" s="31"/>
    </row>
    <row r="79" spans="1:19" ht="20.25" customHeight="1" thickBot="1">
      <c r="A79" s="455" t="s">
        <v>129</v>
      </c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1"/>
    </row>
    <row r="80" spans="1:19" ht="13.5" customHeight="1" thickTop="1">
      <c r="A80" s="357" t="s">
        <v>1</v>
      </c>
      <c r="B80" s="360" t="s">
        <v>2</v>
      </c>
      <c r="C80" s="360" t="s">
        <v>3</v>
      </c>
      <c r="D80" s="365" t="s">
        <v>4</v>
      </c>
      <c r="E80" s="371" t="s">
        <v>5</v>
      </c>
      <c r="F80" s="353" t="s">
        <v>6</v>
      </c>
      <c r="G80" s="353" t="s">
        <v>7</v>
      </c>
      <c r="H80" s="371" t="s">
        <v>8</v>
      </c>
      <c r="I80" s="368" t="s">
        <v>9</v>
      </c>
      <c r="J80" s="371" t="s">
        <v>10</v>
      </c>
      <c r="K80" s="388" t="s">
        <v>11</v>
      </c>
      <c r="L80" s="389"/>
      <c r="M80" s="390"/>
      <c r="N80" s="391"/>
      <c r="O80" s="357" t="s">
        <v>409</v>
      </c>
      <c r="P80" s="368" t="s">
        <v>12</v>
      </c>
      <c r="Q80" s="390"/>
      <c r="R80" s="395"/>
      <c r="S80" s="380" t="s">
        <v>13</v>
      </c>
    </row>
    <row r="81" spans="1:19" ht="12.75" customHeight="1">
      <c r="A81" s="358"/>
      <c r="B81" s="361"/>
      <c r="C81" s="363"/>
      <c r="D81" s="366"/>
      <c r="E81" s="351"/>
      <c r="F81" s="344"/>
      <c r="G81" s="344"/>
      <c r="H81" s="351"/>
      <c r="I81" s="369"/>
      <c r="J81" s="349"/>
      <c r="K81" s="392"/>
      <c r="L81" s="393"/>
      <c r="M81" s="393"/>
      <c r="N81" s="394"/>
      <c r="O81" s="346"/>
      <c r="P81" s="396"/>
      <c r="Q81" s="397"/>
      <c r="R81" s="398"/>
      <c r="S81" s="381"/>
    </row>
    <row r="82" spans="1:19" ht="12.75" customHeight="1">
      <c r="A82" s="358"/>
      <c r="B82" s="361"/>
      <c r="C82" s="363"/>
      <c r="D82" s="366"/>
      <c r="E82" s="351"/>
      <c r="F82" s="344"/>
      <c r="G82" s="344"/>
      <c r="H82" s="351"/>
      <c r="I82" s="369"/>
      <c r="J82" s="349"/>
      <c r="K82" s="383">
        <v>2006</v>
      </c>
      <c r="L82" s="384"/>
      <c r="M82" s="385"/>
      <c r="N82" s="386" t="s">
        <v>14</v>
      </c>
      <c r="O82" s="346"/>
      <c r="P82" s="392"/>
      <c r="Q82" s="393"/>
      <c r="R82" s="399"/>
      <c r="S82" s="381"/>
    </row>
    <row r="83" spans="1:19" ht="20.25" customHeight="1" thickBot="1">
      <c r="A83" s="359"/>
      <c r="B83" s="362"/>
      <c r="C83" s="364"/>
      <c r="D83" s="367"/>
      <c r="E83" s="352"/>
      <c r="F83" s="345"/>
      <c r="G83" s="345"/>
      <c r="H83" s="352"/>
      <c r="I83" s="370"/>
      <c r="J83" s="350"/>
      <c r="K83" s="2" t="s">
        <v>15</v>
      </c>
      <c r="L83" s="2" t="s">
        <v>16</v>
      </c>
      <c r="M83" s="3" t="s">
        <v>17</v>
      </c>
      <c r="N83" s="387"/>
      <c r="O83" s="347"/>
      <c r="P83" s="4" t="s">
        <v>15</v>
      </c>
      <c r="Q83" s="3" t="s">
        <v>16</v>
      </c>
      <c r="R83" s="4" t="s">
        <v>17</v>
      </c>
      <c r="S83" s="382"/>
    </row>
    <row r="84" spans="1:19" ht="54.75" thickTop="1">
      <c r="A84" s="201">
        <v>590</v>
      </c>
      <c r="B84" s="202">
        <v>6</v>
      </c>
      <c r="C84" s="202"/>
      <c r="D84" s="202" t="s">
        <v>130</v>
      </c>
      <c r="E84" s="202" t="s">
        <v>131</v>
      </c>
      <c r="F84" s="189" t="s">
        <v>132</v>
      </c>
      <c r="G84" s="189" t="s">
        <v>133</v>
      </c>
      <c r="H84" s="188" t="s">
        <v>134</v>
      </c>
      <c r="I84" s="203" t="s">
        <v>32</v>
      </c>
      <c r="J84" s="204" t="s">
        <v>32</v>
      </c>
      <c r="K84" s="116">
        <f aca="true" t="shared" si="2" ref="K84:K90">M84-L84</f>
        <v>1500</v>
      </c>
      <c r="L84" s="205">
        <v>0</v>
      </c>
      <c r="M84" s="205">
        <v>1500</v>
      </c>
      <c r="N84" s="206">
        <v>0</v>
      </c>
      <c r="O84" s="207" t="s">
        <v>408</v>
      </c>
      <c r="P84" s="116">
        <f>R84-Q84</f>
        <v>1500</v>
      </c>
      <c r="Q84" s="205">
        <v>0</v>
      </c>
      <c r="R84" s="205">
        <v>1500</v>
      </c>
      <c r="S84" s="150"/>
    </row>
    <row r="85" spans="1:19" ht="54">
      <c r="A85" s="32">
        <f aca="true" t="shared" si="3" ref="A85:A94">A84+1</f>
        <v>591</v>
      </c>
      <c r="B85" s="33">
        <v>1</v>
      </c>
      <c r="C85" s="33"/>
      <c r="D85" s="33" t="s">
        <v>130</v>
      </c>
      <c r="E85" s="33" t="s">
        <v>135</v>
      </c>
      <c r="F85" s="54" t="s">
        <v>136</v>
      </c>
      <c r="G85" s="54" t="s">
        <v>137</v>
      </c>
      <c r="H85" s="55" t="s">
        <v>134</v>
      </c>
      <c r="I85" s="115" t="s">
        <v>32</v>
      </c>
      <c r="J85" s="106" t="s">
        <v>32</v>
      </c>
      <c r="K85" s="116">
        <f t="shared" si="2"/>
        <v>400</v>
      </c>
      <c r="L85" s="124">
        <v>0</v>
      </c>
      <c r="M85" s="124">
        <v>400</v>
      </c>
      <c r="N85" s="138">
        <v>0</v>
      </c>
      <c r="O85" s="208" t="s">
        <v>408</v>
      </c>
      <c r="P85" s="139">
        <v>344</v>
      </c>
      <c r="Q85" s="139">
        <v>0</v>
      </c>
      <c r="R85" s="139">
        <v>344</v>
      </c>
      <c r="S85" s="96"/>
    </row>
    <row r="86" spans="1:19" ht="67.5">
      <c r="A86" s="32">
        <f t="shared" si="3"/>
        <v>592</v>
      </c>
      <c r="B86" s="33">
        <v>4</v>
      </c>
      <c r="C86" s="33" t="s">
        <v>41</v>
      </c>
      <c r="D86" s="33" t="s">
        <v>130</v>
      </c>
      <c r="E86" s="33" t="s">
        <v>138</v>
      </c>
      <c r="F86" s="54" t="s">
        <v>139</v>
      </c>
      <c r="G86" s="54" t="s">
        <v>140</v>
      </c>
      <c r="H86" s="55" t="s">
        <v>134</v>
      </c>
      <c r="I86" s="115" t="s">
        <v>32</v>
      </c>
      <c r="J86" s="106" t="s">
        <v>32</v>
      </c>
      <c r="K86" s="116">
        <f t="shared" si="2"/>
        <v>1554</v>
      </c>
      <c r="L86" s="124">
        <v>2000</v>
      </c>
      <c r="M86" s="124">
        <v>3554</v>
      </c>
      <c r="N86" s="138">
        <v>0</v>
      </c>
      <c r="O86" s="208" t="s">
        <v>408</v>
      </c>
      <c r="P86" s="116">
        <f>R86-Q86</f>
        <v>1554</v>
      </c>
      <c r="Q86" s="124">
        <v>2000</v>
      </c>
      <c r="R86" s="124">
        <v>3554</v>
      </c>
      <c r="S86" s="96"/>
    </row>
    <row r="87" spans="1:19" ht="67.5">
      <c r="A87" s="32">
        <f t="shared" si="3"/>
        <v>593</v>
      </c>
      <c r="B87" s="33">
        <v>1</v>
      </c>
      <c r="C87" s="33"/>
      <c r="D87" s="33" t="s">
        <v>130</v>
      </c>
      <c r="E87" s="33" t="s">
        <v>141</v>
      </c>
      <c r="F87" s="8" t="s">
        <v>142</v>
      </c>
      <c r="G87" s="54" t="s">
        <v>143</v>
      </c>
      <c r="H87" s="55" t="s">
        <v>134</v>
      </c>
      <c r="I87" s="115" t="s">
        <v>32</v>
      </c>
      <c r="J87" s="106" t="s">
        <v>32</v>
      </c>
      <c r="K87" s="116">
        <f t="shared" si="2"/>
        <v>1484</v>
      </c>
      <c r="L87" s="124">
        <v>0</v>
      </c>
      <c r="M87" s="124">
        <v>1484</v>
      </c>
      <c r="N87" s="138">
        <v>0</v>
      </c>
      <c r="O87" s="208" t="s">
        <v>408</v>
      </c>
      <c r="P87" s="116">
        <f>R87-Q87</f>
        <v>1484</v>
      </c>
      <c r="Q87" s="124">
        <v>0</v>
      </c>
      <c r="R87" s="124">
        <v>1484</v>
      </c>
      <c r="S87" s="96"/>
    </row>
    <row r="88" spans="1:19" ht="40.5">
      <c r="A88" s="32">
        <f t="shared" si="3"/>
        <v>594</v>
      </c>
      <c r="B88" s="33">
        <v>8</v>
      </c>
      <c r="C88" s="33"/>
      <c r="D88" s="33" t="s">
        <v>130</v>
      </c>
      <c r="E88" s="33" t="s">
        <v>144</v>
      </c>
      <c r="F88" s="68" t="s">
        <v>145</v>
      </c>
      <c r="G88" s="54" t="s">
        <v>146</v>
      </c>
      <c r="H88" s="55" t="s">
        <v>147</v>
      </c>
      <c r="I88" s="115">
        <v>2004</v>
      </c>
      <c r="J88" s="106">
        <v>2650</v>
      </c>
      <c r="K88" s="116">
        <v>750</v>
      </c>
      <c r="L88" s="124">
        <v>0</v>
      </c>
      <c r="M88" s="124">
        <v>750</v>
      </c>
      <c r="N88" s="138">
        <v>0</v>
      </c>
      <c r="O88" s="208" t="s">
        <v>408</v>
      </c>
      <c r="P88" s="139">
        <v>750</v>
      </c>
      <c r="Q88" s="139">
        <v>0</v>
      </c>
      <c r="R88" s="139">
        <v>750</v>
      </c>
      <c r="S88" s="96"/>
    </row>
    <row r="89" spans="1:19" ht="54">
      <c r="A89" s="32">
        <f t="shared" si="3"/>
        <v>595</v>
      </c>
      <c r="B89" s="33">
        <v>1</v>
      </c>
      <c r="C89" s="33"/>
      <c r="D89" s="33" t="s">
        <v>130</v>
      </c>
      <c r="E89" s="33" t="s">
        <v>148</v>
      </c>
      <c r="F89" s="8" t="s">
        <v>149</v>
      </c>
      <c r="G89" s="54" t="s">
        <v>150</v>
      </c>
      <c r="H89" s="55" t="s">
        <v>134</v>
      </c>
      <c r="I89" s="115" t="s">
        <v>32</v>
      </c>
      <c r="J89" s="106" t="s">
        <v>32</v>
      </c>
      <c r="K89" s="116">
        <f t="shared" si="2"/>
        <v>796</v>
      </c>
      <c r="L89" s="124">
        <v>0</v>
      </c>
      <c r="M89" s="124">
        <v>796</v>
      </c>
      <c r="N89" s="138">
        <v>0</v>
      </c>
      <c r="O89" s="208" t="s">
        <v>408</v>
      </c>
      <c r="P89" s="116">
        <f>R89-Q89</f>
        <v>796</v>
      </c>
      <c r="Q89" s="124">
        <v>0</v>
      </c>
      <c r="R89" s="124">
        <v>796</v>
      </c>
      <c r="S89" s="96"/>
    </row>
    <row r="90" spans="1:19" ht="54">
      <c r="A90" s="20">
        <f t="shared" si="3"/>
        <v>596</v>
      </c>
      <c r="B90" s="115">
        <v>1</v>
      </c>
      <c r="C90" s="115"/>
      <c r="D90" s="115" t="s">
        <v>130</v>
      </c>
      <c r="E90" s="115" t="s">
        <v>151</v>
      </c>
      <c r="F90" s="8" t="s">
        <v>152</v>
      </c>
      <c r="G90" s="8" t="s">
        <v>153</v>
      </c>
      <c r="H90" s="16" t="s">
        <v>134</v>
      </c>
      <c r="I90" s="115" t="s">
        <v>32</v>
      </c>
      <c r="J90" s="106" t="s">
        <v>32</v>
      </c>
      <c r="K90" s="116">
        <f t="shared" si="2"/>
        <v>485</v>
      </c>
      <c r="L90" s="116">
        <v>0</v>
      </c>
      <c r="M90" s="116">
        <v>485</v>
      </c>
      <c r="N90" s="136">
        <v>0</v>
      </c>
      <c r="O90" s="209" t="s">
        <v>408</v>
      </c>
      <c r="P90" s="116">
        <f>R90-Q90</f>
        <v>485</v>
      </c>
      <c r="Q90" s="116">
        <v>0</v>
      </c>
      <c r="R90" s="116">
        <v>485</v>
      </c>
      <c r="S90" s="22"/>
    </row>
    <row r="91" spans="1:19" ht="40.5">
      <c r="A91" s="20">
        <f t="shared" si="3"/>
        <v>597</v>
      </c>
      <c r="B91" s="115">
        <v>6</v>
      </c>
      <c r="C91" s="115"/>
      <c r="D91" s="115" t="s">
        <v>130</v>
      </c>
      <c r="E91" s="115" t="s">
        <v>144</v>
      </c>
      <c r="F91" s="8" t="s">
        <v>154</v>
      </c>
      <c r="G91" s="8" t="s">
        <v>155</v>
      </c>
      <c r="H91" s="16" t="s">
        <v>134</v>
      </c>
      <c r="I91" s="115" t="s">
        <v>32</v>
      </c>
      <c r="J91" s="106" t="s">
        <v>32</v>
      </c>
      <c r="K91" s="116">
        <v>1186</v>
      </c>
      <c r="L91" s="116">
        <v>0</v>
      </c>
      <c r="M91" s="116">
        <v>1186</v>
      </c>
      <c r="N91" s="136">
        <v>0</v>
      </c>
      <c r="O91" s="208" t="s">
        <v>408</v>
      </c>
      <c r="P91" s="116">
        <v>1186</v>
      </c>
      <c r="Q91" s="116">
        <v>0</v>
      </c>
      <c r="R91" s="116">
        <v>1186</v>
      </c>
      <c r="S91" s="22"/>
    </row>
    <row r="92" spans="1:19" ht="40.5">
      <c r="A92" s="20">
        <f t="shared" si="3"/>
        <v>598</v>
      </c>
      <c r="B92" s="115">
        <v>2</v>
      </c>
      <c r="C92" s="115"/>
      <c r="D92" s="115" t="s">
        <v>130</v>
      </c>
      <c r="E92" s="115" t="s">
        <v>156</v>
      </c>
      <c r="F92" s="8" t="s">
        <v>157</v>
      </c>
      <c r="G92" s="8" t="s">
        <v>158</v>
      </c>
      <c r="H92" s="16" t="s">
        <v>134</v>
      </c>
      <c r="I92" s="115" t="s">
        <v>32</v>
      </c>
      <c r="J92" s="106" t="s">
        <v>32</v>
      </c>
      <c r="K92" s="116">
        <f>M92-L92</f>
        <v>380</v>
      </c>
      <c r="L92" s="116">
        <v>0</v>
      </c>
      <c r="M92" s="116">
        <v>380</v>
      </c>
      <c r="N92" s="136">
        <v>0</v>
      </c>
      <c r="O92" s="208" t="s">
        <v>408</v>
      </c>
      <c r="P92" s="116">
        <f>R92-Q92</f>
        <v>380</v>
      </c>
      <c r="Q92" s="116">
        <v>0</v>
      </c>
      <c r="R92" s="116">
        <v>380</v>
      </c>
      <c r="S92" s="22"/>
    </row>
    <row r="93" spans="1:19" ht="40.5">
      <c r="A93" s="32">
        <f t="shared" si="3"/>
        <v>599</v>
      </c>
      <c r="B93" s="33">
        <v>3</v>
      </c>
      <c r="C93" s="33" t="s">
        <v>92</v>
      </c>
      <c r="D93" s="33" t="s">
        <v>130</v>
      </c>
      <c r="E93" s="33" t="s">
        <v>144</v>
      </c>
      <c r="F93" s="54" t="s">
        <v>159</v>
      </c>
      <c r="G93" s="54" t="s">
        <v>160</v>
      </c>
      <c r="H93" s="55" t="s">
        <v>134</v>
      </c>
      <c r="I93" s="115" t="s">
        <v>32</v>
      </c>
      <c r="J93" s="106" t="s">
        <v>32</v>
      </c>
      <c r="K93" s="116">
        <f>M93-L93</f>
        <v>600</v>
      </c>
      <c r="L93" s="124">
        <v>0</v>
      </c>
      <c r="M93" s="124">
        <v>600</v>
      </c>
      <c r="N93" s="138">
        <v>0</v>
      </c>
      <c r="O93" s="208" t="s">
        <v>408</v>
      </c>
      <c r="P93" s="116">
        <f>R93-Q93</f>
        <v>600</v>
      </c>
      <c r="Q93" s="124">
        <v>0</v>
      </c>
      <c r="R93" s="124">
        <v>600</v>
      </c>
      <c r="S93" s="96"/>
    </row>
    <row r="94" spans="1:19" ht="40.5">
      <c r="A94" s="32">
        <f t="shared" si="3"/>
        <v>600</v>
      </c>
      <c r="B94" s="33">
        <v>3</v>
      </c>
      <c r="C94" s="33" t="s">
        <v>161</v>
      </c>
      <c r="D94" s="33" t="s">
        <v>130</v>
      </c>
      <c r="E94" s="33" t="s">
        <v>144</v>
      </c>
      <c r="F94" s="54" t="s">
        <v>162</v>
      </c>
      <c r="G94" s="54" t="s">
        <v>163</v>
      </c>
      <c r="H94" s="55" t="s">
        <v>134</v>
      </c>
      <c r="I94" s="115" t="s">
        <v>32</v>
      </c>
      <c r="J94" s="106" t="s">
        <v>32</v>
      </c>
      <c r="K94" s="116">
        <f>M94-L94</f>
        <v>376.5</v>
      </c>
      <c r="L94" s="124">
        <v>0</v>
      </c>
      <c r="M94" s="124">
        <v>376.5</v>
      </c>
      <c r="N94" s="138">
        <v>0</v>
      </c>
      <c r="O94" s="208" t="s">
        <v>408</v>
      </c>
      <c r="P94" s="116">
        <f>R94-Q94</f>
        <v>376.5</v>
      </c>
      <c r="Q94" s="124">
        <v>0</v>
      </c>
      <c r="R94" s="124">
        <v>376.5</v>
      </c>
      <c r="S94" s="96"/>
    </row>
    <row r="95" spans="1:19" ht="40.5">
      <c r="A95" s="32">
        <v>601</v>
      </c>
      <c r="B95" s="33">
        <v>3</v>
      </c>
      <c r="C95" s="33" t="s">
        <v>41</v>
      </c>
      <c r="D95" s="33" t="s">
        <v>130</v>
      </c>
      <c r="E95" s="33" t="s">
        <v>144</v>
      </c>
      <c r="F95" s="54" t="s">
        <v>164</v>
      </c>
      <c r="G95" s="54" t="s">
        <v>165</v>
      </c>
      <c r="H95" s="55" t="s">
        <v>134</v>
      </c>
      <c r="I95" s="115" t="s">
        <v>32</v>
      </c>
      <c r="J95" s="106" t="s">
        <v>32</v>
      </c>
      <c r="K95" s="116">
        <f aca="true" t="shared" si="4" ref="K95:K102">M95-L95</f>
        <v>250</v>
      </c>
      <c r="L95" s="124">
        <v>0</v>
      </c>
      <c r="M95" s="124">
        <v>250</v>
      </c>
      <c r="N95" s="138">
        <v>0</v>
      </c>
      <c r="O95" s="208" t="s">
        <v>408</v>
      </c>
      <c r="P95" s="116">
        <f aca="true" t="shared" si="5" ref="P95:P102">R95-Q95</f>
        <v>250</v>
      </c>
      <c r="Q95" s="124">
        <v>0</v>
      </c>
      <c r="R95" s="124">
        <v>250</v>
      </c>
      <c r="S95" s="96"/>
    </row>
    <row r="96" spans="1:19" ht="40.5">
      <c r="A96" s="32">
        <f aca="true" t="shared" si="6" ref="A96:A102">A95+1</f>
        <v>602</v>
      </c>
      <c r="B96" s="33">
        <v>3</v>
      </c>
      <c r="C96" s="33" t="s">
        <v>92</v>
      </c>
      <c r="D96" s="33" t="s">
        <v>130</v>
      </c>
      <c r="E96" s="33" t="s">
        <v>144</v>
      </c>
      <c r="F96" s="54" t="s">
        <v>166</v>
      </c>
      <c r="G96" s="54" t="s">
        <v>163</v>
      </c>
      <c r="H96" s="55" t="s">
        <v>134</v>
      </c>
      <c r="I96" s="115" t="s">
        <v>32</v>
      </c>
      <c r="J96" s="106" t="s">
        <v>32</v>
      </c>
      <c r="K96" s="116">
        <f t="shared" si="4"/>
        <v>188</v>
      </c>
      <c r="L96" s="124">
        <v>0</v>
      </c>
      <c r="M96" s="124">
        <v>188</v>
      </c>
      <c r="N96" s="138">
        <v>0</v>
      </c>
      <c r="O96" s="208" t="s">
        <v>408</v>
      </c>
      <c r="P96" s="116">
        <f t="shared" si="5"/>
        <v>188</v>
      </c>
      <c r="Q96" s="124">
        <v>0</v>
      </c>
      <c r="R96" s="124">
        <v>188</v>
      </c>
      <c r="S96" s="96"/>
    </row>
    <row r="97" spans="1:19" ht="40.5">
      <c r="A97" s="32">
        <f t="shared" si="6"/>
        <v>603</v>
      </c>
      <c r="B97" s="33">
        <v>2</v>
      </c>
      <c r="C97" s="33"/>
      <c r="D97" s="33" t="s">
        <v>130</v>
      </c>
      <c r="E97" s="33" t="s">
        <v>135</v>
      </c>
      <c r="F97" s="54" t="s">
        <v>167</v>
      </c>
      <c r="G97" s="54" t="s">
        <v>168</v>
      </c>
      <c r="H97" s="55" t="s">
        <v>134</v>
      </c>
      <c r="I97" s="115" t="s">
        <v>32</v>
      </c>
      <c r="J97" s="106" t="s">
        <v>32</v>
      </c>
      <c r="K97" s="116">
        <f t="shared" si="4"/>
        <v>897</v>
      </c>
      <c r="L97" s="124">
        <v>0</v>
      </c>
      <c r="M97" s="124">
        <v>897</v>
      </c>
      <c r="N97" s="138">
        <v>0</v>
      </c>
      <c r="O97" s="208" t="s">
        <v>408</v>
      </c>
      <c r="P97" s="116">
        <f t="shared" si="5"/>
        <v>897</v>
      </c>
      <c r="Q97" s="124">
        <v>0</v>
      </c>
      <c r="R97" s="124">
        <v>897</v>
      </c>
      <c r="S97" s="96"/>
    </row>
    <row r="98" spans="1:19" ht="67.5">
      <c r="A98" s="32">
        <f t="shared" si="6"/>
        <v>604</v>
      </c>
      <c r="B98" s="33">
        <v>1</v>
      </c>
      <c r="C98" s="33"/>
      <c r="D98" s="33" t="s">
        <v>130</v>
      </c>
      <c r="E98" s="33" t="s">
        <v>169</v>
      </c>
      <c r="F98" s="54" t="s">
        <v>170</v>
      </c>
      <c r="G98" s="54" t="s">
        <v>171</v>
      </c>
      <c r="H98" s="55" t="s">
        <v>134</v>
      </c>
      <c r="I98" s="115" t="s">
        <v>32</v>
      </c>
      <c r="J98" s="106" t="s">
        <v>32</v>
      </c>
      <c r="K98" s="116">
        <f t="shared" si="4"/>
        <v>1946</v>
      </c>
      <c r="L98" s="124">
        <v>0</v>
      </c>
      <c r="M98" s="124">
        <v>1946</v>
      </c>
      <c r="N98" s="138">
        <v>0</v>
      </c>
      <c r="O98" s="208" t="s">
        <v>408</v>
      </c>
      <c r="P98" s="116">
        <f t="shared" si="5"/>
        <v>1946</v>
      </c>
      <c r="Q98" s="124">
        <v>0</v>
      </c>
      <c r="R98" s="124">
        <v>1946</v>
      </c>
      <c r="S98" s="96"/>
    </row>
    <row r="99" spans="1:19" ht="67.5">
      <c r="A99" s="20">
        <f t="shared" si="6"/>
        <v>605</v>
      </c>
      <c r="B99" s="115">
        <v>2</v>
      </c>
      <c r="C99" s="115"/>
      <c r="D99" s="115" t="s">
        <v>130</v>
      </c>
      <c r="E99" s="115" t="s">
        <v>156</v>
      </c>
      <c r="F99" s="8" t="s">
        <v>172</v>
      </c>
      <c r="G99" s="8" t="s">
        <v>173</v>
      </c>
      <c r="H99" s="16" t="s">
        <v>134</v>
      </c>
      <c r="I99" s="115" t="s">
        <v>32</v>
      </c>
      <c r="J99" s="106" t="s">
        <v>32</v>
      </c>
      <c r="K99" s="116">
        <f t="shared" si="4"/>
        <v>400</v>
      </c>
      <c r="L99" s="116">
        <v>0</v>
      </c>
      <c r="M99" s="116">
        <v>400</v>
      </c>
      <c r="N99" s="136">
        <v>0</v>
      </c>
      <c r="O99" s="209" t="s">
        <v>408</v>
      </c>
      <c r="P99" s="116">
        <f t="shared" si="5"/>
        <v>400</v>
      </c>
      <c r="Q99" s="116">
        <v>0</v>
      </c>
      <c r="R99" s="116">
        <v>400</v>
      </c>
      <c r="S99" s="22"/>
    </row>
    <row r="100" spans="1:19" ht="67.5">
      <c r="A100" s="20">
        <f t="shared" si="6"/>
        <v>606</v>
      </c>
      <c r="B100" s="115">
        <v>1</v>
      </c>
      <c r="C100" s="115"/>
      <c r="D100" s="115" t="s">
        <v>130</v>
      </c>
      <c r="E100" s="115" t="s">
        <v>174</v>
      </c>
      <c r="F100" s="8" t="s">
        <v>175</v>
      </c>
      <c r="G100" s="8" t="s">
        <v>176</v>
      </c>
      <c r="H100" s="16" t="s">
        <v>134</v>
      </c>
      <c r="I100" s="115" t="s">
        <v>32</v>
      </c>
      <c r="J100" s="106" t="s">
        <v>32</v>
      </c>
      <c r="K100" s="116">
        <f t="shared" si="4"/>
        <v>274</v>
      </c>
      <c r="L100" s="116">
        <v>130</v>
      </c>
      <c r="M100" s="116">
        <v>404</v>
      </c>
      <c r="N100" s="136">
        <v>0</v>
      </c>
      <c r="O100" s="208" t="s">
        <v>408</v>
      </c>
      <c r="P100" s="116">
        <f t="shared" si="5"/>
        <v>274</v>
      </c>
      <c r="Q100" s="116">
        <v>130</v>
      </c>
      <c r="R100" s="116">
        <v>404</v>
      </c>
      <c r="S100" s="22"/>
    </row>
    <row r="101" spans="1:19" ht="54">
      <c r="A101" s="32">
        <f t="shared" si="6"/>
        <v>607</v>
      </c>
      <c r="B101" s="33">
        <v>4</v>
      </c>
      <c r="C101" s="33" t="s">
        <v>41</v>
      </c>
      <c r="D101" s="33" t="s">
        <v>130</v>
      </c>
      <c r="E101" s="33" t="s">
        <v>169</v>
      </c>
      <c r="F101" s="54" t="s">
        <v>177</v>
      </c>
      <c r="G101" s="54" t="s">
        <v>178</v>
      </c>
      <c r="H101" s="55" t="s">
        <v>179</v>
      </c>
      <c r="I101" s="115" t="s">
        <v>32</v>
      </c>
      <c r="J101" s="106">
        <v>4802</v>
      </c>
      <c r="K101" s="116">
        <f t="shared" si="4"/>
        <v>1697</v>
      </c>
      <c r="L101" s="124">
        <v>620</v>
      </c>
      <c r="M101" s="124">
        <v>2317</v>
      </c>
      <c r="N101" s="138">
        <v>0</v>
      </c>
      <c r="O101" s="208" t="s">
        <v>408</v>
      </c>
      <c r="P101" s="116">
        <f t="shared" si="5"/>
        <v>1697</v>
      </c>
      <c r="Q101" s="124">
        <v>620</v>
      </c>
      <c r="R101" s="124">
        <v>2317</v>
      </c>
      <c r="S101" s="96"/>
    </row>
    <row r="102" spans="1:19" ht="54.75" thickBot="1">
      <c r="A102" s="32">
        <f t="shared" si="6"/>
        <v>608</v>
      </c>
      <c r="B102" s="33">
        <v>1</v>
      </c>
      <c r="C102" s="33"/>
      <c r="D102" s="33" t="s">
        <v>130</v>
      </c>
      <c r="E102" s="33" t="s">
        <v>169</v>
      </c>
      <c r="F102" s="54" t="s">
        <v>180</v>
      </c>
      <c r="G102" s="54" t="s">
        <v>178</v>
      </c>
      <c r="H102" s="55" t="s">
        <v>179</v>
      </c>
      <c r="I102" s="115" t="s">
        <v>32</v>
      </c>
      <c r="J102" s="106">
        <v>2208</v>
      </c>
      <c r="K102" s="116">
        <f t="shared" si="4"/>
        <v>2676</v>
      </c>
      <c r="L102" s="124">
        <v>0</v>
      </c>
      <c r="M102" s="124">
        <v>2676</v>
      </c>
      <c r="N102" s="138">
        <v>0</v>
      </c>
      <c r="O102" s="208" t="s">
        <v>408</v>
      </c>
      <c r="P102" s="116">
        <f t="shared" si="5"/>
        <v>2676</v>
      </c>
      <c r="Q102" s="124">
        <v>0</v>
      </c>
      <c r="R102" s="124">
        <v>2676</v>
      </c>
      <c r="S102" s="96"/>
    </row>
    <row r="103" spans="1:19" ht="15" thickBot="1" thickTop="1">
      <c r="A103" s="355"/>
      <c r="B103" s="356"/>
      <c r="C103" s="356"/>
      <c r="D103" s="356"/>
      <c r="E103" s="356"/>
      <c r="F103" s="356"/>
      <c r="G103" s="356"/>
      <c r="H103" s="356"/>
      <c r="I103" s="356"/>
      <c r="J103" s="356"/>
      <c r="K103" s="23">
        <f>SUM(K84:K102)</f>
        <v>17839.5</v>
      </c>
      <c r="L103" s="23">
        <f>SUM(L84:L102)</f>
        <v>2750</v>
      </c>
      <c r="M103" s="23">
        <f>SUM(M84:M102)</f>
        <v>20589.5</v>
      </c>
      <c r="N103" s="24"/>
      <c r="O103" s="25"/>
      <c r="P103" s="252">
        <f>SUM(P84:P102)</f>
        <v>17783.5</v>
      </c>
      <c r="Q103" s="252">
        <f>SUM(Q84:Q102)</f>
        <v>2750</v>
      </c>
      <c r="R103" s="252">
        <f>SUM(R84:R102)</f>
        <v>20533.5</v>
      </c>
      <c r="S103" s="26"/>
    </row>
    <row r="104" spans="1:19" ht="14.25" thickTop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30"/>
      <c r="M104" s="30"/>
      <c r="N104" s="29"/>
      <c r="O104" s="31"/>
      <c r="P104" s="337"/>
      <c r="Q104" s="337"/>
      <c r="R104" s="337"/>
      <c r="S104" s="31"/>
    </row>
    <row r="105" spans="1:19" ht="21" thickBot="1">
      <c r="A105" s="455" t="s">
        <v>181</v>
      </c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1"/>
    </row>
    <row r="106" spans="1:19" ht="13.5" thickTop="1">
      <c r="A106" s="357" t="s">
        <v>1</v>
      </c>
      <c r="B106" s="360" t="s">
        <v>2</v>
      </c>
      <c r="C106" s="360" t="s">
        <v>3</v>
      </c>
      <c r="D106" s="365" t="s">
        <v>4</v>
      </c>
      <c r="E106" s="371" t="s">
        <v>5</v>
      </c>
      <c r="F106" s="353" t="s">
        <v>6</v>
      </c>
      <c r="G106" s="353" t="s">
        <v>7</v>
      </c>
      <c r="H106" s="371" t="s">
        <v>8</v>
      </c>
      <c r="I106" s="368" t="s">
        <v>9</v>
      </c>
      <c r="J106" s="371" t="s">
        <v>10</v>
      </c>
      <c r="K106" s="388" t="s">
        <v>11</v>
      </c>
      <c r="L106" s="389"/>
      <c r="M106" s="390"/>
      <c r="N106" s="391"/>
      <c r="O106" s="357" t="s">
        <v>409</v>
      </c>
      <c r="P106" s="368" t="s">
        <v>12</v>
      </c>
      <c r="Q106" s="390"/>
      <c r="R106" s="395"/>
      <c r="S106" s="380" t="s">
        <v>13</v>
      </c>
    </row>
    <row r="107" spans="1:19" ht="12.75">
      <c r="A107" s="358"/>
      <c r="B107" s="361"/>
      <c r="C107" s="363"/>
      <c r="D107" s="366"/>
      <c r="E107" s="351"/>
      <c r="F107" s="344"/>
      <c r="G107" s="344"/>
      <c r="H107" s="351"/>
      <c r="I107" s="369"/>
      <c r="J107" s="349"/>
      <c r="K107" s="392"/>
      <c r="L107" s="393"/>
      <c r="M107" s="393"/>
      <c r="N107" s="394"/>
      <c r="O107" s="346"/>
      <c r="P107" s="396"/>
      <c r="Q107" s="397"/>
      <c r="R107" s="398"/>
      <c r="S107" s="381"/>
    </row>
    <row r="108" spans="1:19" ht="13.5">
      <c r="A108" s="358"/>
      <c r="B108" s="361"/>
      <c r="C108" s="363"/>
      <c r="D108" s="366"/>
      <c r="E108" s="351"/>
      <c r="F108" s="344"/>
      <c r="G108" s="344"/>
      <c r="H108" s="351"/>
      <c r="I108" s="369"/>
      <c r="J108" s="349"/>
      <c r="K108" s="383">
        <v>2006</v>
      </c>
      <c r="L108" s="384"/>
      <c r="M108" s="385"/>
      <c r="N108" s="386" t="s">
        <v>14</v>
      </c>
      <c r="O108" s="346"/>
      <c r="P108" s="392"/>
      <c r="Q108" s="393"/>
      <c r="R108" s="399"/>
      <c r="S108" s="381"/>
    </row>
    <row r="109" spans="1:19" ht="14.25" thickBot="1">
      <c r="A109" s="359"/>
      <c r="B109" s="362"/>
      <c r="C109" s="364"/>
      <c r="D109" s="367"/>
      <c r="E109" s="352"/>
      <c r="F109" s="345"/>
      <c r="G109" s="345"/>
      <c r="H109" s="352"/>
      <c r="I109" s="370"/>
      <c r="J109" s="350"/>
      <c r="K109" s="2" t="s">
        <v>15</v>
      </c>
      <c r="L109" s="2" t="s">
        <v>16</v>
      </c>
      <c r="M109" s="3" t="s">
        <v>17</v>
      </c>
      <c r="N109" s="387"/>
      <c r="O109" s="347"/>
      <c r="P109" s="4" t="s">
        <v>15</v>
      </c>
      <c r="Q109" s="3" t="s">
        <v>16</v>
      </c>
      <c r="R109" s="4" t="s">
        <v>17</v>
      </c>
      <c r="S109" s="382"/>
    </row>
    <row r="110" spans="1:19" ht="54.75" thickTop="1">
      <c r="A110" s="187">
        <v>609</v>
      </c>
      <c r="B110" s="188">
        <v>4</v>
      </c>
      <c r="C110" s="188" t="s">
        <v>182</v>
      </c>
      <c r="D110" s="188" t="s">
        <v>183</v>
      </c>
      <c r="E110" s="188"/>
      <c r="F110" s="189" t="s">
        <v>184</v>
      </c>
      <c r="G110" s="189" t="s">
        <v>185</v>
      </c>
      <c r="H110" s="188" t="s">
        <v>186</v>
      </c>
      <c r="I110" s="188"/>
      <c r="J110" s="190">
        <v>0</v>
      </c>
      <c r="K110" s="149">
        <v>1500</v>
      </c>
      <c r="L110" s="149">
        <v>500</v>
      </c>
      <c r="M110" s="149">
        <v>2000</v>
      </c>
      <c r="N110" s="191"/>
      <c r="O110" s="15" t="s">
        <v>408</v>
      </c>
      <c r="P110" s="149">
        <v>1500</v>
      </c>
      <c r="Q110" s="149">
        <v>500</v>
      </c>
      <c r="R110" s="149">
        <v>2000</v>
      </c>
      <c r="S110" s="210"/>
    </row>
    <row r="111" spans="1:19" ht="40.5">
      <c r="A111" s="15">
        <f>A110+1</f>
        <v>610</v>
      </c>
      <c r="B111" s="16">
        <v>4</v>
      </c>
      <c r="C111" s="16" t="s">
        <v>33</v>
      </c>
      <c r="D111" s="16" t="s">
        <v>183</v>
      </c>
      <c r="E111" s="16"/>
      <c r="F111" s="8" t="s">
        <v>187</v>
      </c>
      <c r="G111" s="8" t="s">
        <v>188</v>
      </c>
      <c r="H111" s="16" t="s">
        <v>186</v>
      </c>
      <c r="I111" s="16"/>
      <c r="J111" s="17">
        <v>0</v>
      </c>
      <c r="K111" s="18">
        <v>660</v>
      </c>
      <c r="L111" s="18">
        <v>335</v>
      </c>
      <c r="M111" s="17">
        <v>995</v>
      </c>
      <c r="N111" s="200"/>
      <c r="O111" s="15" t="s">
        <v>408</v>
      </c>
      <c r="P111" s="18">
        <v>660</v>
      </c>
      <c r="Q111" s="18">
        <v>335</v>
      </c>
      <c r="R111" s="17">
        <v>995</v>
      </c>
      <c r="S111" s="211"/>
    </row>
    <row r="112" spans="1:19" ht="54">
      <c r="A112" s="15">
        <f>A111+1</f>
        <v>611</v>
      </c>
      <c r="B112" s="16">
        <v>4</v>
      </c>
      <c r="C112" s="16" t="s">
        <v>41</v>
      </c>
      <c r="D112" s="16" t="s">
        <v>183</v>
      </c>
      <c r="E112" s="16" t="s">
        <v>128</v>
      </c>
      <c r="F112" s="8" t="s">
        <v>189</v>
      </c>
      <c r="G112" s="8" t="s">
        <v>190</v>
      </c>
      <c r="H112" s="16" t="s">
        <v>186</v>
      </c>
      <c r="I112" s="16"/>
      <c r="J112" s="17">
        <v>0</v>
      </c>
      <c r="K112" s="18">
        <v>672</v>
      </c>
      <c r="L112" s="18">
        <v>448</v>
      </c>
      <c r="M112" s="18">
        <v>1120</v>
      </c>
      <c r="N112" s="200"/>
      <c r="O112" s="15" t="s">
        <v>408</v>
      </c>
      <c r="P112" s="18">
        <v>672</v>
      </c>
      <c r="Q112" s="18">
        <v>448</v>
      </c>
      <c r="R112" s="18">
        <v>1120</v>
      </c>
      <c r="S112" s="211"/>
    </row>
    <row r="113" spans="1:19" ht="40.5">
      <c r="A113" s="15">
        <f>A112+1</f>
        <v>612</v>
      </c>
      <c r="B113" s="16">
        <v>4</v>
      </c>
      <c r="C113" s="16">
        <v>1</v>
      </c>
      <c r="D113" s="16" t="s">
        <v>183</v>
      </c>
      <c r="E113" s="16" t="s">
        <v>191</v>
      </c>
      <c r="F113" s="8" t="s">
        <v>192</v>
      </c>
      <c r="G113" s="8" t="s">
        <v>193</v>
      </c>
      <c r="H113" s="16" t="s">
        <v>186</v>
      </c>
      <c r="I113" s="16"/>
      <c r="J113" s="17">
        <v>0</v>
      </c>
      <c r="K113" s="18">
        <v>980</v>
      </c>
      <c r="L113" s="18">
        <v>0</v>
      </c>
      <c r="M113" s="18">
        <v>980</v>
      </c>
      <c r="N113" s="200"/>
      <c r="O113" s="15" t="s">
        <v>408</v>
      </c>
      <c r="P113" s="18">
        <v>530</v>
      </c>
      <c r="Q113" s="18">
        <v>0</v>
      </c>
      <c r="R113" s="18">
        <v>530</v>
      </c>
      <c r="S113" s="211"/>
    </row>
    <row r="114" spans="1:19" ht="54.75" thickBot="1">
      <c r="A114" s="15">
        <f>A113+1</f>
        <v>613</v>
      </c>
      <c r="B114" s="16">
        <v>1</v>
      </c>
      <c r="C114" s="16"/>
      <c r="D114" s="16" t="s">
        <v>183</v>
      </c>
      <c r="E114" s="16" t="s">
        <v>194</v>
      </c>
      <c r="F114" s="8" t="s">
        <v>195</v>
      </c>
      <c r="G114" s="8" t="s">
        <v>196</v>
      </c>
      <c r="H114" s="16" t="s">
        <v>197</v>
      </c>
      <c r="I114" s="16"/>
      <c r="J114" s="17">
        <v>0</v>
      </c>
      <c r="K114" s="18">
        <v>385</v>
      </c>
      <c r="L114" s="18">
        <v>95</v>
      </c>
      <c r="M114" s="17">
        <v>480</v>
      </c>
      <c r="N114" s="200"/>
      <c r="O114" s="15" t="s">
        <v>408</v>
      </c>
      <c r="P114" s="18">
        <v>385</v>
      </c>
      <c r="Q114" s="18">
        <v>0</v>
      </c>
      <c r="R114" s="17">
        <v>385</v>
      </c>
      <c r="S114" s="211"/>
    </row>
    <row r="115" spans="1:19" ht="15" thickBot="1" thickTop="1">
      <c r="A115" s="355"/>
      <c r="B115" s="356"/>
      <c r="C115" s="356"/>
      <c r="D115" s="356"/>
      <c r="E115" s="356"/>
      <c r="F115" s="356"/>
      <c r="G115" s="356"/>
      <c r="H115" s="356"/>
      <c r="I115" s="356"/>
      <c r="J115" s="356"/>
      <c r="K115" s="23">
        <f>SUM(K110:K114)</f>
        <v>4197</v>
      </c>
      <c r="L115" s="23">
        <f>SUM(L110:L114)</f>
        <v>1378</v>
      </c>
      <c r="M115" s="23">
        <f>SUM(M110:M114)</f>
        <v>5575</v>
      </c>
      <c r="N115" s="24"/>
      <c r="O115" s="25"/>
      <c r="P115" s="23">
        <f>SUM(P110:P114)</f>
        <v>3747</v>
      </c>
      <c r="Q115" s="23">
        <f>SUM(Q110:Q114)</f>
        <v>1283</v>
      </c>
      <c r="R115" s="23">
        <f>SUM(R110:R114)</f>
        <v>5030</v>
      </c>
      <c r="S115" s="26"/>
    </row>
    <row r="116" spans="1:19" ht="14.25" thickTop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30"/>
      <c r="M116" s="30"/>
      <c r="N116" s="29"/>
      <c r="O116" s="31"/>
      <c r="P116" s="30"/>
      <c r="Q116" s="30"/>
      <c r="R116" s="30"/>
      <c r="S116" s="31"/>
    </row>
    <row r="117" spans="1:19" ht="21" thickBot="1">
      <c r="A117" s="455" t="s">
        <v>198</v>
      </c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1"/>
    </row>
    <row r="118" spans="1:19" ht="12.75" customHeight="1" thickTop="1">
      <c r="A118" s="357" t="s">
        <v>1</v>
      </c>
      <c r="B118" s="360" t="s">
        <v>2</v>
      </c>
      <c r="C118" s="360" t="s">
        <v>3</v>
      </c>
      <c r="D118" s="365" t="s">
        <v>4</v>
      </c>
      <c r="E118" s="371" t="s">
        <v>5</v>
      </c>
      <c r="F118" s="353" t="s">
        <v>6</v>
      </c>
      <c r="G118" s="353" t="s">
        <v>7</v>
      </c>
      <c r="H118" s="371" t="s">
        <v>8</v>
      </c>
      <c r="I118" s="368" t="s">
        <v>9</v>
      </c>
      <c r="J118" s="371" t="s">
        <v>10</v>
      </c>
      <c r="K118" s="388" t="s">
        <v>11</v>
      </c>
      <c r="L118" s="389"/>
      <c r="M118" s="390"/>
      <c r="N118" s="391"/>
      <c r="O118" s="357" t="s">
        <v>409</v>
      </c>
      <c r="P118" s="368" t="s">
        <v>12</v>
      </c>
      <c r="Q118" s="390"/>
      <c r="R118" s="395"/>
      <c r="S118" s="380" t="s">
        <v>13</v>
      </c>
    </row>
    <row r="119" spans="1:19" ht="12.75" customHeight="1">
      <c r="A119" s="358"/>
      <c r="B119" s="361"/>
      <c r="C119" s="363"/>
      <c r="D119" s="366"/>
      <c r="E119" s="351"/>
      <c r="F119" s="344"/>
      <c r="G119" s="344"/>
      <c r="H119" s="351"/>
      <c r="I119" s="369"/>
      <c r="J119" s="349"/>
      <c r="K119" s="392"/>
      <c r="L119" s="393"/>
      <c r="M119" s="393"/>
      <c r="N119" s="394"/>
      <c r="O119" s="346"/>
      <c r="P119" s="396"/>
      <c r="Q119" s="397"/>
      <c r="R119" s="398"/>
      <c r="S119" s="381"/>
    </row>
    <row r="120" spans="1:19" ht="20.25" customHeight="1">
      <c r="A120" s="358"/>
      <c r="B120" s="361"/>
      <c r="C120" s="363"/>
      <c r="D120" s="366"/>
      <c r="E120" s="351"/>
      <c r="F120" s="344"/>
      <c r="G120" s="344"/>
      <c r="H120" s="351"/>
      <c r="I120" s="369"/>
      <c r="J120" s="349"/>
      <c r="K120" s="383">
        <v>2006</v>
      </c>
      <c r="L120" s="384"/>
      <c r="M120" s="385"/>
      <c r="N120" s="386" t="s">
        <v>14</v>
      </c>
      <c r="O120" s="346"/>
      <c r="P120" s="392"/>
      <c r="Q120" s="393"/>
      <c r="R120" s="399"/>
      <c r="S120" s="381"/>
    </row>
    <row r="121" spans="1:19" ht="14.25" thickBot="1">
      <c r="A121" s="359"/>
      <c r="B121" s="362"/>
      <c r="C121" s="364"/>
      <c r="D121" s="367"/>
      <c r="E121" s="352"/>
      <c r="F121" s="345"/>
      <c r="G121" s="345"/>
      <c r="H121" s="352"/>
      <c r="I121" s="370"/>
      <c r="J121" s="350"/>
      <c r="K121" s="2" t="s">
        <v>15</v>
      </c>
      <c r="L121" s="2" t="s">
        <v>16</v>
      </c>
      <c r="M121" s="3" t="s">
        <v>17</v>
      </c>
      <c r="N121" s="387"/>
      <c r="O121" s="347"/>
      <c r="P121" s="4" t="s">
        <v>15</v>
      </c>
      <c r="Q121" s="3" t="s">
        <v>16</v>
      </c>
      <c r="R121" s="4" t="s">
        <v>17</v>
      </c>
      <c r="S121" s="382"/>
    </row>
    <row r="122" spans="1:19" ht="68.25" thickTop="1">
      <c r="A122" s="187">
        <v>614</v>
      </c>
      <c r="B122" s="188">
        <v>8</v>
      </c>
      <c r="C122" s="188"/>
      <c r="D122" s="212" t="s">
        <v>199</v>
      </c>
      <c r="E122" s="188"/>
      <c r="F122" s="213" t="s">
        <v>200</v>
      </c>
      <c r="G122" s="214" t="s">
        <v>201</v>
      </c>
      <c r="H122" s="214" t="s">
        <v>22</v>
      </c>
      <c r="I122" s="214"/>
      <c r="J122" s="214"/>
      <c r="K122" s="214">
        <v>2140</v>
      </c>
      <c r="L122" s="214">
        <v>0</v>
      </c>
      <c r="M122" s="214">
        <v>2140</v>
      </c>
      <c r="N122" s="215"/>
      <c r="O122" s="187" t="s">
        <v>408</v>
      </c>
      <c r="P122" s="214">
        <v>2140</v>
      </c>
      <c r="Q122" s="214">
        <v>0</v>
      </c>
      <c r="R122" s="214">
        <v>2140</v>
      </c>
      <c r="S122" s="150"/>
    </row>
    <row r="123" spans="1:19" ht="68.25" thickBot="1">
      <c r="A123" s="75">
        <v>615</v>
      </c>
      <c r="B123" s="55">
        <v>4</v>
      </c>
      <c r="C123" s="55" t="s">
        <v>80</v>
      </c>
      <c r="D123" s="16" t="s">
        <v>199</v>
      </c>
      <c r="E123" s="55"/>
      <c r="F123" s="216" t="s">
        <v>202</v>
      </c>
      <c r="G123" s="76" t="s">
        <v>203</v>
      </c>
      <c r="H123" s="76" t="s">
        <v>22</v>
      </c>
      <c r="I123" s="76"/>
      <c r="J123" s="76"/>
      <c r="K123" s="76">
        <v>0</v>
      </c>
      <c r="L123" s="76">
        <v>800</v>
      </c>
      <c r="M123" s="76">
        <v>800</v>
      </c>
      <c r="N123" s="217"/>
      <c r="O123" s="75" t="s">
        <v>408</v>
      </c>
      <c r="P123" s="76">
        <v>0</v>
      </c>
      <c r="Q123" s="76">
        <v>800</v>
      </c>
      <c r="R123" s="76">
        <v>800</v>
      </c>
      <c r="S123" s="96"/>
    </row>
    <row r="124" spans="1:19" ht="15" thickBot="1" thickTop="1">
      <c r="A124" s="355"/>
      <c r="B124" s="356"/>
      <c r="C124" s="356"/>
      <c r="D124" s="356"/>
      <c r="E124" s="356"/>
      <c r="F124" s="356"/>
      <c r="G124" s="356"/>
      <c r="H124" s="356"/>
      <c r="I124" s="356"/>
      <c r="J124" s="356"/>
      <c r="K124" s="23">
        <f>SUM(K122:K123)</f>
        <v>2140</v>
      </c>
      <c r="L124" s="23">
        <f>SUM(L122:L123)</f>
        <v>800</v>
      </c>
      <c r="M124" s="23">
        <f>SUM(M122:M123)</f>
        <v>2940</v>
      </c>
      <c r="N124" s="24"/>
      <c r="O124" s="25"/>
      <c r="P124" s="23">
        <f>SUM(P122:P123)</f>
        <v>2140</v>
      </c>
      <c r="Q124" s="23">
        <f>SUM(Q122:Q123)</f>
        <v>800</v>
      </c>
      <c r="R124" s="23">
        <f>SUM(R122:R123)</f>
        <v>2940</v>
      </c>
      <c r="S124" s="26"/>
    </row>
    <row r="125" spans="1:19" ht="14.25" thickTop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30"/>
      <c r="M125" s="30"/>
      <c r="N125" s="29"/>
      <c r="O125" s="31"/>
      <c r="P125" s="30"/>
      <c r="Q125" s="30"/>
      <c r="R125" s="30"/>
      <c r="S125" s="31"/>
    </row>
    <row r="126" spans="1:19" ht="21" thickBot="1">
      <c r="A126" s="455" t="s">
        <v>204</v>
      </c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1"/>
    </row>
    <row r="127" spans="1:19" ht="13.5" thickTop="1">
      <c r="A127" s="357" t="s">
        <v>1</v>
      </c>
      <c r="B127" s="360" t="s">
        <v>2</v>
      </c>
      <c r="C127" s="360" t="s">
        <v>3</v>
      </c>
      <c r="D127" s="365" t="s">
        <v>4</v>
      </c>
      <c r="E127" s="371" t="s">
        <v>5</v>
      </c>
      <c r="F127" s="353" t="s">
        <v>6</v>
      </c>
      <c r="G127" s="353" t="s">
        <v>7</v>
      </c>
      <c r="H127" s="371" t="s">
        <v>8</v>
      </c>
      <c r="I127" s="368" t="s">
        <v>9</v>
      </c>
      <c r="J127" s="371" t="s">
        <v>10</v>
      </c>
      <c r="K127" s="388" t="s">
        <v>11</v>
      </c>
      <c r="L127" s="389"/>
      <c r="M127" s="390"/>
      <c r="N127" s="391"/>
      <c r="O127" s="357" t="s">
        <v>409</v>
      </c>
      <c r="P127" s="368" t="s">
        <v>12</v>
      </c>
      <c r="Q127" s="390"/>
      <c r="R127" s="395"/>
      <c r="S127" s="380" t="s">
        <v>13</v>
      </c>
    </row>
    <row r="128" spans="1:19" ht="12.75">
      <c r="A128" s="358"/>
      <c r="B128" s="361"/>
      <c r="C128" s="363"/>
      <c r="D128" s="366"/>
      <c r="E128" s="351"/>
      <c r="F128" s="344"/>
      <c r="G128" s="344"/>
      <c r="H128" s="351"/>
      <c r="I128" s="369"/>
      <c r="J128" s="349"/>
      <c r="K128" s="392"/>
      <c r="L128" s="393"/>
      <c r="M128" s="393"/>
      <c r="N128" s="394"/>
      <c r="O128" s="346"/>
      <c r="P128" s="396"/>
      <c r="Q128" s="397"/>
      <c r="R128" s="398"/>
      <c r="S128" s="381"/>
    </row>
    <row r="129" spans="1:19" ht="13.5">
      <c r="A129" s="358"/>
      <c r="B129" s="361"/>
      <c r="C129" s="363"/>
      <c r="D129" s="366"/>
      <c r="E129" s="351"/>
      <c r="F129" s="344"/>
      <c r="G129" s="344"/>
      <c r="H129" s="351"/>
      <c r="I129" s="369"/>
      <c r="J129" s="349"/>
      <c r="K129" s="383">
        <v>2006</v>
      </c>
      <c r="L129" s="384"/>
      <c r="M129" s="385"/>
      <c r="N129" s="386" t="s">
        <v>14</v>
      </c>
      <c r="O129" s="346"/>
      <c r="P129" s="392"/>
      <c r="Q129" s="393"/>
      <c r="R129" s="399"/>
      <c r="S129" s="381"/>
    </row>
    <row r="130" spans="1:19" ht="20.25" customHeight="1" thickBot="1">
      <c r="A130" s="359"/>
      <c r="B130" s="362"/>
      <c r="C130" s="364"/>
      <c r="D130" s="367"/>
      <c r="E130" s="352"/>
      <c r="F130" s="345"/>
      <c r="G130" s="345"/>
      <c r="H130" s="352"/>
      <c r="I130" s="370"/>
      <c r="J130" s="350"/>
      <c r="K130" s="2" t="s">
        <v>15</v>
      </c>
      <c r="L130" s="2" t="s">
        <v>16</v>
      </c>
      <c r="M130" s="3" t="s">
        <v>17</v>
      </c>
      <c r="N130" s="387"/>
      <c r="O130" s="347"/>
      <c r="P130" s="4" t="s">
        <v>15</v>
      </c>
      <c r="Q130" s="3" t="s">
        <v>16</v>
      </c>
      <c r="R130" s="4" t="s">
        <v>17</v>
      </c>
      <c r="S130" s="382"/>
    </row>
    <row r="131" spans="1:19" ht="68.25" thickTop="1">
      <c r="A131" s="15">
        <v>616</v>
      </c>
      <c r="B131" s="16">
        <v>4</v>
      </c>
      <c r="C131" s="16" t="s">
        <v>27</v>
      </c>
      <c r="D131" s="16" t="s">
        <v>205</v>
      </c>
      <c r="E131" s="16" t="s">
        <v>206</v>
      </c>
      <c r="F131" s="8" t="s">
        <v>207</v>
      </c>
      <c r="G131" s="218" t="s">
        <v>208</v>
      </c>
      <c r="H131" s="16" t="s">
        <v>78</v>
      </c>
      <c r="I131" s="16"/>
      <c r="J131" s="16"/>
      <c r="K131" s="219">
        <v>104</v>
      </c>
      <c r="L131" s="219">
        <v>145</v>
      </c>
      <c r="M131" s="219">
        <v>249</v>
      </c>
      <c r="N131" s="18"/>
      <c r="O131" s="15" t="s">
        <v>408</v>
      </c>
      <c r="P131" s="219">
        <v>104</v>
      </c>
      <c r="Q131" s="219">
        <v>145</v>
      </c>
      <c r="R131" s="219">
        <v>249</v>
      </c>
      <c r="S131" s="22"/>
    </row>
    <row r="132" spans="1:19" ht="41.25" thickBot="1">
      <c r="A132" s="15">
        <v>617</v>
      </c>
      <c r="B132" s="16">
        <v>4</v>
      </c>
      <c r="C132" s="16" t="s">
        <v>41</v>
      </c>
      <c r="D132" s="16" t="s">
        <v>205</v>
      </c>
      <c r="E132" s="16" t="s">
        <v>209</v>
      </c>
      <c r="F132" s="8" t="s">
        <v>210</v>
      </c>
      <c r="G132" s="218" t="s">
        <v>211</v>
      </c>
      <c r="H132" s="16" t="s">
        <v>78</v>
      </c>
      <c r="I132" s="16"/>
      <c r="J132" s="16"/>
      <c r="K132" s="219">
        <v>281</v>
      </c>
      <c r="L132" s="219">
        <v>1532</v>
      </c>
      <c r="M132" s="219">
        <v>1813</v>
      </c>
      <c r="N132" s="200"/>
      <c r="O132" s="15" t="s">
        <v>408</v>
      </c>
      <c r="P132" s="219">
        <v>281</v>
      </c>
      <c r="Q132" s="219">
        <v>1532</v>
      </c>
      <c r="R132" s="219">
        <v>1813</v>
      </c>
      <c r="S132" s="22"/>
    </row>
    <row r="133" spans="1:19" ht="15" thickBot="1" thickTop="1">
      <c r="A133" s="355"/>
      <c r="B133" s="356"/>
      <c r="C133" s="356"/>
      <c r="D133" s="356"/>
      <c r="E133" s="356"/>
      <c r="F133" s="356"/>
      <c r="G133" s="356"/>
      <c r="H133" s="356"/>
      <c r="I133" s="356"/>
      <c r="J133" s="379"/>
      <c r="K133" s="23">
        <f>SUM(K131:K132)</f>
        <v>385</v>
      </c>
      <c r="L133" s="23">
        <f>SUM(L131:L132)</f>
        <v>1677</v>
      </c>
      <c r="M133" s="23">
        <f>SUM(M131:M132)</f>
        <v>2062</v>
      </c>
      <c r="N133" s="24"/>
      <c r="O133" s="25"/>
      <c r="P133" s="23">
        <f>SUM(P131:P132)</f>
        <v>385</v>
      </c>
      <c r="Q133" s="23">
        <f>SUM(Q131:Q132)</f>
        <v>1677</v>
      </c>
      <c r="R133" s="23">
        <f>SUM(R131:R132)</f>
        <v>2062</v>
      </c>
      <c r="S133" s="26"/>
    </row>
    <row r="134" spans="1:19" ht="14.25" thickTop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30"/>
      <c r="M134" s="30"/>
      <c r="N134" s="29"/>
      <c r="O134" s="31"/>
      <c r="P134" s="30"/>
      <c r="Q134" s="30"/>
      <c r="R134" s="30"/>
      <c r="S134" s="31"/>
    </row>
    <row r="135" spans="1:19" ht="21" thickBot="1">
      <c r="A135" s="455" t="s">
        <v>212</v>
      </c>
      <c r="B135" s="455"/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55"/>
      <c r="R135" s="455"/>
      <c r="S135" s="1"/>
    </row>
    <row r="136" spans="1:19" ht="13.5" thickTop="1">
      <c r="A136" s="357" t="s">
        <v>1</v>
      </c>
      <c r="B136" s="360" t="s">
        <v>2</v>
      </c>
      <c r="C136" s="360" t="s">
        <v>3</v>
      </c>
      <c r="D136" s="365" t="s">
        <v>4</v>
      </c>
      <c r="E136" s="371" t="s">
        <v>5</v>
      </c>
      <c r="F136" s="353" t="s">
        <v>6</v>
      </c>
      <c r="G136" s="353" t="s">
        <v>7</v>
      </c>
      <c r="H136" s="371" t="s">
        <v>8</v>
      </c>
      <c r="I136" s="368" t="s">
        <v>9</v>
      </c>
      <c r="J136" s="371" t="s">
        <v>10</v>
      </c>
      <c r="K136" s="388" t="s">
        <v>11</v>
      </c>
      <c r="L136" s="389"/>
      <c r="M136" s="390"/>
      <c r="N136" s="391"/>
      <c r="O136" s="357" t="s">
        <v>409</v>
      </c>
      <c r="P136" s="368" t="s">
        <v>12</v>
      </c>
      <c r="Q136" s="390"/>
      <c r="R136" s="395"/>
      <c r="S136" s="380" t="s">
        <v>13</v>
      </c>
    </row>
    <row r="137" spans="1:19" ht="20.25" customHeight="1">
      <c r="A137" s="358"/>
      <c r="B137" s="361"/>
      <c r="C137" s="363"/>
      <c r="D137" s="366"/>
      <c r="E137" s="351"/>
      <c r="F137" s="344"/>
      <c r="G137" s="344"/>
      <c r="H137" s="351"/>
      <c r="I137" s="369"/>
      <c r="J137" s="349"/>
      <c r="K137" s="392"/>
      <c r="L137" s="393"/>
      <c r="M137" s="393"/>
      <c r="N137" s="394"/>
      <c r="O137" s="346"/>
      <c r="P137" s="396"/>
      <c r="Q137" s="397"/>
      <c r="R137" s="398"/>
      <c r="S137" s="381"/>
    </row>
    <row r="138" spans="1:19" ht="13.5" customHeight="1">
      <c r="A138" s="358"/>
      <c r="B138" s="361"/>
      <c r="C138" s="363"/>
      <c r="D138" s="366"/>
      <c r="E138" s="351"/>
      <c r="F138" s="344"/>
      <c r="G138" s="344"/>
      <c r="H138" s="351"/>
      <c r="I138" s="369"/>
      <c r="J138" s="349"/>
      <c r="K138" s="383">
        <v>2006</v>
      </c>
      <c r="L138" s="384"/>
      <c r="M138" s="385"/>
      <c r="N138" s="386" t="s">
        <v>14</v>
      </c>
      <c r="O138" s="346"/>
      <c r="P138" s="392"/>
      <c r="Q138" s="393"/>
      <c r="R138" s="399"/>
      <c r="S138" s="381"/>
    </row>
    <row r="139" spans="1:19" ht="12.75" customHeight="1" thickBot="1">
      <c r="A139" s="359"/>
      <c r="B139" s="362"/>
      <c r="C139" s="364"/>
      <c r="D139" s="367"/>
      <c r="E139" s="352"/>
      <c r="F139" s="345"/>
      <c r="G139" s="345"/>
      <c r="H139" s="352"/>
      <c r="I139" s="370"/>
      <c r="J139" s="350"/>
      <c r="K139" s="2" t="s">
        <v>15</v>
      </c>
      <c r="L139" s="2" t="s">
        <v>16</v>
      </c>
      <c r="M139" s="3" t="s">
        <v>17</v>
      </c>
      <c r="N139" s="387"/>
      <c r="O139" s="347"/>
      <c r="P139" s="4" t="s">
        <v>15</v>
      </c>
      <c r="Q139" s="3" t="s">
        <v>16</v>
      </c>
      <c r="R139" s="4" t="s">
        <v>17</v>
      </c>
      <c r="S139" s="382"/>
    </row>
    <row r="140" spans="1:19" ht="41.25" thickTop="1">
      <c r="A140" s="220">
        <v>618</v>
      </c>
      <c r="B140" s="221">
        <v>3</v>
      </c>
      <c r="C140" s="221" t="s">
        <v>161</v>
      </c>
      <c r="D140" s="221" t="s">
        <v>213</v>
      </c>
      <c r="E140" s="221" t="s">
        <v>214</v>
      </c>
      <c r="F140" s="222" t="s">
        <v>215</v>
      </c>
      <c r="G140" s="222" t="s">
        <v>216</v>
      </c>
      <c r="H140" s="223" t="s">
        <v>217</v>
      </c>
      <c r="I140" s="223">
        <v>2004</v>
      </c>
      <c r="J140" s="131">
        <v>1578</v>
      </c>
      <c r="K140" s="223">
        <v>720</v>
      </c>
      <c r="L140" s="131">
        <v>0</v>
      </c>
      <c r="M140" s="223">
        <v>720</v>
      </c>
      <c r="N140" s="224">
        <v>0</v>
      </c>
      <c r="O140" s="330" t="s">
        <v>408</v>
      </c>
      <c r="P140" s="327">
        <v>720</v>
      </c>
      <c r="Q140" s="231">
        <v>0</v>
      </c>
      <c r="R140" s="327">
        <v>720</v>
      </c>
      <c r="S140" s="225"/>
    </row>
    <row r="141" spans="1:19" ht="40.5">
      <c r="A141" s="220">
        <f>A140+1</f>
        <v>619</v>
      </c>
      <c r="B141" s="221">
        <v>7</v>
      </c>
      <c r="C141" s="221" t="s">
        <v>27</v>
      </c>
      <c r="D141" s="221" t="s">
        <v>213</v>
      </c>
      <c r="E141" s="221" t="s">
        <v>218</v>
      </c>
      <c r="F141" s="222" t="s">
        <v>219</v>
      </c>
      <c r="G141" s="222" t="s">
        <v>220</v>
      </c>
      <c r="H141" s="223" t="s">
        <v>22</v>
      </c>
      <c r="I141" s="223"/>
      <c r="J141" s="131">
        <v>0</v>
      </c>
      <c r="K141" s="223">
        <v>606</v>
      </c>
      <c r="L141" s="226">
        <v>0</v>
      </c>
      <c r="M141" s="223">
        <f>SUM(K141:L141)</f>
        <v>606</v>
      </c>
      <c r="N141" s="224">
        <v>0</v>
      </c>
      <c r="O141" s="220" t="s">
        <v>408</v>
      </c>
      <c r="P141" s="327">
        <v>606</v>
      </c>
      <c r="Q141" s="328">
        <v>0</v>
      </c>
      <c r="R141" s="327">
        <f>SUM(P141:Q141)</f>
        <v>606</v>
      </c>
      <c r="S141" s="225"/>
    </row>
    <row r="142" spans="1:19" ht="81">
      <c r="A142" s="220">
        <f>A141+1</f>
        <v>620</v>
      </c>
      <c r="B142" s="55">
        <v>1</v>
      </c>
      <c r="C142" s="55"/>
      <c r="D142" s="55" t="s">
        <v>213</v>
      </c>
      <c r="E142" s="55" t="s">
        <v>221</v>
      </c>
      <c r="F142" s="227" t="s">
        <v>222</v>
      </c>
      <c r="G142" s="227" t="s">
        <v>223</v>
      </c>
      <c r="H142" s="128" t="s">
        <v>71</v>
      </c>
      <c r="I142" s="128"/>
      <c r="J142" s="128">
        <v>0</v>
      </c>
      <c r="K142" s="128">
        <v>1475</v>
      </c>
      <c r="L142" s="128">
        <v>0</v>
      </c>
      <c r="M142" s="223">
        <f>SUM(K142:L142)</f>
        <v>1475</v>
      </c>
      <c r="N142" s="228">
        <v>1200</v>
      </c>
      <c r="O142" s="220" t="s">
        <v>408</v>
      </c>
      <c r="P142" s="329">
        <v>1475</v>
      </c>
      <c r="Q142" s="329">
        <v>0</v>
      </c>
      <c r="R142" s="327">
        <f>SUM(P142:Q142)</f>
        <v>1475</v>
      </c>
      <c r="S142" s="225"/>
    </row>
    <row r="143" spans="1:19" ht="54.75" thickBot="1">
      <c r="A143" s="220">
        <f>A142+1</f>
        <v>621</v>
      </c>
      <c r="B143" s="16">
        <v>1</v>
      </c>
      <c r="C143" s="16"/>
      <c r="D143" s="16" t="s">
        <v>213</v>
      </c>
      <c r="E143" s="16" t="s">
        <v>221</v>
      </c>
      <c r="F143" s="229" t="s">
        <v>224</v>
      </c>
      <c r="G143" s="229" t="s">
        <v>225</v>
      </c>
      <c r="H143" s="131" t="s">
        <v>71</v>
      </c>
      <c r="I143" s="131"/>
      <c r="J143" s="131">
        <v>0</v>
      </c>
      <c r="K143" s="131">
        <v>1366</v>
      </c>
      <c r="L143" s="131">
        <v>0</v>
      </c>
      <c r="M143" s="223">
        <f>SUM(K143:L143)</f>
        <v>1366</v>
      </c>
      <c r="N143" s="230">
        <v>980</v>
      </c>
      <c r="O143" s="220" t="s">
        <v>408</v>
      </c>
      <c r="P143" s="231">
        <v>1366</v>
      </c>
      <c r="Q143" s="231">
        <v>0</v>
      </c>
      <c r="R143" s="327">
        <f>SUM(P143:Q143)</f>
        <v>1366</v>
      </c>
      <c r="S143" s="225"/>
    </row>
    <row r="144" spans="1:19" ht="12.75" customHeight="1" thickBot="1" thickTop="1">
      <c r="A144" s="355"/>
      <c r="B144" s="356"/>
      <c r="C144" s="356"/>
      <c r="D144" s="356"/>
      <c r="E144" s="356"/>
      <c r="F144" s="356"/>
      <c r="G144" s="356"/>
      <c r="H144" s="356"/>
      <c r="I144" s="356"/>
      <c r="J144" s="356"/>
      <c r="K144" s="325">
        <f>SUM(K140:K143)</f>
        <v>4167</v>
      </c>
      <c r="L144" s="325">
        <f>SUM(L140:L143)</f>
        <v>0</v>
      </c>
      <c r="M144" s="325">
        <f>K144+L144</f>
        <v>4167</v>
      </c>
      <c r="N144" s="24"/>
      <c r="O144" s="326"/>
      <c r="P144" s="286">
        <f>SUM(P140:P143)</f>
        <v>4167</v>
      </c>
      <c r="Q144" s="286">
        <f>SUM(Q140:Q143)</f>
        <v>0</v>
      </c>
      <c r="R144" s="286">
        <f>P144+Q144</f>
        <v>4167</v>
      </c>
      <c r="S144" s="26"/>
    </row>
    <row r="145" spans="1:19" ht="20.25" customHeight="1" thickTop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233"/>
      <c r="L145" s="233"/>
      <c r="M145" s="233"/>
      <c r="N145" s="62"/>
      <c r="O145" s="64"/>
      <c r="P145" s="64"/>
      <c r="Q145" s="64"/>
      <c r="R145" s="64"/>
      <c r="S145" s="64"/>
    </row>
    <row r="146" spans="1:19" ht="21" thickBot="1">
      <c r="A146" s="456" t="s">
        <v>226</v>
      </c>
      <c r="B146" s="456"/>
      <c r="C146" s="456"/>
      <c r="D146" s="456"/>
      <c r="E146" s="456"/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6"/>
      <c r="R146" s="456"/>
      <c r="S146" s="1"/>
    </row>
    <row r="147" spans="1:19" ht="13.5" thickTop="1">
      <c r="A147" s="357" t="s">
        <v>1</v>
      </c>
      <c r="B147" s="360" t="s">
        <v>2</v>
      </c>
      <c r="C147" s="360" t="s">
        <v>3</v>
      </c>
      <c r="D147" s="365" t="s">
        <v>4</v>
      </c>
      <c r="E147" s="371" t="s">
        <v>5</v>
      </c>
      <c r="F147" s="353" t="s">
        <v>6</v>
      </c>
      <c r="G147" s="353" t="s">
        <v>7</v>
      </c>
      <c r="H147" s="371" t="s">
        <v>8</v>
      </c>
      <c r="I147" s="368" t="s">
        <v>9</v>
      </c>
      <c r="J147" s="371" t="s">
        <v>10</v>
      </c>
      <c r="K147" s="388" t="s">
        <v>11</v>
      </c>
      <c r="L147" s="389"/>
      <c r="M147" s="390"/>
      <c r="N147" s="391"/>
      <c r="O147" s="357" t="s">
        <v>409</v>
      </c>
      <c r="P147" s="368" t="s">
        <v>12</v>
      </c>
      <c r="Q147" s="390"/>
      <c r="R147" s="395"/>
      <c r="S147" s="380" t="s">
        <v>13</v>
      </c>
    </row>
    <row r="148" spans="1:19" ht="12.75">
      <c r="A148" s="358"/>
      <c r="B148" s="361"/>
      <c r="C148" s="363"/>
      <c r="D148" s="366"/>
      <c r="E148" s="351"/>
      <c r="F148" s="344"/>
      <c r="G148" s="344"/>
      <c r="H148" s="351"/>
      <c r="I148" s="369"/>
      <c r="J148" s="349"/>
      <c r="K148" s="392"/>
      <c r="L148" s="393"/>
      <c r="M148" s="393"/>
      <c r="N148" s="394"/>
      <c r="O148" s="346"/>
      <c r="P148" s="396"/>
      <c r="Q148" s="397"/>
      <c r="R148" s="398"/>
      <c r="S148" s="381"/>
    </row>
    <row r="149" spans="1:19" ht="13.5">
      <c r="A149" s="358"/>
      <c r="B149" s="361"/>
      <c r="C149" s="363"/>
      <c r="D149" s="366"/>
      <c r="E149" s="351"/>
      <c r="F149" s="344"/>
      <c r="G149" s="344"/>
      <c r="H149" s="351"/>
      <c r="I149" s="369"/>
      <c r="J149" s="349"/>
      <c r="K149" s="383">
        <v>2006</v>
      </c>
      <c r="L149" s="384"/>
      <c r="M149" s="385"/>
      <c r="N149" s="386" t="s">
        <v>14</v>
      </c>
      <c r="O149" s="346"/>
      <c r="P149" s="392"/>
      <c r="Q149" s="393"/>
      <c r="R149" s="399"/>
      <c r="S149" s="381"/>
    </row>
    <row r="150" spans="1:19" ht="14.25" thickBot="1">
      <c r="A150" s="359"/>
      <c r="B150" s="362"/>
      <c r="C150" s="364"/>
      <c r="D150" s="367"/>
      <c r="E150" s="352"/>
      <c r="F150" s="345"/>
      <c r="G150" s="345"/>
      <c r="H150" s="352"/>
      <c r="I150" s="370"/>
      <c r="J150" s="350"/>
      <c r="K150" s="2" t="s">
        <v>15</v>
      </c>
      <c r="L150" s="2" t="s">
        <v>16</v>
      </c>
      <c r="M150" s="3" t="s">
        <v>17</v>
      </c>
      <c r="N150" s="387"/>
      <c r="O150" s="347"/>
      <c r="P150" s="4" t="s">
        <v>15</v>
      </c>
      <c r="Q150" s="3" t="s">
        <v>16</v>
      </c>
      <c r="R150" s="4" t="s">
        <v>17</v>
      </c>
      <c r="S150" s="382"/>
    </row>
    <row r="151" spans="1:19" ht="68.25" thickTop="1">
      <c r="A151" s="187">
        <v>622</v>
      </c>
      <c r="B151" s="188">
        <v>4</v>
      </c>
      <c r="C151" s="188" t="s">
        <v>27</v>
      </c>
      <c r="D151" s="212" t="s">
        <v>227</v>
      </c>
      <c r="E151" s="212"/>
      <c r="F151" s="234" t="s">
        <v>228</v>
      </c>
      <c r="G151" s="235" t="s">
        <v>229</v>
      </c>
      <c r="H151" s="212" t="s">
        <v>78</v>
      </c>
      <c r="I151" s="212"/>
      <c r="J151" s="236">
        <v>0</v>
      </c>
      <c r="K151" s="149">
        <v>161</v>
      </c>
      <c r="L151" s="149">
        <v>1316</v>
      </c>
      <c r="M151" s="149">
        <v>1477</v>
      </c>
      <c r="N151" s="191">
        <v>0</v>
      </c>
      <c r="O151" s="192" t="s">
        <v>408</v>
      </c>
      <c r="P151" s="149">
        <v>161</v>
      </c>
      <c r="Q151" s="149">
        <v>1316</v>
      </c>
      <c r="R151" s="149">
        <v>1477</v>
      </c>
      <c r="S151" s="210"/>
    </row>
    <row r="152" spans="1:19" ht="67.5">
      <c r="A152" s="15">
        <f>A151+1</f>
        <v>623</v>
      </c>
      <c r="B152" s="16">
        <v>4</v>
      </c>
      <c r="C152" s="16" t="s">
        <v>27</v>
      </c>
      <c r="D152" s="16" t="s">
        <v>227</v>
      </c>
      <c r="E152" s="16"/>
      <c r="F152" s="8" t="s">
        <v>230</v>
      </c>
      <c r="G152" s="235" t="s">
        <v>229</v>
      </c>
      <c r="H152" s="16" t="s">
        <v>78</v>
      </c>
      <c r="I152" s="16"/>
      <c r="J152" s="17">
        <v>0</v>
      </c>
      <c r="K152" s="18">
        <v>85</v>
      </c>
      <c r="L152" s="18">
        <v>653</v>
      </c>
      <c r="M152" s="17">
        <v>738</v>
      </c>
      <c r="N152" s="200">
        <v>0</v>
      </c>
      <c r="O152" s="15" t="s">
        <v>408</v>
      </c>
      <c r="P152" s="18">
        <v>85</v>
      </c>
      <c r="Q152" s="18">
        <v>653</v>
      </c>
      <c r="R152" s="18">
        <v>738</v>
      </c>
      <c r="S152" s="211"/>
    </row>
    <row r="153" spans="1:19" ht="27.75" thickBot="1">
      <c r="A153" s="15">
        <f>A152+1</f>
        <v>624</v>
      </c>
      <c r="B153" s="16">
        <v>4</v>
      </c>
      <c r="C153" s="16" t="s">
        <v>27</v>
      </c>
      <c r="D153" s="16" t="s">
        <v>227</v>
      </c>
      <c r="E153" s="16"/>
      <c r="F153" s="8" t="s">
        <v>231</v>
      </c>
      <c r="G153" s="235" t="s">
        <v>232</v>
      </c>
      <c r="H153" s="16" t="s">
        <v>78</v>
      </c>
      <c r="I153" s="16"/>
      <c r="J153" s="17">
        <v>0</v>
      </c>
      <c r="K153" s="18">
        <v>0</v>
      </c>
      <c r="L153" s="18">
        <v>2110</v>
      </c>
      <c r="M153" s="18">
        <v>2110</v>
      </c>
      <c r="N153" s="200">
        <v>0</v>
      </c>
      <c r="O153" s="15" t="s">
        <v>408</v>
      </c>
      <c r="P153" s="18">
        <v>0</v>
      </c>
      <c r="Q153" s="18">
        <v>2110</v>
      </c>
      <c r="R153" s="18">
        <v>2110</v>
      </c>
      <c r="S153" s="174"/>
    </row>
    <row r="154" spans="1:19" ht="15" thickBot="1" thickTop="1">
      <c r="A154" s="355"/>
      <c r="B154" s="356"/>
      <c r="C154" s="356"/>
      <c r="D154" s="356"/>
      <c r="E154" s="356"/>
      <c r="F154" s="356"/>
      <c r="G154" s="356"/>
      <c r="H154" s="356"/>
      <c r="I154" s="356"/>
      <c r="J154" s="356"/>
      <c r="K154" s="237">
        <f>SUM(K151:K153)</f>
        <v>246</v>
      </c>
      <c r="L154" s="237">
        <f>SUM(L151:L153)</f>
        <v>4079</v>
      </c>
      <c r="M154" s="237">
        <f>SUM(M151:M153)</f>
        <v>4325</v>
      </c>
      <c r="N154" s="24"/>
      <c r="O154" s="25"/>
      <c r="P154" s="286">
        <f>SUM(P151:P153)</f>
        <v>246</v>
      </c>
      <c r="Q154" s="286">
        <f>SUM(Q151:Q153)</f>
        <v>4079</v>
      </c>
      <c r="R154" s="286">
        <f>SUM(R151:R153)</f>
        <v>4325</v>
      </c>
      <c r="S154" s="26"/>
    </row>
    <row r="155" spans="1:19" ht="14.25" thickTop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38"/>
      <c r="L155" s="338"/>
      <c r="M155" s="338"/>
      <c r="N155" s="29"/>
      <c r="O155" s="31"/>
      <c r="P155" s="304"/>
      <c r="Q155" s="304"/>
      <c r="R155" s="304"/>
      <c r="S155" s="31"/>
    </row>
    <row r="156" spans="1:19" ht="21" thickBot="1">
      <c r="A156" s="455" t="s">
        <v>233</v>
      </c>
      <c r="B156" s="455"/>
      <c r="C156" s="455"/>
      <c r="D156" s="455"/>
      <c r="E156" s="455"/>
      <c r="F156" s="455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5"/>
      <c r="R156" s="455"/>
      <c r="S156" s="1"/>
    </row>
    <row r="157" spans="1:19" ht="13.5" thickTop="1">
      <c r="A157" s="357" t="s">
        <v>1</v>
      </c>
      <c r="B157" s="360" t="s">
        <v>2</v>
      </c>
      <c r="C157" s="360" t="s">
        <v>3</v>
      </c>
      <c r="D157" s="365" t="s">
        <v>4</v>
      </c>
      <c r="E157" s="371" t="s">
        <v>5</v>
      </c>
      <c r="F157" s="353" t="s">
        <v>6</v>
      </c>
      <c r="G157" s="353" t="s">
        <v>7</v>
      </c>
      <c r="H157" s="371" t="s">
        <v>8</v>
      </c>
      <c r="I157" s="368" t="s">
        <v>9</v>
      </c>
      <c r="J157" s="371" t="s">
        <v>10</v>
      </c>
      <c r="K157" s="388" t="s">
        <v>11</v>
      </c>
      <c r="L157" s="389"/>
      <c r="M157" s="390"/>
      <c r="N157" s="391"/>
      <c r="O157" s="357" t="s">
        <v>409</v>
      </c>
      <c r="P157" s="368" t="s">
        <v>12</v>
      </c>
      <c r="Q157" s="390"/>
      <c r="R157" s="395"/>
      <c r="S157" s="380" t="s">
        <v>13</v>
      </c>
    </row>
    <row r="158" spans="1:19" ht="12.75">
      <c r="A158" s="358"/>
      <c r="B158" s="361"/>
      <c r="C158" s="363"/>
      <c r="D158" s="366"/>
      <c r="E158" s="351"/>
      <c r="F158" s="344"/>
      <c r="G158" s="344"/>
      <c r="H158" s="351"/>
      <c r="I158" s="369"/>
      <c r="J158" s="349"/>
      <c r="K158" s="392"/>
      <c r="L158" s="393"/>
      <c r="M158" s="393"/>
      <c r="N158" s="394"/>
      <c r="O158" s="346"/>
      <c r="P158" s="396"/>
      <c r="Q158" s="397"/>
      <c r="R158" s="398"/>
      <c r="S158" s="381"/>
    </row>
    <row r="159" spans="1:19" ht="20.25" customHeight="1">
      <c r="A159" s="358"/>
      <c r="B159" s="361"/>
      <c r="C159" s="363"/>
      <c r="D159" s="366"/>
      <c r="E159" s="351"/>
      <c r="F159" s="344"/>
      <c r="G159" s="344"/>
      <c r="H159" s="351"/>
      <c r="I159" s="369"/>
      <c r="J159" s="349"/>
      <c r="K159" s="383">
        <v>2006</v>
      </c>
      <c r="L159" s="384"/>
      <c r="M159" s="385"/>
      <c r="N159" s="386" t="s">
        <v>14</v>
      </c>
      <c r="O159" s="346"/>
      <c r="P159" s="392"/>
      <c r="Q159" s="393"/>
      <c r="R159" s="399"/>
      <c r="S159" s="381"/>
    </row>
    <row r="160" spans="1:19" ht="13.5" customHeight="1" thickBot="1">
      <c r="A160" s="359"/>
      <c r="B160" s="362"/>
      <c r="C160" s="364"/>
      <c r="D160" s="367"/>
      <c r="E160" s="352"/>
      <c r="F160" s="345"/>
      <c r="G160" s="345"/>
      <c r="H160" s="352"/>
      <c r="I160" s="370"/>
      <c r="J160" s="350"/>
      <c r="K160" s="2" t="s">
        <v>15</v>
      </c>
      <c r="L160" s="2" t="s">
        <v>16</v>
      </c>
      <c r="M160" s="3" t="s">
        <v>17</v>
      </c>
      <c r="N160" s="387"/>
      <c r="O160" s="347"/>
      <c r="P160" s="4" t="s">
        <v>15</v>
      </c>
      <c r="Q160" s="3" t="s">
        <v>16</v>
      </c>
      <c r="R160" s="4" t="s">
        <v>17</v>
      </c>
      <c r="S160" s="382"/>
    </row>
    <row r="161" spans="1:19" ht="42" thickBot="1" thickTop="1">
      <c r="A161" s="20">
        <v>625</v>
      </c>
      <c r="B161" s="115">
        <v>4</v>
      </c>
      <c r="C161" s="115" t="s">
        <v>27</v>
      </c>
      <c r="D161" s="115" t="s">
        <v>234</v>
      </c>
      <c r="E161" s="115" t="s">
        <v>235</v>
      </c>
      <c r="F161" s="131" t="s">
        <v>236</v>
      </c>
      <c r="G161" s="109" t="s">
        <v>237</v>
      </c>
      <c r="H161" s="115">
        <v>2006</v>
      </c>
      <c r="I161" s="464"/>
      <c r="J161" s="464"/>
      <c r="K161" s="106">
        <v>2585</v>
      </c>
      <c r="L161" s="465">
        <v>2428.491</v>
      </c>
      <c r="M161" s="465">
        <v>5013.491</v>
      </c>
      <c r="N161" s="466"/>
      <c r="O161" s="20" t="s">
        <v>408</v>
      </c>
      <c r="P161" s="106">
        <v>2585</v>
      </c>
      <c r="Q161" s="465">
        <v>2428.491</v>
      </c>
      <c r="R161" s="465">
        <v>5013.491</v>
      </c>
      <c r="S161" s="174"/>
    </row>
    <row r="162" spans="1:19" ht="20.25" customHeight="1" thickBot="1" thickTop="1">
      <c r="A162" s="355"/>
      <c r="B162" s="356"/>
      <c r="C162" s="356"/>
      <c r="D162" s="356"/>
      <c r="E162" s="356"/>
      <c r="F162" s="356"/>
      <c r="G162" s="356"/>
      <c r="H162" s="356"/>
      <c r="I162" s="356"/>
      <c r="J162" s="356"/>
      <c r="K162" s="331">
        <f>SUM(K161:K161)</f>
        <v>2585</v>
      </c>
      <c r="L162" s="331">
        <f>SUM(L161:L161)</f>
        <v>2428.491</v>
      </c>
      <c r="M162" s="331">
        <f>SUM(M161:M161)</f>
        <v>5013.491</v>
      </c>
      <c r="N162" s="24"/>
      <c r="O162" s="25"/>
      <c r="P162" s="332">
        <f>SUM(P161:P161)</f>
        <v>2585</v>
      </c>
      <c r="Q162" s="332">
        <f>SUM(Q161:Q161)</f>
        <v>2428.491</v>
      </c>
      <c r="R162" s="332">
        <f>SUM(R161:R161)</f>
        <v>5013.491</v>
      </c>
      <c r="S162" s="26"/>
    </row>
    <row r="163" spans="1:19" ht="20.25" customHeight="1" thickTop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39"/>
      <c r="L163" s="339"/>
      <c r="M163" s="339"/>
      <c r="N163" s="29"/>
      <c r="O163" s="31"/>
      <c r="P163" s="340"/>
      <c r="Q163" s="340"/>
      <c r="R163" s="340"/>
      <c r="S163" s="31"/>
    </row>
    <row r="164" spans="1:19" ht="21" thickBot="1">
      <c r="A164" s="455" t="s">
        <v>238</v>
      </c>
      <c r="B164" s="455"/>
      <c r="C164" s="455"/>
      <c r="D164" s="455"/>
      <c r="E164" s="455"/>
      <c r="F164" s="455"/>
      <c r="G164" s="455"/>
      <c r="H164" s="455"/>
      <c r="I164" s="455"/>
      <c r="J164" s="455"/>
      <c r="K164" s="455"/>
      <c r="L164" s="455"/>
      <c r="M164" s="455"/>
      <c r="N164" s="455"/>
      <c r="O164" s="455"/>
      <c r="P164" s="455"/>
      <c r="Q164" s="455"/>
      <c r="R164" s="455"/>
      <c r="S164" s="1"/>
    </row>
    <row r="165" spans="1:19" ht="12.75" customHeight="1" thickTop="1">
      <c r="A165" s="357" t="s">
        <v>1</v>
      </c>
      <c r="B165" s="360" t="s">
        <v>2</v>
      </c>
      <c r="C165" s="360" t="s">
        <v>3</v>
      </c>
      <c r="D165" s="365" t="s">
        <v>4</v>
      </c>
      <c r="E165" s="371" t="s">
        <v>5</v>
      </c>
      <c r="F165" s="353" t="s">
        <v>6</v>
      </c>
      <c r="G165" s="353" t="s">
        <v>7</v>
      </c>
      <c r="H165" s="371" t="s">
        <v>8</v>
      </c>
      <c r="I165" s="368" t="s">
        <v>9</v>
      </c>
      <c r="J165" s="371" t="s">
        <v>10</v>
      </c>
      <c r="K165" s="388" t="s">
        <v>11</v>
      </c>
      <c r="L165" s="389"/>
      <c r="M165" s="390"/>
      <c r="N165" s="391"/>
      <c r="O165" s="357" t="s">
        <v>409</v>
      </c>
      <c r="P165" s="368" t="s">
        <v>12</v>
      </c>
      <c r="Q165" s="390"/>
      <c r="R165" s="395"/>
      <c r="S165" s="380" t="s">
        <v>13</v>
      </c>
    </row>
    <row r="166" spans="1:19" ht="12.75" customHeight="1">
      <c r="A166" s="358"/>
      <c r="B166" s="361"/>
      <c r="C166" s="363"/>
      <c r="D166" s="366"/>
      <c r="E166" s="351"/>
      <c r="F166" s="344"/>
      <c r="G166" s="344"/>
      <c r="H166" s="351"/>
      <c r="I166" s="369"/>
      <c r="J166" s="349"/>
      <c r="K166" s="392"/>
      <c r="L166" s="393"/>
      <c r="M166" s="393"/>
      <c r="N166" s="394"/>
      <c r="O166" s="346"/>
      <c r="P166" s="396"/>
      <c r="Q166" s="397"/>
      <c r="R166" s="398"/>
      <c r="S166" s="381"/>
    </row>
    <row r="167" spans="1:19" ht="20.25" customHeight="1">
      <c r="A167" s="358"/>
      <c r="B167" s="361"/>
      <c r="C167" s="363"/>
      <c r="D167" s="366"/>
      <c r="E167" s="351"/>
      <c r="F167" s="344"/>
      <c r="G167" s="344"/>
      <c r="H167" s="351"/>
      <c r="I167" s="369"/>
      <c r="J167" s="349"/>
      <c r="K167" s="383">
        <v>2006</v>
      </c>
      <c r="L167" s="384"/>
      <c r="M167" s="385"/>
      <c r="N167" s="386" t="s">
        <v>14</v>
      </c>
      <c r="O167" s="346"/>
      <c r="P167" s="392"/>
      <c r="Q167" s="393"/>
      <c r="R167" s="399"/>
      <c r="S167" s="381"/>
    </row>
    <row r="168" spans="1:19" ht="27.75" customHeight="1" thickBot="1">
      <c r="A168" s="359"/>
      <c r="B168" s="362"/>
      <c r="C168" s="364"/>
      <c r="D168" s="367"/>
      <c r="E168" s="352"/>
      <c r="F168" s="345"/>
      <c r="G168" s="345"/>
      <c r="H168" s="352"/>
      <c r="I168" s="370"/>
      <c r="J168" s="350"/>
      <c r="K168" s="2" t="s">
        <v>15</v>
      </c>
      <c r="L168" s="2" t="s">
        <v>16</v>
      </c>
      <c r="M168" s="3" t="s">
        <v>17</v>
      </c>
      <c r="N168" s="387"/>
      <c r="O168" s="347"/>
      <c r="P168" s="4" t="s">
        <v>15</v>
      </c>
      <c r="Q168" s="3" t="s">
        <v>16</v>
      </c>
      <c r="R168" s="4" t="s">
        <v>17</v>
      </c>
      <c r="S168" s="382"/>
    </row>
    <row r="169" spans="1:19" ht="54.75" thickTop="1">
      <c r="A169" s="240">
        <v>626</v>
      </c>
      <c r="B169" s="240">
        <v>3</v>
      </c>
      <c r="C169" s="240" t="s">
        <v>33</v>
      </c>
      <c r="D169" s="240" t="s">
        <v>239</v>
      </c>
      <c r="E169" s="240" t="s">
        <v>240</v>
      </c>
      <c r="F169" s="241" t="s">
        <v>241</v>
      </c>
      <c r="G169" s="241" t="s">
        <v>242</v>
      </c>
      <c r="H169" s="240" t="s">
        <v>243</v>
      </c>
      <c r="I169" s="242"/>
      <c r="J169" s="242"/>
      <c r="K169" s="243">
        <v>486</v>
      </c>
      <c r="L169" s="243">
        <v>0</v>
      </c>
      <c r="M169" s="244">
        <f aca="true" t="shared" si="7" ref="M169:M184">K169+L169</f>
        <v>486</v>
      </c>
      <c r="N169" s="245"/>
      <c r="O169" s="246" t="s">
        <v>408</v>
      </c>
      <c r="P169" s="243">
        <v>486</v>
      </c>
      <c r="Q169" s="243">
        <v>0</v>
      </c>
      <c r="R169" s="244">
        <f aca="true" t="shared" si="8" ref="R169:R183">P169+Q169</f>
        <v>486</v>
      </c>
      <c r="S169" s="247"/>
    </row>
    <row r="170" spans="1:19" ht="94.5">
      <c r="A170" s="240">
        <f aca="true" t="shared" si="9" ref="A170:A184">A169+1</f>
        <v>627</v>
      </c>
      <c r="B170" s="240">
        <v>3</v>
      </c>
      <c r="C170" s="240" t="s">
        <v>161</v>
      </c>
      <c r="D170" s="240" t="s">
        <v>239</v>
      </c>
      <c r="E170" s="240" t="s">
        <v>245</v>
      </c>
      <c r="F170" s="241" t="s">
        <v>246</v>
      </c>
      <c r="G170" s="241" t="s">
        <v>247</v>
      </c>
      <c r="H170" s="240" t="s">
        <v>243</v>
      </c>
      <c r="I170" s="242"/>
      <c r="J170" s="242"/>
      <c r="K170" s="243">
        <v>550</v>
      </c>
      <c r="L170" s="243">
        <v>0</v>
      </c>
      <c r="M170" s="244">
        <f t="shared" si="7"/>
        <v>550</v>
      </c>
      <c r="N170" s="245"/>
      <c r="O170" s="249" t="s">
        <v>408</v>
      </c>
      <c r="P170" s="243">
        <v>550</v>
      </c>
      <c r="Q170" s="243">
        <v>0</v>
      </c>
      <c r="R170" s="244">
        <f t="shared" si="8"/>
        <v>550</v>
      </c>
      <c r="S170" s="250"/>
    </row>
    <row r="171" spans="1:19" ht="27">
      <c r="A171" s="240">
        <f t="shared" si="9"/>
        <v>628</v>
      </c>
      <c r="B171" s="240">
        <v>3</v>
      </c>
      <c r="C171" s="240" t="s">
        <v>27</v>
      </c>
      <c r="D171" s="240" t="s">
        <v>239</v>
      </c>
      <c r="E171" s="240" t="s">
        <v>245</v>
      </c>
      <c r="F171" s="241" t="s">
        <v>248</v>
      </c>
      <c r="G171" s="241" t="s">
        <v>249</v>
      </c>
      <c r="H171" s="240" t="s">
        <v>243</v>
      </c>
      <c r="I171" s="242"/>
      <c r="J171" s="242"/>
      <c r="K171" s="243">
        <v>291</v>
      </c>
      <c r="L171" s="243">
        <v>0</v>
      </c>
      <c r="M171" s="244">
        <f t="shared" si="7"/>
        <v>291</v>
      </c>
      <c r="N171" s="245"/>
      <c r="O171" s="249" t="s">
        <v>408</v>
      </c>
      <c r="P171" s="243">
        <v>291</v>
      </c>
      <c r="Q171" s="243">
        <v>0</v>
      </c>
      <c r="R171" s="244">
        <f t="shared" si="8"/>
        <v>291</v>
      </c>
      <c r="S171" s="250"/>
    </row>
    <row r="172" spans="1:19" ht="40.5">
      <c r="A172" s="240">
        <f t="shared" si="9"/>
        <v>629</v>
      </c>
      <c r="B172" s="240">
        <v>4</v>
      </c>
      <c r="C172" s="240" t="s">
        <v>27</v>
      </c>
      <c r="D172" s="240" t="s">
        <v>239</v>
      </c>
      <c r="E172" s="240" t="s">
        <v>250</v>
      </c>
      <c r="F172" s="241" t="s">
        <v>251</v>
      </c>
      <c r="G172" s="241" t="s">
        <v>252</v>
      </c>
      <c r="H172" s="240" t="s">
        <v>243</v>
      </c>
      <c r="I172" s="242"/>
      <c r="J172" s="242"/>
      <c r="K172" s="243">
        <v>276</v>
      </c>
      <c r="L172" s="243">
        <v>70</v>
      </c>
      <c r="M172" s="244">
        <f t="shared" si="7"/>
        <v>346</v>
      </c>
      <c r="N172" s="245"/>
      <c r="O172" s="249" t="s">
        <v>408</v>
      </c>
      <c r="P172" s="243">
        <v>276</v>
      </c>
      <c r="Q172" s="243">
        <v>70</v>
      </c>
      <c r="R172" s="244">
        <f t="shared" si="8"/>
        <v>346</v>
      </c>
      <c r="S172" s="250"/>
    </row>
    <row r="173" spans="1:19" ht="27">
      <c r="A173" s="240">
        <f t="shared" si="9"/>
        <v>630</v>
      </c>
      <c r="B173" s="240">
        <v>7</v>
      </c>
      <c r="C173" s="240" t="s">
        <v>41</v>
      </c>
      <c r="D173" s="240" t="s">
        <v>239</v>
      </c>
      <c r="E173" s="240" t="s">
        <v>245</v>
      </c>
      <c r="F173" s="241" t="s">
        <v>253</v>
      </c>
      <c r="G173" s="241" t="s">
        <v>254</v>
      </c>
      <c r="H173" s="240" t="s">
        <v>243</v>
      </c>
      <c r="I173" s="242"/>
      <c r="J173" s="242"/>
      <c r="K173" s="243">
        <v>40</v>
      </c>
      <c r="L173" s="243">
        <v>0</v>
      </c>
      <c r="M173" s="244">
        <f t="shared" si="7"/>
        <v>40</v>
      </c>
      <c r="N173" s="245"/>
      <c r="O173" s="249" t="s">
        <v>408</v>
      </c>
      <c r="P173" s="243">
        <v>40</v>
      </c>
      <c r="Q173" s="243">
        <v>0</v>
      </c>
      <c r="R173" s="244">
        <f t="shared" si="8"/>
        <v>40</v>
      </c>
      <c r="S173" s="250"/>
    </row>
    <row r="174" spans="1:19" ht="40.5">
      <c r="A174" s="240">
        <f t="shared" si="9"/>
        <v>631</v>
      </c>
      <c r="B174" s="240">
        <v>1</v>
      </c>
      <c r="C174" s="240"/>
      <c r="D174" s="240" t="s">
        <v>239</v>
      </c>
      <c r="E174" s="240" t="s">
        <v>255</v>
      </c>
      <c r="F174" s="241" t="s">
        <v>256</v>
      </c>
      <c r="G174" s="241" t="s">
        <v>257</v>
      </c>
      <c r="H174" s="240" t="s">
        <v>243</v>
      </c>
      <c r="I174" s="242"/>
      <c r="J174" s="242"/>
      <c r="K174" s="243">
        <v>197</v>
      </c>
      <c r="L174" s="243">
        <v>0</v>
      </c>
      <c r="M174" s="244">
        <f t="shared" si="7"/>
        <v>197</v>
      </c>
      <c r="N174" s="245"/>
      <c r="O174" s="249" t="s">
        <v>408</v>
      </c>
      <c r="P174" s="243">
        <v>197</v>
      </c>
      <c r="Q174" s="243">
        <v>0</v>
      </c>
      <c r="R174" s="244">
        <f t="shared" si="8"/>
        <v>197</v>
      </c>
      <c r="S174" s="251"/>
    </row>
    <row r="175" spans="1:19" ht="40.5">
      <c r="A175" s="240">
        <f t="shared" si="9"/>
        <v>632</v>
      </c>
      <c r="B175" s="240">
        <v>4</v>
      </c>
      <c r="C175" s="240" t="s">
        <v>33</v>
      </c>
      <c r="D175" s="240" t="s">
        <v>239</v>
      </c>
      <c r="E175" s="240" t="s">
        <v>255</v>
      </c>
      <c r="F175" s="241" t="s">
        <v>258</v>
      </c>
      <c r="G175" s="241" t="s">
        <v>259</v>
      </c>
      <c r="H175" s="240" t="s">
        <v>243</v>
      </c>
      <c r="I175" s="242"/>
      <c r="J175" s="242"/>
      <c r="K175" s="243">
        <v>847</v>
      </c>
      <c r="L175" s="243">
        <v>0</v>
      </c>
      <c r="M175" s="244">
        <f t="shared" si="7"/>
        <v>847</v>
      </c>
      <c r="N175" s="245"/>
      <c r="O175" s="249" t="s">
        <v>408</v>
      </c>
      <c r="P175" s="243">
        <v>847</v>
      </c>
      <c r="Q175" s="243">
        <v>0</v>
      </c>
      <c r="R175" s="244">
        <f t="shared" si="8"/>
        <v>847</v>
      </c>
      <c r="S175" s="251"/>
    </row>
    <row r="176" spans="1:19" s="239" customFormat="1" ht="67.5">
      <c r="A176" s="240">
        <f t="shared" si="9"/>
        <v>633</v>
      </c>
      <c r="B176" s="240">
        <v>7</v>
      </c>
      <c r="C176" s="240" t="s">
        <v>27</v>
      </c>
      <c r="D176" s="240" t="s">
        <v>239</v>
      </c>
      <c r="E176" s="240" t="s">
        <v>260</v>
      </c>
      <c r="F176" s="241" t="s">
        <v>261</v>
      </c>
      <c r="G176" s="241" t="s">
        <v>262</v>
      </c>
      <c r="H176" s="240" t="s">
        <v>263</v>
      </c>
      <c r="I176" s="242"/>
      <c r="J176" s="242"/>
      <c r="K176" s="243">
        <v>48</v>
      </c>
      <c r="L176" s="243">
        <v>0</v>
      </c>
      <c r="M176" s="244">
        <f t="shared" si="7"/>
        <v>48</v>
      </c>
      <c r="N176" s="245"/>
      <c r="O176" s="249" t="s">
        <v>408</v>
      </c>
      <c r="P176" s="243">
        <v>48</v>
      </c>
      <c r="Q176" s="243">
        <v>0</v>
      </c>
      <c r="R176" s="244">
        <f t="shared" si="8"/>
        <v>48</v>
      </c>
      <c r="S176" s="251"/>
    </row>
    <row r="177" spans="1:19" ht="54">
      <c r="A177" s="240">
        <f t="shared" si="9"/>
        <v>634</v>
      </c>
      <c r="B177" s="240">
        <v>7</v>
      </c>
      <c r="C177" s="240" t="s">
        <v>27</v>
      </c>
      <c r="D177" s="240" t="s">
        <v>239</v>
      </c>
      <c r="E177" s="240" t="s">
        <v>264</v>
      </c>
      <c r="F177" s="241" t="s">
        <v>265</v>
      </c>
      <c r="G177" s="241" t="s">
        <v>266</v>
      </c>
      <c r="H177" s="240" t="s">
        <v>263</v>
      </c>
      <c r="I177" s="242"/>
      <c r="J177" s="242"/>
      <c r="K177" s="243">
        <v>60</v>
      </c>
      <c r="L177" s="243">
        <v>0</v>
      </c>
      <c r="M177" s="244">
        <f t="shared" si="7"/>
        <v>60</v>
      </c>
      <c r="N177" s="245"/>
      <c r="O177" s="249" t="s">
        <v>408</v>
      </c>
      <c r="P177" s="243">
        <v>60</v>
      </c>
      <c r="Q177" s="243">
        <v>0</v>
      </c>
      <c r="R177" s="244">
        <f t="shared" si="8"/>
        <v>60</v>
      </c>
      <c r="S177" s="251"/>
    </row>
    <row r="178" spans="1:19" ht="67.5">
      <c r="A178" s="240">
        <f t="shared" si="9"/>
        <v>635</v>
      </c>
      <c r="B178" s="240">
        <v>4</v>
      </c>
      <c r="C178" s="240" t="s">
        <v>41</v>
      </c>
      <c r="D178" s="240" t="s">
        <v>239</v>
      </c>
      <c r="E178" s="240" t="s">
        <v>267</v>
      </c>
      <c r="F178" s="241" t="s">
        <v>268</v>
      </c>
      <c r="G178" s="241" t="s">
        <v>269</v>
      </c>
      <c r="H178" s="240" t="s">
        <v>243</v>
      </c>
      <c r="I178" s="242"/>
      <c r="J178" s="242"/>
      <c r="K178" s="243">
        <v>1350</v>
      </c>
      <c r="L178" s="243">
        <v>2330</v>
      </c>
      <c r="M178" s="244">
        <f t="shared" si="7"/>
        <v>3680</v>
      </c>
      <c r="N178" s="245"/>
      <c r="O178" s="249" t="s">
        <v>408</v>
      </c>
      <c r="P178" s="243">
        <v>1350</v>
      </c>
      <c r="Q178" s="243">
        <v>2330</v>
      </c>
      <c r="R178" s="244">
        <f t="shared" si="8"/>
        <v>3680</v>
      </c>
      <c r="S178" s="251"/>
    </row>
    <row r="179" spans="1:19" ht="54">
      <c r="A179" s="240">
        <f t="shared" si="9"/>
        <v>636</v>
      </c>
      <c r="B179" s="240">
        <v>4</v>
      </c>
      <c r="C179" s="240" t="s">
        <v>27</v>
      </c>
      <c r="D179" s="240" t="s">
        <v>239</v>
      </c>
      <c r="E179" s="240" t="s">
        <v>245</v>
      </c>
      <c r="F179" s="241" t="s">
        <v>270</v>
      </c>
      <c r="G179" s="241" t="s">
        <v>271</v>
      </c>
      <c r="H179" s="240" t="s">
        <v>243</v>
      </c>
      <c r="I179" s="242"/>
      <c r="J179" s="242"/>
      <c r="K179" s="243">
        <v>7831</v>
      </c>
      <c r="L179" s="243">
        <v>2136</v>
      </c>
      <c r="M179" s="244">
        <f t="shared" si="7"/>
        <v>9967</v>
      </c>
      <c r="N179" s="245"/>
      <c r="O179" s="249" t="s">
        <v>408</v>
      </c>
      <c r="P179" s="243">
        <v>7831</v>
      </c>
      <c r="Q179" s="243">
        <v>2136</v>
      </c>
      <c r="R179" s="244">
        <f t="shared" si="8"/>
        <v>9967</v>
      </c>
      <c r="S179" s="251"/>
    </row>
    <row r="180" spans="1:19" ht="40.5">
      <c r="A180" s="240">
        <f t="shared" si="9"/>
        <v>637</v>
      </c>
      <c r="B180" s="240">
        <v>1</v>
      </c>
      <c r="C180" s="240"/>
      <c r="D180" s="240" t="s">
        <v>239</v>
      </c>
      <c r="E180" s="240" t="s">
        <v>272</v>
      </c>
      <c r="F180" s="241" t="s">
        <v>273</v>
      </c>
      <c r="G180" s="241" t="s">
        <v>274</v>
      </c>
      <c r="H180" s="240" t="s">
        <v>243</v>
      </c>
      <c r="I180" s="242"/>
      <c r="J180" s="242"/>
      <c r="K180" s="243">
        <v>2730</v>
      </c>
      <c r="L180" s="243">
        <v>0</v>
      </c>
      <c r="M180" s="244">
        <f t="shared" si="7"/>
        <v>2730</v>
      </c>
      <c r="N180" s="245"/>
      <c r="O180" s="249" t="s">
        <v>408</v>
      </c>
      <c r="P180" s="243">
        <v>2730</v>
      </c>
      <c r="Q180" s="243">
        <v>0</v>
      </c>
      <c r="R180" s="244">
        <f t="shared" si="8"/>
        <v>2730</v>
      </c>
      <c r="S180" s="251"/>
    </row>
    <row r="181" spans="1:20" ht="54">
      <c r="A181" s="240">
        <f t="shared" si="9"/>
        <v>638</v>
      </c>
      <c r="B181" s="240">
        <v>1</v>
      </c>
      <c r="C181" s="240"/>
      <c r="D181" s="240" t="s">
        <v>239</v>
      </c>
      <c r="E181" s="240" t="s">
        <v>255</v>
      </c>
      <c r="F181" s="241" t="s">
        <v>275</v>
      </c>
      <c r="G181" s="241" t="s">
        <v>276</v>
      </c>
      <c r="H181" s="240" t="s">
        <v>243</v>
      </c>
      <c r="I181" s="242"/>
      <c r="J181" s="242"/>
      <c r="K181" s="243">
        <v>177</v>
      </c>
      <c r="L181" s="243">
        <v>0</v>
      </c>
      <c r="M181" s="244">
        <f t="shared" si="7"/>
        <v>177</v>
      </c>
      <c r="N181" s="245"/>
      <c r="O181" s="249" t="s">
        <v>408</v>
      </c>
      <c r="P181" s="243">
        <v>177</v>
      </c>
      <c r="Q181" s="243">
        <v>0</v>
      </c>
      <c r="R181" s="244">
        <f t="shared" si="8"/>
        <v>177</v>
      </c>
      <c r="S181" s="251"/>
      <c r="T181" s="248" t="s">
        <v>244</v>
      </c>
    </row>
    <row r="182" spans="1:20" ht="40.5">
      <c r="A182" s="240">
        <f t="shared" si="9"/>
        <v>639</v>
      </c>
      <c r="B182" s="240">
        <v>4</v>
      </c>
      <c r="C182" s="240" t="s">
        <v>27</v>
      </c>
      <c r="D182" s="240" t="s">
        <v>239</v>
      </c>
      <c r="E182" s="240" t="s">
        <v>277</v>
      </c>
      <c r="F182" s="241" t="s">
        <v>278</v>
      </c>
      <c r="G182" s="241" t="s">
        <v>279</v>
      </c>
      <c r="H182" s="240" t="s">
        <v>243</v>
      </c>
      <c r="I182" s="242"/>
      <c r="J182" s="242"/>
      <c r="K182" s="243">
        <v>46</v>
      </c>
      <c r="L182" s="243">
        <v>446</v>
      </c>
      <c r="M182" s="244">
        <f t="shared" si="7"/>
        <v>492</v>
      </c>
      <c r="N182" s="245"/>
      <c r="O182" s="249" t="s">
        <v>408</v>
      </c>
      <c r="P182" s="243">
        <v>46</v>
      </c>
      <c r="Q182" s="243">
        <v>446</v>
      </c>
      <c r="R182" s="244">
        <f t="shared" si="8"/>
        <v>492</v>
      </c>
      <c r="S182" s="251"/>
      <c r="T182" s="248" t="s">
        <v>244</v>
      </c>
    </row>
    <row r="183" spans="1:20" ht="54">
      <c r="A183" s="240">
        <f t="shared" si="9"/>
        <v>640</v>
      </c>
      <c r="B183" s="240">
        <v>4</v>
      </c>
      <c r="C183" s="240" t="s">
        <v>41</v>
      </c>
      <c r="D183" s="240" t="s">
        <v>239</v>
      </c>
      <c r="E183" s="240" t="s">
        <v>280</v>
      </c>
      <c r="F183" s="241" t="s">
        <v>281</v>
      </c>
      <c r="G183" s="241" t="s">
        <v>282</v>
      </c>
      <c r="H183" s="240" t="s">
        <v>243</v>
      </c>
      <c r="I183" s="242"/>
      <c r="J183" s="242"/>
      <c r="K183" s="243">
        <v>1685</v>
      </c>
      <c r="L183" s="243">
        <v>3030</v>
      </c>
      <c r="M183" s="244">
        <f t="shared" si="7"/>
        <v>4715</v>
      </c>
      <c r="N183" s="245"/>
      <c r="O183" s="249" t="s">
        <v>408</v>
      </c>
      <c r="P183" s="243">
        <v>1685</v>
      </c>
      <c r="Q183" s="243">
        <v>3030</v>
      </c>
      <c r="R183" s="244">
        <f t="shared" si="8"/>
        <v>4715</v>
      </c>
      <c r="S183" s="251"/>
      <c r="T183" s="248" t="s">
        <v>244</v>
      </c>
    </row>
    <row r="184" spans="1:20" ht="54.75" thickBot="1">
      <c r="A184" s="240">
        <f t="shared" si="9"/>
        <v>641</v>
      </c>
      <c r="B184" s="240">
        <v>4</v>
      </c>
      <c r="C184" s="240" t="s">
        <v>41</v>
      </c>
      <c r="D184" s="240" t="s">
        <v>239</v>
      </c>
      <c r="E184" s="240" t="s">
        <v>283</v>
      </c>
      <c r="F184" s="241" t="s">
        <v>284</v>
      </c>
      <c r="G184" s="241" t="s">
        <v>285</v>
      </c>
      <c r="H184" s="240" t="s">
        <v>243</v>
      </c>
      <c r="I184" s="242"/>
      <c r="J184" s="242"/>
      <c r="K184" s="243">
        <v>2597</v>
      </c>
      <c r="L184" s="243">
        <v>30011</v>
      </c>
      <c r="M184" s="244">
        <f t="shared" si="7"/>
        <v>32608</v>
      </c>
      <c r="N184" s="245"/>
      <c r="O184" s="249" t="s">
        <v>408</v>
      </c>
      <c r="P184" s="243">
        <v>1922</v>
      </c>
      <c r="Q184" s="243">
        <v>14078</v>
      </c>
      <c r="R184" s="243">
        <v>16000</v>
      </c>
      <c r="S184" s="251"/>
      <c r="T184" s="248"/>
    </row>
    <row r="185" spans="1:20" ht="15" thickBot="1" thickTop="1">
      <c r="A185" s="355"/>
      <c r="B185" s="356"/>
      <c r="C185" s="356"/>
      <c r="D185" s="356"/>
      <c r="E185" s="356"/>
      <c r="F185" s="356"/>
      <c r="G185" s="356"/>
      <c r="H185" s="356"/>
      <c r="I185" s="356"/>
      <c r="J185" s="356"/>
      <c r="K185" s="237">
        <f>SUM(K169:K184)</f>
        <v>19211</v>
      </c>
      <c r="L185" s="237">
        <f>SUM(L169:L184)</f>
        <v>38023</v>
      </c>
      <c r="M185" s="237">
        <f>SUM(M169:M184)</f>
        <v>57234</v>
      </c>
      <c r="N185" s="24"/>
      <c r="O185" s="25"/>
      <c r="P185" s="252">
        <f>SUM(P169:P184)</f>
        <v>18536</v>
      </c>
      <c r="Q185" s="252">
        <f>SUM(Q169:Q184)</f>
        <v>22090</v>
      </c>
      <c r="R185" s="252">
        <f>SUM(R169:R184)</f>
        <v>40626</v>
      </c>
      <c r="S185" s="26"/>
      <c r="T185" s="248"/>
    </row>
    <row r="186" spans="1:20" ht="14.25" thickTop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38"/>
      <c r="L186" s="338"/>
      <c r="M186" s="338"/>
      <c r="N186" s="29"/>
      <c r="O186" s="31"/>
      <c r="P186" s="337"/>
      <c r="Q186" s="337"/>
      <c r="R186" s="337"/>
      <c r="S186" s="31"/>
      <c r="T186" s="248"/>
    </row>
    <row r="187" spans="1:20" ht="21" thickBot="1">
      <c r="A187" s="455" t="s">
        <v>287</v>
      </c>
      <c r="B187" s="455"/>
      <c r="C187" s="455"/>
      <c r="D187" s="455"/>
      <c r="E187" s="455"/>
      <c r="F187" s="455"/>
      <c r="G187" s="455"/>
      <c r="H187" s="455"/>
      <c r="I187" s="455"/>
      <c r="J187" s="455"/>
      <c r="K187" s="455"/>
      <c r="L187" s="455"/>
      <c r="M187" s="455"/>
      <c r="N187" s="455"/>
      <c r="O187" s="455"/>
      <c r="P187" s="455"/>
      <c r="Q187" s="455"/>
      <c r="R187" s="455"/>
      <c r="S187" s="65"/>
      <c r="T187" s="248"/>
    </row>
    <row r="188" spans="1:20" ht="14.25" thickTop="1">
      <c r="A188" s="357" t="s">
        <v>1</v>
      </c>
      <c r="B188" s="360" t="s">
        <v>2</v>
      </c>
      <c r="C188" s="360" t="s">
        <v>3</v>
      </c>
      <c r="D188" s="365" t="s">
        <v>4</v>
      </c>
      <c r="E188" s="371" t="s">
        <v>5</v>
      </c>
      <c r="F188" s="353" t="s">
        <v>6</v>
      </c>
      <c r="G188" s="353" t="s">
        <v>7</v>
      </c>
      <c r="H188" s="371" t="s">
        <v>8</v>
      </c>
      <c r="I188" s="368" t="s">
        <v>9</v>
      </c>
      <c r="J188" s="371" t="s">
        <v>10</v>
      </c>
      <c r="K188" s="388" t="s">
        <v>11</v>
      </c>
      <c r="L188" s="389"/>
      <c r="M188" s="390"/>
      <c r="N188" s="391"/>
      <c r="O188" s="357" t="s">
        <v>409</v>
      </c>
      <c r="P188" s="368" t="s">
        <v>12</v>
      </c>
      <c r="Q188" s="390"/>
      <c r="R188" s="395"/>
      <c r="S188" s="380" t="s">
        <v>13</v>
      </c>
      <c r="T188" s="248"/>
    </row>
    <row r="189" spans="1:20" ht="13.5">
      <c r="A189" s="358"/>
      <c r="B189" s="361"/>
      <c r="C189" s="363"/>
      <c r="D189" s="366"/>
      <c r="E189" s="351"/>
      <c r="F189" s="344"/>
      <c r="G189" s="344"/>
      <c r="H189" s="351"/>
      <c r="I189" s="369"/>
      <c r="J189" s="349"/>
      <c r="K189" s="392"/>
      <c r="L189" s="393"/>
      <c r="M189" s="393"/>
      <c r="N189" s="394"/>
      <c r="O189" s="346"/>
      <c r="P189" s="396"/>
      <c r="Q189" s="397"/>
      <c r="R189" s="398"/>
      <c r="S189" s="381"/>
      <c r="T189" s="248"/>
    </row>
    <row r="190" spans="1:20" ht="13.5">
      <c r="A190" s="358"/>
      <c r="B190" s="361"/>
      <c r="C190" s="363"/>
      <c r="D190" s="366"/>
      <c r="E190" s="351"/>
      <c r="F190" s="344"/>
      <c r="G190" s="344"/>
      <c r="H190" s="351"/>
      <c r="I190" s="369"/>
      <c r="J190" s="349"/>
      <c r="K190" s="383">
        <v>2006</v>
      </c>
      <c r="L190" s="384"/>
      <c r="M190" s="385"/>
      <c r="N190" s="386" t="s">
        <v>14</v>
      </c>
      <c r="O190" s="346"/>
      <c r="P190" s="392"/>
      <c r="Q190" s="393"/>
      <c r="R190" s="399"/>
      <c r="S190" s="381"/>
      <c r="T190" s="248"/>
    </row>
    <row r="191" spans="1:20" ht="14.25" thickBot="1">
      <c r="A191" s="359"/>
      <c r="B191" s="362"/>
      <c r="C191" s="364"/>
      <c r="D191" s="367"/>
      <c r="E191" s="352"/>
      <c r="F191" s="345"/>
      <c r="G191" s="345"/>
      <c r="H191" s="352"/>
      <c r="I191" s="370"/>
      <c r="J191" s="350"/>
      <c r="K191" s="2" t="s">
        <v>15</v>
      </c>
      <c r="L191" s="2" t="s">
        <v>16</v>
      </c>
      <c r="M191" s="3" t="s">
        <v>17</v>
      </c>
      <c r="N191" s="387"/>
      <c r="O191" s="347"/>
      <c r="P191" s="4" t="s">
        <v>15</v>
      </c>
      <c r="Q191" s="3" t="s">
        <v>16</v>
      </c>
      <c r="R191" s="4" t="s">
        <v>17</v>
      </c>
      <c r="S191" s="382"/>
      <c r="T191" s="248"/>
    </row>
    <row r="192" spans="1:20" ht="41.25" thickTop="1">
      <c r="A192" s="32">
        <v>642</v>
      </c>
      <c r="B192" s="33">
        <v>4</v>
      </c>
      <c r="C192" s="33" t="s">
        <v>41</v>
      </c>
      <c r="D192" s="33" t="s">
        <v>288</v>
      </c>
      <c r="E192" s="33" t="s">
        <v>127</v>
      </c>
      <c r="F192" s="54" t="s">
        <v>289</v>
      </c>
      <c r="G192" s="54" t="s">
        <v>290</v>
      </c>
      <c r="H192" s="55" t="s">
        <v>22</v>
      </c>
      <c r="I192" s="33"/>
      <c r="J192" s="137"/>
      <c r="K192" s="124">
        <v>600</v>
      </c>
      <c r="L192" s="124">
        <v>100</v>
      </c>
      <c r="M192" s="124">
        <v>700</v>
      </c>
      <c r="N192" s="253"/>
      <c r="O192" s="333" t="s">
        <v>408</v>
      </c>
      <c r="P192" s="124">
        <v>600</v>
      </c>
      <c r="Q192" s="124">
        <v>100</v>
      </c>
      <c r="R192" s="124">
        <v>700</v>
      </c>
      <c r="S192" s="96"/>
      <c r="T192" s="248"/>
    </row>
    <row r="193" spans="1:20" ht="40.5">
      <c r="A193" s="32">
        <f aca="true" t="shared" si="10" ref="A193:A199">A192+1</f>
        <v>643</v>
      </c>
      <c r="B193" s="33">
        <v>4</v>
      </c>
      <c r="C193" s="33" t="s">
        <v>41</v>
      </c>
      <c r="D193" s="33" t="s">
        <v>288</v>
      </c>
      <c r="E193" s="33" t="s">
        <v>291</v>
      </c>
      <c r="F193" s="54" t="s">
        <v>292</v>
      </c>
      <c r="G193" s="54" t="s">
        <v>293</v>
      </c>
      <c r="H193" s="55" t="s">
        <v>22</v>
      </c>
      <c r="I193" s="33"/>
      <c r="J193" s="137"/>
      <c r="K193" s="124">
        <v>580</v>
      </c>
      <c r="L193" s="124">
        <v>420</v>
      </c>
      <c r="M193" s="124">
        <v>1000</v>
      </c>
      <c r="N193" s="253"/>
      <c r="O193" s="333" t="s">
        <v>408</v>
      </c>
      <c r="P193" s="124">
        <v>580</v>
      </c>
      <c r="Q193" s="124">
        <v>420</v>
      </c>
      <c r="R193" s="124">
        <v>1000</v>
      </c>
      <c r="S193" s="96"/>
      <c r="T193" s="248"/>
    </row>
    <row r="194" spans="1:20" ht="81">
      <c r="A194" s="32">
        <f t="shared" si="10"/>
        <v>644</v>
      </c>
      <c r="B194" s="33">
        <v>4</v>
      </c>
      <c r="C194" s="33" t="s">
        <v>41</v>
      </c>
      <c r="D194" s="33" t="s">
        <v>288</v>
      </c>
      <c r="E194" s="33" t="s">
        <v>138</v>
      </c>
      <c r="F194" s="54" t="s">
        <v>294</v>
      </c>
      <c r="G194" s="54" t="s">
        <v>295</v>
      </c>
      <c r="H194" s="55" t="s">
        <v>22</v>
      </c>
      <c r="I194" s="33"/>
      <c r="J194" s="137"/>
      <c r="K194" s="124">
        <v>1219</v>
      </c>
      <c r="L194" s="124">
        <v>0</v>
      </c>
      <c r="M194" s="124">
        <v>1219</v>
      </c>
      <c r="N194" s="253"/>
      <c r="O194" s="333" t="s">
        <v>408</v>
      </c>
      <c r="P194" s="124">
        <v>1219</v>
      </c>
      <c r="Q194" s="124">
        <v>0</v>
      </c>
      <c r="R194" s="124">
        <v>1219</v>
      </c>
      <c r="S194" s="96"/>
      <c r="T194" s="248"/>
    </row>
    <row r="195" spans="1:20" ht="67.5">
      <c r="A195" s="32">
        <f t="shared" si="10"/>
        <v>645</v>
      </c>
      <c r="B195" s="33">
        <v>4</v>
      </c>
      <c r="C195" s="33" t="s">
        <v>41</v>
      </c>
      <c r="D195" s="33" t="s">
        <v>288</v>
      </c>
      <c r="E195" s="33" t="s">
        <v>156</v>
      </c>
      <c r="F195" s="54" t="s">
        <v>296</v>
      </c>
      <c r="G195" s="54" t="s">
        <v>297</v>
      </c>
      <c r="H195" s="55" t="s">
        <v>22</v>
      </c>
      <c r="I195" s="33"/>
      <c r="J195" s="137"/>
      <c r="K195" s="124">
        <v>46</v>
      </c>
      <c r="L195" s="124">
        <v>1393</v>
      </c>
      <c r="M195" s="124">
        <v>1439</v>
      </c>
      <c r="N195" s="253"/>
      <c r="O195" s="333" t="s">
        <v>408</v>
      </c>
      <c r="P195" s="124">
        <v>46</v>
      </c>
      <c r="Q195" s="124">
        <v>1393</v>
      </c>
      <c r="R195" s="124">
        <v>1439</v>
      </c>
      <c r="S195" s="96"/>
      <c r="T195" s="248"/>
    </row>
    <row r="196" spans="1:20" ht="40.5">
      <c r="A196" s="32">
        <f t="shared" si="10"/>
        <v>646</v>
      </c>
      <c r="B196" s="33">
        <v>4</v>
      </c>
      <c r="C196" s="33" t="s">
        <v>41</v>
      </c>
      <c r="D196" s="33" t="s">
        <v>288</v>
      </c>
      <c r="E196" s="33" t="s">
        <v>138</v>
      </c>
      <c r="F196" s="54" t="s">
        <v>298</v>
      </c>
      <c r="G196" s="54" t="s">
        <v>299</v>
      </c>
      <c r="H196" s="55" t="s">
        <v>22</v>
      </c>
      <c r="I196" s="33"/>
      <c r="J196" s="137"/>
      <c r="K196" s="124">
        <v>0</v>
      </c>
      <c r="L196" s="124">
        <v>2000</v>
      </c>
      <c r="M196" s="124">
        <v>2000</v>
      </c>
      <c r="N196" s="253"/>
      <c r="O196" s="333" t="s">
        <v>408</v>
      </c>
      <c r="P196" s="124">
        <v>0</v>
      </c>
      <c r="Q196" s="124">
        <v>2000</v>
      </c>
      <c r="R196" s="124">
        <v>2000</v>
      </c>
      <c r="S196" s="96"/>
      <c r="T196" s="248" t="s">
        <v>286</v>
      </c>
    </row>
    <row r="197" spans="1:20" ht="40.5">
      <c r="A197" s="32">
        <f t="shared" si="10"/>
        <v>647</v>
      </c>
      <c r="B197" s="33">
        <v>4</v>
      </c>
      <c r="C197" s="33" t="s">
        <v>27</v>
      </c>
      <c r="D197" s="33" t="s">
        <v>288</v>
      </c>
      <c r="E197" s="33"/>
      <c r="F197" s="54" t="s">
        <v>300</v>
      </c>
      <c r="G197" s="54" t="s">
        <v>301</v>
      </c>
      <c r="H197" s="55" t="s">
        <v>302</v>
      </c>
      <c r="I197" s="33"/>
      <c r="J197" s="137"/>
      <c r="K197" s="124">
        <v>299</v>
      </c>
      <c r="L197" s="124">
        <v>1806</v>
      </c>
      <c r="M197" s="124">
        <v>2105</v>
      </c>
      <c r="N197" s="253"/>
      <c r="O197" s="333" t="s">
        <v>408</v>
      </c>
      <c r="P197" s="124">
        <v>299</v>
      </c>
      <c r="Q197" s="124">
        <v>1806</v>
      </c>
      <c r="R197" s="124">
        <v>2105</v>
      </c>
      <c r="S197" s="254"/>
      <c r="T197" s="248"/>
    </row>
    <row r="198" spans="1:19" ht="67.5">
      <c r="A198" s="20">
        <f t="shared" si="10"/>
        <v>648</v>
      </c>
      <c r="B198" s="115">
        <v>4</v>
      </c>
      <c r="C198" s="115" t="s">
        <v>41</v>
      </c>
      <c r="D198" s="115" t="s">
        <v>288</v>
      </c>
      <c r="E198" s="115" t="s">
        <v>156</v>
      </c>
      <c r="F198" s="8" t="s">
        <v>303</v>
      </c>
      <c r="G198" s="8" t="s">
        <v>304</v>
      </c>
      <c r="H198" s="16" t="s">
        <v>302</v>
      </c>
      <c r="I198" s="115"/>
      <c r="J198" s="238"/>
      <c r="K198" s="116">
        <v>225</v>
      </c>
      <c r="L198" s="116">
        <v>487</v>
      </c>
      <c r="M198" s="116">
        <v>712</v>
      </c>
      <c r="N198" s="255"/>
      <c r="O198" s="342" t="s">
        <v>408</v>
      </c>
      <c r="P198" s="116">
        <v>225</v>
      </c>
      <c r="Q198" s="116">
        <v>487</v>
      </c>
      <c r="R198" s="116">
        <v>712</v>
      </c>
      <c r="S198" s="256"/>
    </row>
    <row r="199" spans="1:19" ht="27.75" thickBot="1">
      <c r="A199" s="20">
        <f t="shared" si="10"/>
        <v>649</v>
      </c>
      <c r="B199" s="115">
        <v>4</v>
      </c>
      <c r="C199" s="115" t="s">
        <v>80</v>
      </c>
      <c r="D199" s="115" t="s">
        <v>288</v>
      </c>
      <c r="E199" s="115"/>
      <c r="F199" s="8" t="s">
        <v>305</v>
      </c>
      <c r="G199" s="8" t="s">
        <v>306</v>
      </c>
      <c r="H199" s="16" t="s">
        <v>302</v>
      </c>
      <c r="I199" s="115"/>
      <c r="J199" s="238"/>
      <c r="K199" s="116">
        <v>975</v>
      </c>
      <c r="L199" s="116">
        <v>1175</v>
      </c>
      <c r="M199" s="116">
        <v>2150</v>
      </c>
      <c r="N199" s="255"/>
      <c r="O199" s="333" t="s">
        <v>408</v>
      </c>
      <c r="P199" s="116">
        <v>975</v>
      </c>
      <c r="Q199" s="116">
        <v>1175</v>
      </c>
      <c r="R199" s="116">
        <v>2150</v>
      </c>
      <c r="S199" s="256"/>
    </row>
    <row r="200" spans="1:19" ht="13.5" customHeight="1" thickBot="1" thickTop="1">
      <c r="A200" s="355"/>
      <c r="B200" s="356"/>
      <c r="C200" s="356"/>
      <c r="D200" s="356"/>
      <c r="E200" s="356"/>
      <c r="F200" s="356"/>
      <c r="G200" s="356"/>
      <c r="H200" s="356"/>
      <c r="I200" s="356"/>
      <c r="J200" s="356"/>
      <c r="K200" s="237">
        <f>SUM(K192:K199)</f>
        <v>3944</v>
      </c>
      <c r="L200" s="237">
        <f>SUM(L192:L199)</f>
        <v>7381</v>
      </c>
      <c r="M200" s="237">
        <f>SUM(M192:M199)</f>
        <v>11325</v>
      </c>
      <c r="N200" s="24"/>
      <c r="O200" s="25"/>
      <c r="P200" s="286">
        <f>SUM(P192:P199)</f>
        <v>3944</v>
      </c>
      <c r="Q200" s="286">
        <f>SUM(Q192:Q199)</f>
        <v>7381</v>
      </c>
      <c r="R200" s="286">
        <f>SUM(R192:R199)</f>
        <v>11325</v>
      </c>
      <c r="S200" s="26"/>
    </row>
    <row r="201" spans="1:19" ht="12.75" customHeight="1" thickTop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257"/>
      <c r="L201" s="257"/>
      <c r="M201" s="257"/>
      <c r="N201" s="62"/>
      <c r="O201" s="64"/>
      <c r="P201" s="64"/>
      <c r="Q201" s="64"/>
      <c r="R201" s="64"/>
      <c r="S201" s="64"/>
    </row>
    <row r="202" spans="1:19" ht="21" thickBot="1">
      <c r="A202" s="456" t="s">
        <v>307</v>
      </c>
      <c r="B202" s="456"/>
      <c r="C202" s="456"/>
      <c r="D202" s="456"/>
      <c r="E202" s="456"/>
      <c r="F202" s="456"/>
      <c r="G202" s="456"/>
      <c r="H202" s="456"/>
      <c r="I202" s="456"/>
      <c r="J202" s="456"/>
      <c r="K202" s="456"/>
      <c r="L202" s="456"/>
      <c r="M202" s="456"/>
      <c r="N202" s="456"/>
      <c r="O202" s="456"/>
      <c r="P202" s="456"/>
      <c r="Q202" s="456"/>
      <c r="R202" s="456"/>
      <c r="S202" s="258"/>
    </row>
    <row r="203" spans="1:19" ht="20.25" customHeight="1" thickTop="1">
      <c r="A203" s="445" t="s">
        <v>1</v>
      </c>
      <c r="B203" s="446" t="s">
        <v>2</v>
      </c>
      <c r="C203" s="446" t="s">
        <v>3</v>
      </c>
      <c r="D203" s="404" t="s">
        <v>4</v>
      </c>
      <c r="E203" s="374" t="s">
        <v>5</v>
      </c>
      <c r="F203" s="377" t="s">
        <v>6</v>
      </c>
      <c r="G203" s="377" t="s">
        <v>7</v>
      </c>
      <c r="H203" s="374" t="s">
        <v>8</v>
      </c>
      <c r="I203" s="348" t="s">
        <v>9</v>
      </c>
      <c r="J203" s="374" t="s">
        <v>10</v>
      </c>
      <c r="K203" s="408" t="s">
        <v>11</v>
      </c>
      <c r="L203" s="409"/>
      <c r="M203" s="393"/>
      <c r="N203" s="394"/>
      <c r="O203" s="357" t="s">
        <v>409</v>
      </c>
      <c r="P203" s="348" t="s">
        <v>12</v>
      </c>
      <c r="Q203" s="393"/>
      <c r="R203" s="399"/>
      <c r="S203" s="443" t="s">
        <v>13</v>
      </c>
    </row>
    <row r="204" spans="1:19" ht="12.75">
      <c r="A204" s="433"/>
      <c r="B204" s="436"/>
      <c r="C204" s="438"/>
      <c r="D204" s="441"/>
      <c r="E204" s="376"/>
      <c r="F204" s="378"/>
      <c r="G204" s="378"/>
      <c r="H204" s="376"/>
      <c r="I204" s="372"/>
      <c r="J204" s="375"/>
      <c r="K204" s="414"/>
      <c r="L204" s="415"/>
      <c r="M204" s="415"/>
      <c r="N204" s="428"/>
      <c r="O204" s="346"/>
      <c r="P204" s="414"/>
      <c r="Q204" s="415"/>
      <c r="R204" s="416"/>
      <c r="S204" s="418"/>
    </row>
    <row r="205" spans="1:19" ht="13.5">
      <c r="A205" s="433"/>
      <c r="B205" s="436"/>
      <c r="C205" s="438"/>
      <c r="D205" s="441"/>
      <c r="E205" s="376"/>
      <c r="F205" s="378"/>
      <c r="G205" s="378"/>
      <c r="H205" s="376"/>
      <c r="I205" s="372"/>
      <c r="J205" s="375"/>
      <c r="K205" s="372">
        <v>2006</v>
      </c>
      <c r="L205" s="405"/>
      <c r="M205" s="420"/>
      <c r="N205" s="418" t="s">
        <v>14</v>
      </c>
      <c r="O205" s="346"/>
      <c r="P205" s="414"/>
      <c r="Q205" s="415"/>
      <c r="R205" s="416"/>
      <c r="S205" s="418"/>
    </row>
    <row r="206" spans="1:19" ht="14.25" thickBot="1">
      <c r="A206" s="457"/>
      <c r="B206" s="458"/>
      <c r="C206" s="459"/>
      <c r="D206" s="460"/>
      <c r="E206" s="449"/>
      <c r="F206" s="448"/>
      <c r="G206" s="448"/>
      <c r="H206" s="449"/>
      <c r="I206" s="450"/>
      <c r="J206" s="451"/>
      <c r="K206" s="261" t="s">
        <v>15</v>
      </c>
      <c r="L206" s="261" t="s">
        <v>16</v>
      </c>
      <c r="M206" s="262" t="s">
        <v>17</v>
      </c>
      <c r="N206" s="447"/>
      <c r="O206" s="347"/>
      <c r="P206" s="263" t="s">
        <v>15</v>
      </c>
      <c r="Q206" s="262" t="s">
        <v>16</v>
      </c>
      <c r="R206" s="263" t="s">
        <v>17</v>
      </c>
      <c r="S206" s="386"/>
    </row>
    <row r="207" spans="1:19" ht="65.25" customHeight="1" thickTop="1">
      <c r="A207" s="187">
        <v>650</v>
      </c>
      <c r="B207" s="188">
        <v>4</v>
      </c>
      <c r="C207" s="188" t="s">
        <v>41</v>
      </c>
      <c r="D207" s="188" t="s">
        <v>308</v>
      </c>
      <c r="E207" s="188" t="s">
        <v>309</v>
      </c>
      <c r="F207" s="189" t="s">
        <v>310</v>
      </c>
      <c r="G207" s="264" t="s">
        <v>311</v>
      </c>
      <c r="H207" s="265">
        <v>2006</v>
      </c>
      <c r="I207" s="188"/>
      <c r="J207" s="188"/>
      <c r="K207" s="266">
        <v>1600</v>
      </c>
      <c r="L207" s="266">
        <v>400</v>
      </c>
      <c r="M207" s="266">
        <v>2000</v>
      </c>
      <c r="N207" s="267"/>
      <c r="O207" s="334" t="s">
        <v>408</v>
      </c>
      <c r="P207" s="266">
        <v>1600</v>
      </c>
      <c r="Q207" s="266">
        <v>400</v>
      </c>
      <c r="R207" s="266">
        <v>2000</v>
      </c>
      <c r="S207" s="268"/>
    </row>
    <row r="208" spans="1:19" ht="54.75" thickBot="1">
      <c r="A208" s="270">
        <v>651</v>
      </c>
      <c r="B208" s="47">
        <v>4</v>
      </c>
      <c r="C208" s="47" t="s">
        <v>41</v>
      </c>
      <c r="D208" s="47" t="s">
        <v>308</v>
      </c>
      <c r="E208" s="47" t="s">
        <v>312</v>
      </c>
      <c r="F208" s="46" t="s">
        <v>313</v>
      </c>
      <c r="G208" s="46" t="s">
        <v>314</v>
      </c>
      <c r="H208" s="271">
        <v>2006</v>
      </c>
      <c r="I208" s="47"/>
      <c r="J208" s="47"/>
      <c r="K208" s="272">
        <v>465</v>
      </c>
      <c r="L208" s="272">
        <v>4600</v>
      </c>
      <c r="M208" s="272">
        <v>5065</v>
      </c>
      <c r="N208" s="273"/>
      <c r="O208" s="270" t="s">
        <v>408</v>
      </c>
      <c r="P208" s="272">
        <v>465</v>
      </c>
      <c r="Q208" s="272">
        <v>4600</v>
      </c>
      <c r="R208" s="272">
        <v>5065</v>
      </c>
      <c r="S208" s="275"/>
    </row>
    <row r="209" spans="1:19" ht="15" thickBot="1" thickTop="1">
      <c r="A209" s="355"/>
      <c r="B209" s="356"/>
      <c r="C209" s="356"/>
      <c r="D209" s="356"/>
      <c r="E209" s="356"/>
      <c r="F209" s="356"/>
      <c r="G209" s="356"/>
      <c r="H209" s="356"/>
      <c r="I209" s="356"/>
      <c r="J209" s="356"/>
      <c r="K209" s="237">
        <f>SUM(K207:K208)</f>
        <v>2065</v>
      </c>
      <c r="L209" s="237">
        <f>SUM(L207:L208)</f>
        <v>5000</v>
      </c>
      <c r="M209" s="237">
        <f>SUM(M207:M208)</f>
        <v>7065</v>
      </c>
      <c r="N209" s="24"/>
      <c r="O209" s="25"/>
      <c r="P209" s="237">
        <f>SUM(P207:P208)</f>
        <v>2065</v>
      </c>
      <c r="Q209" s="237">
        <f>SUM(Q207:Q208)</f>
        <v>5000</v>
      </c>
      <c r="R209" s="237">
        <f>SUM(R207:R208)</f>
        <v>7065</v>
      </c>
      <c r="S209" s="26"/>
    </row>
    <row r="210" spans="1:19" ht="14.25" thickTop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257"/>
      <c r="L210" s="257"/>
      <c r="M210" s="257"/>
      <c r="N210" s="62"/>
      <c r="O210" s="64"/>
      <c r="P210" s="64"/>
      <c r="Q210" s="64"/>
      <c r="R210" s="64"/>
      <c r="S210" s="64"/>
    </row>
    <row r="211" spans="1:19" ht="21" thickBot="1">
      <c r="A211" s="456" t="s">
        <v>315</v>
      </c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  <c r="O211" s="456"/>
      <c r="P211" s="456"/>
      <c r="Q211" s="456"/>
      <c r="R211" s="456"/>
      <c r="S211" s="258"/>
    </row>
    <row r="212" spans="1:19" ht="13.5" thickTop="1">
      <c r="A212" s="445" t="s">
        <v>1</v>
      </c>
      <c r="B212" s="446" t="s">
        <v>2</v>
      </c>
      <c r="C212" s="446" t="s">
        <v>3</v>
      </c>
      <c r="D212" s="404" t="s">
        <v>4</v>
      </c>
      <c r="E212" s="374" t="s">
        <v>5</v>
      </c>
      <c r="F212" s="377" t="s">
        <v>6</v>
      </c>
      <c r="G212" s="377" t="s">
        <v>7</v>
      </c>
      <c r="H212" s="374" t="s">
        <v>8</v>
      </c>
      <c r="I212" s="348" t="s">
        <v>9</v>
      </c>
      <c r="J212" s="374" t="s">
        <v>10</v>
      </c>
      <c r="K212" s="408" t="s">
        <v>11</v>
      </c>
      <c r="L212" s="409"/>
      <c r="M212" s="393"/>
      <c r="N212" s="394"/>
      <c r="O212" s="357" t="s">
        <v>409</v>
      </c>
      <c r="P212" s="348" t="s">
        <v>12</v>
      </c>
      <c r="Q212" s="393"/>
      <c r="R212" s="399"/>
      <c r="S212" s="443" t="s">
        <v>13</v>
      </c>
    </row>
    <row r="213" spans="1:19" ht="12.75">
      <c r="A213" s="433"/>
      <c r="B213" s="436"/>
      <c r="C213" s="438"/>
      <c r="D213" s="441"/>
      <c r="E213" s="376"/>
      <c r="F213" s="378"/>
      <c r="G213" s="378"/>
      <c r="H213" s="376"/>
      <c r="I213" s="372"/>
      <c r="J213" s="375"/>
      <c r="K213" s="414"/>
      <c r="L213" s="415"/>
      <c r="M213" s="415"/>
      <c r="N213" s="428"/>
      <c r="O213" s="346"/>
      <c r="P213" s="414"/>
      <c r="Q213" s="415"/>
      <c r="R213" s="416"/>
      <c r="S213" s="418"/>
    </row>
    <row r="214" spans="1:19" ht="20.25" customHeight="1">
      <c r="A214" s="433"/>
      <c r="B214" s="436"/>
      <c r="C214" s="438"/>
      <c r="D214" s="441"/>
      <c r="E214" s="376"/>
      <c r="F214" s="378"/>
      <c r="G214" s="378"/>
      <c r="H214" s="376"/>
      <c r="I214" s="372"/>
      <c r="J214" s="375"/>
      <c r="K214" s="372">
        <v>2006</v>
      </c>
      <c r="L214" s="405"/>
      <c r="M214" s="420"/>
      <c r="N214" s="418" t="s">
        <v>14</v>
      </c>
      <c r="O214" s="346"/>
      <c r="P214" s="414"/>
      <c r="Q214" s="415"/>
      <c r="R214" s="416"/>
      <c r="S214" s="418"/>
    </row>
    <row r="215" spans="1:19" ht="13.5" customHeight="1" thickBot="1">
      <c r="A215" s="433"/>
      <c r="B215" s="436"/>
      <c r="C215" s="438"/>
      <c r="D215" s="441"/>
      <c r="E215" s="376"/>
      <c r="F215" s="378"/>
      <c r="G215" s="378"/>
      <c r="H215" s="376"/>
      <c r="I215" s="373"/>
      <c r="J215" s="375"/>
      <c r="K215" s="259" t="s">
        <v>15</v>
      </c>
      <c r="L215" s="259" t="s">
        <v>16</v>
      </c>
      <c r="M215" s="260" t="s">
        <v>17</v>
      </c>
      <c r="N215" s="444"/>
      <c r="O215" s="347"/>
      <c r="P215" s="276" t="s">
        <v>15</v>
      </c>
      <c r="Q215" s="260" t="s">
        <v>16</v>
      </c>
      <c r="R215" s="276" t="s">
        <v>17</v>
      </c>
      <c r="S215" s="418"/>
    </row>
    <row r="216" spans="1:19" ht="41.25" thickTop="1">
      <c r="A216" s="277">
        <v>652</v>
      </c>
      <c r="B216" s="212">
        <v>4</v>
      </c>
      <c r="C216" s="212" t="s">
        <v>41</v>
      </c>
      <c r="D216" s="212" t="s">
        <v>316</v>
      </c>
      <c r="E216" s="212" t="s">
        <v>317</v>
      </c>
      <c r="F216" s="234" t="s">
        <v>318</v>
      </c>
      <c r="G216" s="234" t="s">
        <v>319</v>
      </c>
      <c r="H216" s="212" t="s">
        <v>22</v>
      </c>
      <c r="I216" s="212"/>
      <c r="J216" s="236"/>
      <c r="K216" s="278">
        <v>1171</v>
      </c>
      <c r="L216" s="278">
        <v>3729</v>
      </c>
      <c r="M216" s="278">
        <f>K216+L216</f>
        <v>4900</v>
      </c>
      <c r="N216" s="279"/>
      <c r="O216" s="280" t="s">
        <v>408</v>
      </c>
      <c r="P216" s="278">
        <v>1171</v>
      </c>
      <c r="Q216" s="278">
        <v>3729</v>
      </c>
      <c r="R216" s="278">
        <f>P216+Q216</f>
        <v>4900</v>
      </c>
      <c r="S216" s="281"/>
    </row>
    <row r="217" spans="1:19" ht="54.75" thickBot="1">
      <c r="A217" s="20">
        <v>653</v>
      </c>
      <c r="B217" s="115">
        <v>4</v>
      </c>
      <c r="C217" s="115" t="s">
        <v>41</v>
      </c>
      <c r="D217" s="115" t="s">
        <v>316</v>
      </c>
      <c r="E217" s="115" t="s">
        <v>320</v>
      </c>
      <c r="F217" s="8" t="s">
        <v>321</v>
      </c>
      <c r="G217" s="8" t="s">
        <v>322</v>
      </c>
      <c r="H217" s="16" t="s">
        <v>22</v>
      </c>
      <c r="I217" s="115"/>
      <c r="J217" s="238"/>
      <c r="K217" s="21">
        <v>2393</v>
      </c>
      <c r="L217" s="21">
        <v>2764</v>
      </c>
      <c r="M217" s="21">
        <f>SUM(K217:L217)</f>
        <v>5157</v>
      </c>
      <c r="N217" s="255"/>
      <c r="O217" s="209" t="s">
        <v>408</v>
      </c>
      <c r="P217" s="21">
        <v>2393</v>
      </c>
      <c r="Q217" s="21">
        <v>2764</v>
      </c>
      <c r="R217" s="21">
        <f>SUM(P217:Q217)</f>
        <v>5157</v>
      </c>
      <c r="S217" s="174"/>
    </row>
    <row r="218" spans="1:19" ht="20.25" customHeight="1" thickBot="1" thickTop="1">
      <c r="A218" s="355"/>
      <c r="B218" s="356"/>
      <c r="C218" s="356"/>
      <c r="D218" s="356"/>
      <c r="E218" s="356"/>
      <c r="F218" s="356"/>
      <c r="G218" s="356"/>
      <c r="H218" s="356"/>
      <c r="I218" s="356"/>
      <c r="J218" s="356"/>
      <c r="K218" s="237">
        <f>SUM(K216:K217)</f>
        <v>3564</v>
      </c>
      <c r="L218" s="237">
        <f>SUM(L216:L217)</f>
        <v>6493</v>
      </c>
      <c r="M218" s="237">
        <f>K218+L218</f>
        <v>10057</v>
      </c>
      <c r="N218" s="24"/>
      <c r="O218" s="25"/>
      <c r="P218" s="237">
        <f>SUM(P216:P217)</f>
        <v>3564</v>
      </c>
      <c r="Q218" s="237">
        <f>SUM(Q216:Q217)</f>
        <v>6493</v>
      </c>
      <c r="R218" s="237">
        <f>P218+Q218</f>
        <v>10057</v>
      </c>
      <c r="S218" s="282"/>
    </row>
    <row r="219" spans="1:79" ht="14.25" thickTop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257"/>
      <c r="L219" s="257"/>
      <c r="M219" s="257"/>
      <c r="N219" s="62"/>
      <c r="O219" s="64"/>
      <c r="P219" s="64"/>
      <c r="Q219" s="64"/>
      <c r="R219" s="64"/>
      <c r="S219" s="283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69"/>
      <c r="BX219" s="269"/>
      <c r="BY219" s="269"/>
      <c r="BZ219" s="269"/>
      <c r="CA219" s="269"/>
    </row>
    <row r="220" spans="1:79" ht="21" thickBot="1">
      <c r="A220" s="456" t="s">
        <v>323</v>
      </c>
      <c r="B220" s="456"/>
      <c r="C220" s="456"/>
      <c r="D220" s="456"/>
      <c r="E220" s="456"/>
      <c r="F220" s="456"/>
      <c r="G220" s="456"/>
      <c r="H220" s="456"/>
      <c r="I220" s="456"/>
      <c r="J220" s="456"/>
      <c r="K220" s="456"/>
      <c r="L220" s="456"/>
      <c r="M220" s="456"/>
      <c r="N220" s="456"/>
      <c r="O220" s="456"/>
      <c r="P220" s="456"/>
      <c r="Q220" s="456"/>
      <c r="R220" s="456"/>
      <c r="S220" s="65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269"/>
      <c r="AK220" s="269"/>
      <c r="AL220" s="269"/>
      <c r="AM220" s="269"/>
      <c r="AN220" s="269"/>
      <c r="AO220" s="269"/>
      <c r="AP220" s="269"/>
      <c r="AQ220" s="269"/>
      <c r="AR220" s="269"/>
      <c r="AS220" s="269"/>
      <c r="AT220" s="269"/>
      <c r="AU220" s="269"/>
      <c r="AV220" s="269"/>
      <c r="AW220" s="269"/>
      <c r="AX220" s="269"/>
      <c r="AY220" s="269"/>
      <c r="AZ220" s="269"/>
      <c r="BA220" s="269"/>
      <c r="BB220" s="269"/>
      <c r="BC220" s="269"/>
      <c r="BD220" s="269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69"/>
      <c r="BW220" s="269"/>
      <c r="BX220" s="269"/>
      <c r="BY220" s="269"/>
      <c r="BZ220" s="269"/>
      <c r="CA220" s="269"/>
    </row>
    <row r="221" spans="1:19" ht="13.5" thickTop="1">
      <c r="A221" s="445" t="s">
        <v>1</v>
      </c>
      <c r="B221" s="446" t="s">
        <v>2</v>
      </c>
      <c r="C221" s="446" t="s">
        <v>3</v>
      </c>
      <c r="D221" s="404" t="s">
        <v>4</v>
      </c>
      <c r="E221" s="374" t="s">
        <v>5</v>
      </c>
      <c r="F221" s="377" t="s">
        <v>6</v>
      </c>
      <c r="G221" s="377" t="s">
        <v>7</v>
      </c>
      <c r="H221" s="374" t="s">
        <v>8</v>
      </c>
      <c r="I221" s="348" t="s">
        <v>9</v>
      </c>
      <c r="J221" s="374" t="s">
        <v>10</v>
      </c>
      <c r="K221" s="408" t="s">
        <v>11</v>
      </c>
      <c r="L221" s="409"/>
      <c r="M221" s="393"/>
      <c r="N221" s="394"/>
      <c r="O221" s="357" t="s">
        <v>409</v>
      </c>
      <c r="P221" s="348" t="s">
        <v>12</v>
      </c>
      <c r="Q221" s="393"/>
      <c r="R221" s="399"/>
      <c r="S221" s="443" t="s">
        <v>13</v>
      </c>
    </row>
    <row r="222" spans="1:19" ht="12.75">
      <c r="A222" s="433"/>
      <c r="B222" s="436"/>
      <c r="C222" s="438"/>
      <c r="D222" s="441"/>
      <c r="E222" s="376"/>
      <c r="F222" s="378"/>
      <c r="G222" s="378"/>
      <c r="H222" s="376"/>
      <c r="I222" s="372"/>
      <c r="J222" s="375"/>
      <c r="K222" s="414"/>
      <c r="L222" s="415"/>
      <c r="M222" s="415"/>
      <c r="N222" s="428"/>
      <c r="O222" s="346"/>
      <c r="P222" s="414"/>
      <c r="Q222" s="415"/>
      <c r="R222" s="416"/>
      <c r="S222" s="418"/>
    </row>
    <row r="223" spans="1:19" ht="13.5">
      <c r="A223" s="433"/>
      <c r="B223" s="436"/>
      <c r="C223" s="438"/>
      <c r="D223" s="441"/>
      <c r="E223" s="376"/>
      <c r="F223" s="378"/>
      <c r="G223" s="378"/>
      <c r="H223" s="376"/>
      <c r="I223" s="372"/>
      <c r="J223" s="375"/>
      <c r="K223" s="372">
        <v>2006</v>
      </c>
      <c r="L223" s="405"/>
      <c r="M223" s="420"/>
      <c r="N223" s="418" t="s">
        <v>14</v>
      </c>
      <c r="O223" s="346"/>
      <c r="P223" s="414"/>
      <c r="Q223" s="415"/>
      <c r="R223" s="416"/>
      <c r="S223" s="418"/>
    </row>
    <row r="224" spans="1:19" ht="13.5" customHeight="1" thickBot="1">
      <c r="A224" s="433"/>
      <c r="B224" s="436"/>
      <c r="C224" s="438"/>
      <c r="D224" s="441"/>
      <c r="E224" s="376"/>
      <c r="F224" s="378"/>
      <c r="G224" s="378"/>
      <c r="H224" s="376"/>
      <c r="I224" s="373"/>
      <c r="J224" s="375"/>
      <c r="K224" s="259" t="s">
        <v>15</v>
      </c>
      <c r="L224" s="259" t="s">
        <v>16</v>
      </c>
      <c r="M224" s="260" t="s">
        <v>17</v>
      </c>
      <c r="N224" s="444"/>
      <c r="O224" s="347"/>
      <c r="P224" s="276" t="s">
        <v>15</v>
      </c>
      <c r="Q224" s="260" t="s">
        <v>16</v>
      </c>
      <c r="R224" s="276" t="s">
        <v>17</v>
      </c>
      <c r="S224" s="418"/>
    </row>
    <row r="225" spans="1:19" ht="52.5" thickBot="1" thickTop="1">
      <c r="A225" s="187">
        <v>654</v>
      </c>
      <c r="B225" s="188" t="s">
        <v>80</v>
      </c>
      <c r="C225" s="284"/>
      <c r="D225" s="284" t="s">
        <v>324</v>
      </c>
      <c r="E225" s="188" t="s">
        <v>240</v>
      </c>
      <c r="F225" s="189" t="s">
        <v>325</v>
      </c>
      <c r="G225" s="285" t="s">
        <v>326</v>
      </c>
      <c r="H225" s="188" t="s">
        <v>22</v>
      </c>
      <c r="I225" s="188"/>
      <c r="J225" s="190"/>
      <c r="K225" s="149">
        <v>1285</v>
      </c>
      <c r="L225" s="149">
        <v>855</v>
      </c>
      <c r="M225" s="149">
        <v>2140</v>
      </c>
      <c r="N225" s="191"/>
      <c r="O225" s="192" t="s">
        <v>408</v>
      </c>
      <c r="P225" s="149">
        <v>1285</v>
      </c>
      <c r="Q225" s="149">
        <v>855</v>
      </c>
      <c r="R225" s="149">
        <v>2140</v>
      </c>
      <c r="S225" s="210"/>
    </row>
    <row r="226" spans="1:19" ht="12.75" customHeight="1" thickBot="1" thickTop="1">
      <c r="A226" s="355"/>
      <c r="B226" s="356"/>
      <c r="C226" s="356"/>
      <c r="D226" s="356"/>
      <c r="E226" s="356"/>
      <c r="F226" s="356"/>
      <c r="G226" s="356"/>
      <c r="H226" s="356"/>
      <c r="I226" s="356"/>
      <c r="J226" s="356"/>
      <c r="K226" s="286">
        <v>1285</v>
      </c>
      <c r="L226" s="286">
        <v>855</v>
      </c>
      <c r="M226" s="286">
        <v>2140</v>
      </c>
      <c r="N226" s="24"/>
      <c r="O226" s="25"/>
      <c r="P226" s="286">
        <v>1285</v>
      </c>
      <c r="Q226" s="286">
        <v>855</v>
      </c>
      <c r="R226" s="286">
        <v>2140</v>
      </c>
      <c r="S226" s="282"/>
    </row>
    <row r="227" spans="1:19" ht="20.25" customHeight="1" thickTop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287"/>
      <c r="L227" s="287"/>
      <c r="M227" s="287"/>
      <c r="N227" s="62"/>
      <c r="O227" s="64"/>
      <c r="P227" s="64"/>
      <c r="Q227" s="64"/>
      <c r="R227" s="64"/>
      <c r="S227" s="283"/>
    </row>
    <row r="228" spans="1:19" ht="21" thickBot="1">
      <c r="A228" s="456" t="s">
        <v>327</v>
      </c>
      <c r="B228" s="456"/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56"/>
      <c r="R228" s="456"/>
      <c r="S228" s="65"/>
    </row>
    <row r="229" spans="1:19" ht="13.5" thickTop="1">
      <c r="A229" s="432" t="s">
        <v>1</v>
      </c>
      <c r="B229" s="435" t="s">
        <v>2</v>
      </c>
      <c r="C229" s="435" t="s">
        <v>3</v>
      </c>
      <c r="D229" s="440" t="s">
        <v>4</v>
      </c>
      <c r="E229" s="423" t="s">
        <v>5</v>
      </c>
      <c r="F229" s="430" t="s">
        <v>6</v>
      </c>
      <c r="G229" s="430" t="s">
        <v>7</v>
      </c>
      <c r="H229" s="423" t="s">
        <v>8</v>
      </c>
      <c r="I229" s="411" t="s">
        <v>9</v>
      </c>
      <c r="J229" s="423" t="s">
        <v>10</v>
      </c>
      <c r="K229" s="425" t="s">
        <v>11</v>
      </c>
      <c r="L229" s="426"/>
      <c r="M229" s="412"/>
      <c r="N229" s="427"/>
      <c r="O229" s="357" t="s">
        <v>409</v>
      </c>
      <c r="P229" s="411" t="s">
        <v>12</v>
      </c>
      <c r="Q229" s="412"/>
      <c r="R229" s="413"/>
      <c r="S229" s="417" t="s">
        <v>13</v>
      </c>
    </row>
    <row r="230" spans="1:19" ht="12.75">
      <c r="A230" s="433"/>
      <c r="B230" s="436"/>
      <c r="C230" s="438"/>
      <c r="D230" s="441"/>
      <c r="E230" s="376"/>
      <c r="F230" s="378"/>
      <c r="G230" s="378"/>
      <c r="H230" s="376"/>
      <c r="I230" s="372"/>
      <c r="J230" s="375"/>
      <c r="K230" s="414"/>
      <c r="L230" s="415"/>
      <c r="M230" s="415"/>
      <c r="N230" s="428"/>
      <c r="O230" s="346"/>
      <c r="P230" s="414"/>
      <c r="Q230" s="415"/>
      <c r="R230" s="416"/>
      <c r="S230" s="418"/>
    </row>
    <row r="231" spans="1:19" ht="13.5">
      <c r="A231" s="433"/>
      <c r="B231" s="436"/>
      <c r="C231" s="438"/>
      <c r="D231" s="441"/>
      <c r="E231" s="376"/>
      <c r="F231" s="378"/>
      <c r="G231" s="378"/>
      <c r="H231" s="376"/>
      <c r="I231" s="372"/>
      <c r="J231" s="375"/>
      <c r="K231" s="372">
        <v>2006</v>
      </c>
      <c r="L231" s="405"/>
      <c r="M231" s="420"/>
      <c r="N231" s="418" t="s">
        <v>14</v>
      </c>
      <c r="O231" s="346"/>
      <c r="P231" s="414"/>
      <c r="Q231" s="415"/>
      <c r="R231" s="416"/>
      <c r="S231" s="418"/>
    </row>
    <row r="232" spans="1:19" ht="14.25" thickBot="1">
      <c r="A232" s="434"/>
      <c r="B232" s="437"/>
      <c r="C232" s="439"/>
      <c r="D232" s="442"/>
      <c r="E232" s="429"/>
      <c r="F232" s="431"/>
      <c r="G232" s="431"/>
      <c r="H232" s="429"/>
      <c r="I232" s="422"/>
      <c r="J232" s="424"/>
      <c r="K232" s="2" t="s">
        <v>15</v>
      </c>
      <c r="L232" s="2" t="s">
        <v>16</v>
      </c>
      <c r="M232" s="3" t="s">
        <v>17</v>
      </c>
      <c r="N232" s="421"/>
      <c r="O232" s="347"/>
      <c r="P232" s="336" t="s">
        <v>15</v>
      </c>
      <c r="Q232" s="3" t="s">
        <v>16</v>
      </c>
      <c r="R232" s="336" t="s">
        <v>17</v>
      </c>
      <c r="S232" s="419"/>
    </row>
    <row r="233" spans="1:19" ht="54.75" thickTop="1">
      <c r="A233" s="75">
        <v>655</v>
      </c>
      <c r="B233" s="55">
        <v>4</v>
      </c>
      <c r="C233" s="55" t="s">
        <v>27</v>
      </c>
      <c r="D233" s="128" t="s">
        <v>328</v>
      </c>
      <c r="E233" s="128" t="s">
        <v>329</v>
      </c>
      <c r="F233" s="129" t="s">
        <v>330</v>
      </c>
      <c r="G233" s="129" t="s">
        <v>331</v>
      </c>
      <c r="H233" s="129" t="s">
        <v>22</v>
      </c>
      <c r="I233" s="128"/>
      <c r="J233" s="128">
        <v>0</v>
      </c>
      <c r="K233" s="329">
        <v>498</v>
      </c>
      <c r="L233" s="329">
        <v>502</v>
      </c>
      <c r="M233" s="329">
        <v>1000</v>
      </c>
      <c r="N233" s="335">
        <v>0</v>
      </c>
      <c r="O233" s="194" t="s">
        <v>408</v>
      </c>
      <c r="P233" s="329">
        <v>498</v>
      </c>
      <c r="Q233" s="329">
        <v>502</v>
      </c>
      <c r="R233" s="329">
        <v>1000</v>
      </c>
      <c r="S233" s="96"/>
    </row>
    <row r="234" spans="1:19" ht="40.5">
      <c r="A234" s="15">
        <f aca="true" t="shared" si="11" ref="A234:A240">A233+1</f>
        <v>656</v>
      </c>
      <c r="B234" s="16">
        <v>8</v>
      </c>
      <c r="C234" s="131"/>
      <c r="D234" s="131" t="s">
        <v>328</v>
      </c>
      <c r="E234" s="131" t="s">
        <v>329</v>
      </c>
      <c r="F234" s="288" t="s">
        <v>332</v>
      </c>
      <c r="G234" s="288" t="s">
        <v>333</v>
      </c>
      <c r="H234" s="288" t="s">
        <v>64</v>
      </c>
      <c r="I234" s="131">
        <v>2005</v>
      </c>
      <c r="J234" s="17">
        <v>300</v>
      </c>
      <c r="K234" s="231">
        <v>450</v>
      </c>
      <c r="L234" s="231">
        <v>0</v>
      </c>
      <c r="M234" s="231">
        <v>450</v>
      </c>
      <c r="N234" s="232">
        <v>0</v>
      </c>
      <c r="O234" s="127" t="s">
        <v>408</v>
      </c>
      <c r="P234" s="231">
        <v>450</v>
      </c>
      <c r="Q234" s="231">
        <v>0</v>
      </c>
      <c r="R234" s="231">
        <v>450</v>
      </c>
      <c r="S234" s="22"/>
    </row>
    <row r="235" spans="1:19" ht="56.25" customHeight="1">
      <c r="A235" s="15">
        <f t="shared" si="11"/>
        <v>657</v>
      </c>
      <c r="B235" s="16">
        <v>4</v>
      </c>
      <c r="C235" s="16" t="s">
        <v>41</v>
      </c>
      <c r="D235" s="16" t="s">
        <v>328</v>
      </c>
      <c r="E235" s="16" t="s">
        <v>334</v>
      </c>
      <c r="F235" s="290" t="s">
        <v>335</v>
      </c>
      <c r="G235" s="8" t="s">
        <v>336</v>
      </c>
      <c r="H235" s="16" t="s">
        <v>22</v>
      </c>
      <c r="I235" s="16"/>
      <c r="J235" s="17"/>
      <c r="K235" s="18">
        <v>763</v>
      </c>
      <c r="L235" s="18">
        <v>900</v>
      </c>
      <c r="M235" s="18">
        <f>K235+L235</f>
        <v>1663</v>
      </c>
      <c r="N235" s="114"/>
      <c r="O235" s="127" t="s">
        <v>408</v>
      </c>
      <c r="P235" s="18">
        <v>763</v>
      </c>
      <c r="Q235" s="18">
        <v>900</v>
      </c>
      <c r="R235" s="18">
        <f>P235+Q235</f>
        <v>1663</v>
      </c>
      <c r="S235" s="22"/>
    </row>
    <row r="236" spans="1:19" ht="54">
      <c r="A236" s="15">
        <f t="shared" si="11"/>
        <v>658</v>
      </c>
      <c r="B236" s="16">
        <v>4</v>
      </c>
      <c r="C236" s="16" t="s">
        <v>41</v>
      </c>
      <c r="D236" s="16" t="s">
        <v>328</v>
      </c>
      <c r="E236" s="16" t="s">
        <v>45</v>
      </c>
      <c r="F236" s="8" t="s">
        <v>337</v>
      </c>
      <c r="G236" s="8" t="s">
        <v>338</v>
      </c>
      <c r="H236" s="16">
        <v>2006</v>
      </c>
      <c r="I236" s="16"/>
      <c r="J236" s="17"/>
      <c r="K236" s="18">
        <v>1647</v>
      </c>
      <c r="L236" s="18">
        <v>780</v>
      </c>
      <c r="M236" s="18">
        <v>2427</v>
      </c>
      <c r="N236" s="114"/>
      <c r="O236" s="127" t="s">
        <v>408</v>
      </c>
      <c r="P236" s="18">
        <v>1647</v>
      </c>
      <c r="Q236" s="18">
        <v>780</v>
      </c>
      <c r="R236" s="18">
        <v>2427</v>
      </c>
      <c r="S236" s="22"/>
    </row>
    <row r="237" spans="1:19" ht="54">
      <c r="A237" s="15">
        <f t="shared" si="11"/>
        <v>659</v>
      </c>
      <c r="B237" s="16">
        <v>3</v>
      </c>
      <c r="C237" s="16"/>
      <c r="D237" s="16" t="s">
        <v>328</v>
      </c>
      <c r="E237" s="16" t="s">
        <v>339</v>
      </c>
      <c r="F237" s="131" t="s">
        <v>340</v>
      </c>
      <c r="G237" s="109" t="s">
        <v>341</v>
      </c>
      <c r="H237" s="16" t="s">
        <v>243</v>
      </c>
      <c r="I237" s="291"/>
      <c r="J237" s="292"/>
      <c r="K237" s="18">
        <v>910</v>
      </c>
      <c r="L237" s="18">
        <v>0</v>
      </c>
      <c r="M237" s="17">
        <v>910</v>
      </c>
      <c r="N237" s="293"/>
      <c r="O237" s="127" t="s">
        <v>408</v>
      </c>
      <c r="P237" s="18">
        <v>910</v>
      </c>
      <c r="Q237" s="18">
        <v>0</v>
      </c>
      <c r="R237" s="17">
        <v>910</v>
      </c>
      <c r="S237" s="294"/>
    </row>
    <row r="238" spans="1:19" ht="81">
      <c r="A238" s="15">
        <f t="shared" si="11"/>
        <v>660</v>
      </c>
      <c r="B238" s="16">
        <v>4</v>
      </c>
      <c r="C238" s="16" t="s">
        <v>41</v>
      </c>
      <c r="D238" s="16" t="s">
        <v>328</v>
      </c>
      <c r="E238" s="16" t="s">
        <v>339</v>
      </c>
      <c r="F238" s="109" t="s">
        <v>342</v>
      </c>
      <c r="G238" s="295" t="s">
        <v>343</v>
      </c>
      <c r="H238" s="16" t="s">
        <v>243</v>
      </c>
      <c r="I238" s="291"/>
      <c r="J238" s="292"/>
      <c r="K238" s="18">
        <v>200</v>
      </c>
      <c r="L238" s="18">
        <v>320</v>
      </c>
      <c r="M238" s="17">
        <v>520</v>
      </c>
      <c r="N238" s="293"/>
      <c r="O238" s="127" t="s">
        <v>408</v>
      </c>
      <c r="P238" s="18">
        <v>200</v>
      </c>
      <c r="Q238" s="18">
        <v>320</v>
      </c>
      <c r="R238" s="17">
        <v>520</v>
      </c>
      <c r="S238" s="294"/>
    </row>
    <row r="239" spans="1:19" ht="54">
      <c r="A239" s="15">
        <f t="shared" si="11"/>
        <v>661</v>
      </c>
      <c r="B239" s="296">
        <v>1</v>
      </c>
      <c r="C239" s="296"/>
      <c r="D239" s="296" t="s">
        <v>328</v>
      </c>
      <c r="E239" s="296" t="s">
        <v>344</v>
      </c>
      <c r="F239" s="295" t="s">
        <v>345</v>
      </c>
      <c r="G239" s="295" t="s">
        <v>346</v>
      </c>
      <c r="H239" s="297" t="s">
        <v>243</v>
      </c>
      <c r="I239" s="296"/>
      <c r="J239" s="298"/>
      <c r="K239" s="18">
        <v>965</v>
      </c>
      <c r="L239" s="18">
        <v>0</v>
      </c>
      <c r="M239" s="18">
        <v>965</v>
      </c>
      <c r="N239" s="299"/>
      <c r="O239" s="127" t="s">
        <v>408</v>
      </c>
      <c r="P239" s="18">
        <v>965</v>
      </c>
      <c r="Q239" s="18">
        <v>0</v>
      </c>
      <c r="R239" s="18">
        <v>965</v>
      </c>
      <c r="S239" s="300"/>
    </row>
    <row r="240" spans="1:22" ht="54.75" thickBot="1">
      <c r="A240" s="15">
        <f t="shared" si="11"/>
        <v>662</v>
      </c>
      <c r="B240" s="16">
        <v>1</v>
      </c>
      <c r="C240" s="16"/>
      <c r="D240" s="16" t="s">
        <v>328</v>
      </c>
      <c r="E240" s="16" t="s">
        <v>347</v>
      </c>
      <c r="F240" s="290" t="s">
        <v>348</v>
      </c>
      <c r="G240" s="8" t="s">
        <v>349</v>
      </c>
      <c r="H240" s="301"/>
      <c r="I240" s="16"/>
      <c r="J240" s="17"/>
      <c r="K240" s="18">
        <v>580</v>
      </c>
      <c r="L240" s="18">
        <v>410</v>
      </c>
      <c r="M240" s="18">
        <v>990</v>
      </c>
      <c r="N240" s="114"/>
      <c r="O240" s="127" t="s">
        <v>408</v>
      </c>
      <c r="P240" s="18">
        <v>580</v>
      </c>
      <c r="Q240" s="18">
        <v>410</v>
      </c>
      <c r="R240" s="18">
        <v>990</v>
      </c>
      <c r="S240" s="174"/>
      <c r="T240" s="289"/>
      <c r="U240" s="289"/>
      <c r="V240" s="289"/>
    </row>
    <row r="241" spans="1:22" ht="15" thickBot="1" thickTop="1">
      <c r="A241" s="355"/>
      <c r="B241" s="356"/>
      <c r="C241" s="356"/>
      <c r="D241" s="356"/>
      <c r="E241" s="356"/>
      <c r="F241" s="356"/>
      <c r="G241" s="356"/>
      <c r="H241" s="356"/>
      <c r="I241" s="356"/>
      <c r="J241" s="356"/>
      <c r="K241" s="286">
        <f>SUM(K233:K240)</f>
        <v>6013</v>
      </c>
      <c r="L241" s="286">
        <f>SUM(L233:L240)</f>
        <v>2912</v>
      </c>
      <c r="M241" s="286">
        <f>SUM(M233:M240)</f>
        <v>8925</v>
      </c>
      <c r="N241" s="24"/>
      <c r="O241" s="25"/>
      <c r="P241" s="286">
        <f>SUM(P233:P240)</f>
        <v>6013</v>
      </c>
      <c r="Q241" s="286">
        <f>SUM(Q233:Q240)</f>
        <v>2912</v>
      </c>
      <c r="R241" s="286">
        <f>SUM(R233:R240)</f>
        <v>8925</v>
      </c>
      <c r="S241" s="282"/>
      <c r="T241" s="302"/>
      <c r="U241" s="302"/>
      <c r="V241" s="302"/>
    </row>
    <row r="242" spans="1:22" ht="14.25" thickTop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04"/>
      <c r="L242" s="304"/>
      <c r="M242" s="304"/>
      <c r="N242" s="29"/>
      <c r="O242" s="31"/>
      <c r="P242" s="31"/>
      <c r="Q242" s="31"/>
      <c r="R242" s="31"/>
      <c r="S242" s="239"/>
      <c r="T242" s="302"/>
      <c r="U242" s="302"/>
      <c r="V242" s="302"/>
    </row>
    <row r="243" spans="1:22" ht="21" thickBot="1">
      <c r="A243" s="455" t="s">
        <v>351</v>
      </c>
      <c r="B243" s="455"/>
      <c r="C243" s="455"/>
      <c r="D243" s="455"/>
      <c r="E243" s="455"/>
      <c r="F243" s="455"/>
      <c r="G243" s="455"/>
      <c r="H243" s="455"/>
      <c r="I243" s="455"/>
      <c r="J243" s="455"/>
      <c r="K243" s="455"/>
      <c r="L243" s="455"/>
      <c r="M243" s="455"/>
      <c r="N243" s="455"/>
      <c r="O243" s="455"/>
      <c r="P243" s="455"/>
      <c r="Q243" s="455"/>
      <c r="R243" s="455"/>
      <c r="S243" s="1"/>
      <c r="T243" s="302"/>
      <c r="U243" s="302"/>
      <c r="V243" s="302"/>
    </row>
    <row r="244" spans="1:22" ht="13.5" thickTop="1">
      <c r="A244" s="357" t="s">
        <v>1</v>
      </c>
      <c r="B244" s="360" t="s">
        <v>2</v>
      </c>
      <c r="C244" s="360" t="s">
        <v>3</v>
      </c>
      <c r="D244" s="365" t="s">
        <v>4</v>
      </c>
      <c r="E244" s="371" t="s">
        <v>5</v>
      </c>
      <c r="F244" s="353" t="s">
        <v>6</v>
      </c>
      <c r="G244" s="353" t="s">
        <v>7</v>
      </c>
      <c r="H244" s="371" t="s">
        <v>8</v>
      </c>
      <c r="I244" s="368" t="s">
        <v>9</v>
      </c>
      <c r="J244" s="371" t="s">
        <v>10</v>
      </c>
      <c r="K244" s="388" t="s">
        <v>11</v>
      </c>
      <c r="L244" s="389"/>
      <c r="M244" s="390"/>
      <c r="N244" s="391"/>
      <c r="O244" s="357" t="s">
        <v>409</v>
      </c>
      <c r="P244" s="368" t="s">
        <v>12</v>
      </c>
      <c r="Q244" s="390"/>
      <c r="R244" s="395"/>
      <c r="S244" s="380" t="s">
        <v>13</v>
      </c>
      <c r="T244" s="303"/>
      <c r="U244" s="303"/>
      <c r="V244" s="303"/>
    </row>
    <row r="245" spans="1:22" ht="12.75">
      <c r="A245" s="358"/>
      <c r="B245" s="361"/>
      <c r="C245" s="363"/>
      <c r="D245" s="366"/>
      <c r="E245" s="351"/>
      <c r="F245" s="344"/>
      <c r="G245" s="344"/>
      <c r="H245" s="351"/>
      <c r="I245" s="369"/>
      <c r="J245" s="349"/>
      <c r="K245" s="392"/>
      <c r="L245" s="393"/>
      <c r="M245" s="393"/>
      <c r="N245" s="394"/>
      <c r="O245" s="346"/>
      <c r="P245" s="396"/>
      <c r="Q245" s="397"/>
      <c r="R245" s="398"/>
      <c r="S245" s="381"/>
      <c r="T245" s="303"/>
      <c r="U245" s="303"/>
      <c r="V245" s="303"/>
    </row>
    <row r="246" spans="1:22" ht="13.5">
      <c r="A246" s="358"/>
      <c r="B246" s="361"/>
      <c r="C246" s="363"/>
      <c r="D246" s="366"/>
      <c r="E246" s="351"/>
      <c r="F246" s="344"/>
      <c r="G246" s="344"/>
      <c r="H246" s="351"/>
      <c r="I246" s="369"/>
      <c r="J246" s="349"/>
      <c r="K246" s="383">
        <v>2006</v>
      </c>
      <c r="L246" s="384"/>
      <c r="M246" s="385"/>
      <c r="N246" s="386" t="s">
        <v>14</v>
      </c>
      <c r="O246" s="346"/>
      <c r="P246" s="392"/>
      <c r="Q246" s="393"/>
      <c r="R246" s="399"/>
      <c r="S246" s="381"/>
      <c r="T246" s="303"/>
      <c r="U246" s="303"/>
      <c r="V246" s="303"/>
    </row>
    <row r="247" spans="1:22" ht="14.25" thickBot="1">
      <c r="A247" s="359"/>
      <c r="B247" s="362"/>
      <c r="C247" s="364"/>
      <c r="D247" s="367"/>
      <c r="E247" s="352"/>
      <c r="F247" s="345"/>
      <c r="G247" s="345"/>
      <c r="H247" s="352"/>
      <c r="I247" s="370"/>
      <c r="J247" s="350"/>
      <c r="K247" s="2" t="s">
        <v>15</v>
      </c>
      <c r="L247" s="2" t="s">
        <v>16</v>
      </c>
      <c r="M247" s="3" t="s">
        <v>17</v>
      </c>
      <c r="N247" s="387"/>
      <c r="O247" s="347"/>
      <c r="P247" s="4" t="s">
        <v>15</v>
      </c>
      <c r="Q247" s="3" t="s">
        <v>16</v>
      </c>
      <c r="R247" s="4" t="s">
        <v>17</v>
      </c>
      <c r="S247" s="382"/>
      <c r="T247" s="303"/>
      <c r="U247" s="303"/>
      <c r="V247" s="303"/>
    </row>
    <row r="248" spans="1:22" ht="81.75" thickTop="1">
      <c r="A248" s="75">
        <v>663</v>
      </c>
      <c r="B248" s="55">
        <v>4</v>
      </c>
      <c r="C248" s="55" t="s">
        <v>33</v>
      </c>
      <c r="D248" s="55" t="s">
        <v>352</v>
      </c>
      <c r="E248" s="55" t="s">
        <v>353</v>
      </c>
      <c r="F248" s="305" t="s">
        <v>354</v>
      </c>
      <c r="G248" s="54" t="s">
        <v>355</v>
      </c>
      <c r="H248" s="80" t="s">
        <v>243</v>
      </c>
      <c r="I248" s="306"/>
      <c r="J248" s="80">
        <v>0</v>
      </c>
      <c r="K248" s="77">
        <v>2095</v>
      </c>
      <c r="L248" s="77">
        <v>155</v>
      </c>
      <c r="M248" s="77">
        <v>2250</v>
      </c>
      <c r="N248" s="130">
        <v>0</v>
      </c>
      <c r="O248" s="194" t="s">
        <v>408</v>
      </c>
      <c r="P248" s="77">
        <v>2095</v>
      </c>
      <c r="Q248" s="77">
        <v>155</v>
      </c>
      <c r="R248" s="77">
        <v>2250</v>
      </c>
      <c r="S248" s="185"/>
      <c r="T248" s="303"/>
      <c r="U248" s="303"/>
      <c r="V248" s="303"/>
    </row>
    <row r="249" spans="1:22" ht="41.25" thickBot="1">
      <c r="A249" s="75">
        <f>A248+1</f>
        <v>664</v>
      </c>
      <c r="B249" s="55">
        <v>1</v>
      </c>
      <c r="C249" s="55"/>
      <c r="D249" s="55" t="s">
        <v>352</v>
      </c>
      <c r="E249" s="55"/>
      <c r="F249" s="305" t="s">
        <v>356</v>
      </c>
      <c r="G249" s="54" t="s">
        <v>357</v>
      </c>
      <c r="H249" s="80" t="s">
        <v>243</v>
      </c>
      <c r="I249" s="306"/>
      <c r="J249" s="80">
        <v>0</v>
      </c>
      <c r="K249" s="77">
        <v>4200</v>
      </c>
      <c r="L249" s="77">
        <v>0</v>
      </c>
      <c r="M249" s="77">
        <v>4200</v>
      </c>
      <c r="N249" s="130">
        <v>0</v>
      </c>
      <c r="O249" s="194" t="s">
        <v>408</v>
      </c>
      <c r="P249" s="77">
        <v>4200</v>
      </c>
      <c r="Q249" s="77">
        <v>0</v>
      </c>
      <c r="R249" s="77">
        <v>4200</v>
      </c>
      <c r="S249" s="185"/>
      <c r="T249" s="303"/>
      <c r="U249" s="303"/>
      <c r="V249" s="303"/>
    </row>
    <row r="250" spans="1:19" ht="15" thickBot="1" thickTop="1">
      <c r="A250" s="355"/>
      <c r="B250" s="356"/>
      <c r="C250" s="356"/>
      <c r="D250" s="356"/>
      <c r="E250" s="356"/>
      <c r="F250" s="356"/>
      <c r="G250" s="356"/>
      <c r="H250" s="356"/>
      <c r="I250" s="356"/>
      <c r="J250" s="356"/>
      <c r="K250" s="286">
        <f>SUM(K248:K249)</f>
        <v>6295</v>
      </c>
      <c r="L250" s="286">
        <f>SUM(L248:L249)</f>
        <v>155</v>
      </c>
      <c r="M250" s="286">
        <f>SUM(M248:M249)</f>
        <v>6450</v>
      </c>
      <c r="N250" s="307"/>
      <c r="O250" s="25"/>
      <c r="P250" s="286">
        <f>SUM(P248:P249)</f>
        <v>6295</v>
      </c>
      <c r="Q250" s="286">
        <f>SUM(Q248:Q249)</f>
        <v>155</v>
      </c>
      <c r="R250" s="286">
        <f>SUM(R248:R249)</f>
        <v>6450</v>
      </c>
      <c r="S250" s="282"/>
    </row>
    <row r="251" spans="1:19" ht="14.25" thickTop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4"/>
      <c r="L251" s="304"/>
      <c r="M251" s="304"/>
      <c r="N251" s="30"/>
      <c r="O251" s="31"/>
      <c r="P251" s="31"/>
      <c r="Q251" s="31"/>
      <c r="R251" s="31"/>
      <c r="S251" s="239"/>
    </row>
    <row r="252" spans="1:19" ht="20.25" customHeight="1" thickBot="1">
      <c r="A252" s="456" t="s">
        <v>358</v>
      </c>
      <c r="B252" s="456"/>
      <c r="C252" s="456"/>
      <c r="D252" s="456"/>
      <c r="E252" s="456"/>
      <c r="F252" s="456"/>
      <c r="G252" s="456"/>
      <c r="H252" s="456"/>
      <c r="I252" s="456"/>
      <c r="J252" s="456"/>
      <c r="K252" s="456"/>
      <c r="L252" s="456"/>
      <c r="M252" s="456"/>
      <c r="N252" s="456"/>
      <c r="O252" s="456"/>
      <c r="P252" s="456"/>
      <c r="Q252" s="456"/>
      <c r="R252" s="456"/>
      <c r="S252" s="1"/>
    </row>
    <row r="253" spans="1:19" ht="13.5" customHeight="1" thickTop="1">
      <c r="A253" s="357" t="s">
        <v>1</v>
      </c>
      <c r="B253" s="360" t="s">
        <v>2</v>
      </c>
      <c r="C253" s="360" t="s">
        <v>3</v>
      </c>
      <c r="D253" s="371" t="s">
        <v>4</v>
      </c>
      <c r="E253" s="371" t="s">
        <v>5</v>
      </c>
      <c r="F253" s="353" t="s">
        <v>6</v>
      </c>
      <c r="G253" s="353" t="s">
        <v>7</v>
      </c>
      <c r="H253" s="371" t="s">
        <v>8</v>
      </c>
      <c r="I253" s="371" t="s">
        <v>9</v>
      </c>
      <c r="J253" s="371" t="s">
        <v>10</v>
      </c>
      <c r="K253" s="388" t="s">
        <v>11</v>
      </c>
      <c r="L253" s="389"/>
      <c r="M253" s="389"/>
      <c r="N253" s="407"/>
      <c r="O253" s="357" t="s">
        <v>409</v>
      </c>
      <c r="P253" s="368" t="s">
        <v>12</v>
      </c>
      <c r="Q253" s="400"/>
      <c r="R253" s="365"/>
      <c r="S253" s="380" t="s">
        <v>13</v>
      </c>
    </row>
    <row r="254" spans="1:19" ht="12.75" customHeight="1">
      <c r="A254" s="346"/>
      <c r="B254" s="361"/>
      <c r="C254" s="361"/>
      <c r="D254" s="351"/>
      <c r="E254" s="351"/>
      <c r="F254" s="344"/>
      <c r="G254" s="344"/>
      <c r="H254" s="351"/>
      <c r="I254" s="351"/>
      <c r="J254" s="351"/>
      <c r="K254" s="408"/>
      <c r="L254" s="409"/>
      <c r="M254" s="409"/>
      <c r="N254" s="410"/>
      <c r="O254" s="346"/>
      <c r="P254" s="369"/>
      <c r="Q254" s="401"/>
      <c r="R254" s="402"/>
      <c r="S254" s="381"/>
    </row>
    <row r="255" spans="1:19" ht="12.75" customHeight="1">
      <c r="A255" s="346"/>
      <c r="B255" s="361"/>
      <c r="C255" s="361"/>
      <c r="D255" s="351"/>
      <c r="E255" s="351"/>
      <c r="F255" s="344"/>
      <c r="G255" s="344"/>
      <c r="H255" s="351"/>
      <c r="I255" s="351"/>
      <c r="J255" s="351"/>
      <c r="K255" s="372">
        <v>2006</v>
      </c>
      <c r="L255" s="405"/>
      <c r="M255" s="406"/>
      <c r="N255" s="386" t="s">
        <v>14</v>
      </c>
      <c r="O255" s="346"/>
      <c r="P255" s="348"/>
      <c r="Q255" s="403"/>
      <c r="R255" s="404"/>
      <c r="S255" s="381"/>
    </row>
    <row r="256" spans="1:19" ht="20.25" customHeight="1" thickBot="1">
      <c r="A256" s="347"/>
      <c r="B256" s="362"/>
      <c r="C256" s="362"/>
      <c r="D256" s="352"/>
      <c r="E256" s="352"/>
      <c r="F256" s="345"/>
      <c r="G256" s="345"/>
      <c r="H256" s="352"/>
      <c r="I256" s="352"/>
      <c r="J256" s="352"/>
      <c r="K256" s="2" t="s">
        <v>15</v>
      </c>
      <c r="L256" s="2" t="s">
        <v>16</v>
      </c>
      <c r="M256" s="3" t="s">
        <v>17</v>
      </c>
      <c r="N256" s="382"/>
      <c r="O256" s="347"/>
      <c r="P256" s="4" t="s">
        <v>15</v>
      </c>
      <c r="Q256" s="3" t="s">
        <v>16</v>
      </c>
      <c r="R256" s="4" t="s">
        <v>17</v>
      </c>
      <c r="S256" s="382"/>
    </row>
    <row r="257" spans="1:19" ht="81" customHeight="1" thickTop="1">
      <c r="A257" s="308">
        <v>665</v>
      </c>
      <c r="B257" s="188">
        <v>4</v>
      </c>
      <c r="C257" s="188" t="s">
        <v>41</v>
      </c>
      <c r="D257" s="212" t="s">
        <v>359</v>
      </c>
      <c r="E257" s="188"/>
      <c r="F257" s="189" t="s">
        <v>360</v>
      </c>
      <c r="G257" s="234" t="s">
        <v>361</v>
      </c>
      <c r="H257" s="188" t="s">
        <v>22</v>
      </c>
      <c r="I257" s="188"/>
      <c r="J257" s="188">
        <v>0</v>
      </c>
      <c r="K257" s="266">
        <v>122</v>
      </c>
      <c r="L257" s="266">
        <v>2964</v>
      </c>
      <c r="M257" s="309">
        <f>SUM(K257:L257)</f>
        <v>3086</v>
      </c>
      <c r="N257" s="310">
        <v>0</v>
      </c>
      <c r="O257" s="192" t="s">
        <v>408</v>
      </c>
      <c r="P257" s="266">
        <v>122</v>
      </c>
      <c r="Q257" s="266">
        <v>2964</v>
      </c>
      <c r="R257" s="309">
        <f>SUM(P257:Q257)</f>
        <v>3086</v>
      </c>
      <c r="S257" s="150"/>
    </row>
    <row r="258" spans="1:19" ht="40.5" customHeight="1">
      <c r="A258" s="311">
        <f>A257+1</f>
        <v>666</v>
      </c>
      <c r="B258" s="16">
        <v>4</v>
      </c>
      <c r="C258" s="16" t="s">
        <v>41</v>
      </c>
      <c r="D258" s="16" t="s">
        <v>359</v>
      </c>
      <c r="E258" s="16"/>
      <c r="F258" s="8" t="s">
        <v>362</v>
      </c>
      <c r="G258" s="8" t="s">
        <v>363</v>
      </c>
      <c r="H258" s="16" t="s">
        <v>22</v>
      </c>
      <c r="I258" s="16"/>
      <c r="J258" s="16">
        <v>0</v>
      </c>
      <c r="K258" s="219">
        <v>193</v>
      </c>
      <c r="L258" s="312">
        <v>925</v>
      </c>
      <c r="M258" s="219">
        <f>SUM(K258:L258)</f>
        <v>1118</v>
      </c>
      <c r="N258" s="313">
        <v>0</v>
      </c>
      <c r="O258" s="15" t="s">
        <v>408</v>
      </c>
      <c r="P258" s="219">
        <v>193</v>
      </c>
      <c r="Q258" s="312">
        <v>925</v>
      </c>
      <c r="R258" s="219">
        <f>SUM(P258:Q258)</f>
        <v>1118</v>
      </c>
      <c r="S258" s="22"/>
    </row>
    <row r="259" spans="1:19" ht="27" customHeight="1" thickBot="1">
      <c r="A259" s="311">
        <f>A258+1</f>
        <v>667</v>
      </c>
      <c r="B259" s="16">
        <v>4</v>
      </c>
      <c r="C259" s="16" t="s">
        <v>41</v>
      </c>
      <c r="D259" s="55" t="s">
        <v>359</v>
      </c>
      <c r="E259" s="16" t="s">
        <v>364</v>
      </c>
      <c r="F259" s="8" t="s">
        <v>365</v>
      </c>
      <c r="G259" s="8" t="s">
        <v>366</v>
      </c>
      <c r="H259" s="16" t="s">
        <v>22</v>
      </c>
      <c r="I259" s="16"/>
      <c r="J259" s="16">
        <v>0</v>
      </c>
      <c r="K259" s="219">
        <v>211</v>
      </c>
      <c r="L259" s="312">
        <v>1654</v>
      </c>
      <c r="M259" s="219">
        <f>SUM(K259:L259)</f>
        <v>1865</v>
      </c>
      <c r="N259" s="313">
        <v>0</v>
      </c>
      <c r="O259" s="15" t="s">
        <v>408</v>
      </c>
      <c r="P259" s="219">
        <v>211</v>
      </c>
      <c r="Q259" s="312">
        <v>1654</v>
      </c>
      <c r="R259" s="219">
        <f>SUM(P259:Q259)</f>
        <v>1865</v>
      </c>
      <c r="S259" s="22"/>
    </row>
    <row r="260" spans="1:19" ht="12.75" customHeight="1" thickBot="1" thickTop="1">
      <c r="A260" s="355"/>
      <c r="B260" s="356"/>
      <c r="C260" s="356"/>
      <c r="D260" s="356"/>
      <c r="E260" s="356"/>
      <c r="F260" s="356"/>
      <c r="G260" s="356"/>
      <c r="H260" s="356"/>
      <c r="I260" s="356"/>
      <c r="J260" s="356"/>
      <c r="K260" s="286">
        <f>SUM(K257:K259)</f>
        <v>526</v>
      </c>
      <c r="L260" s="286">
        <f>SUM(L257:L259)</f>
        <v>5543</v>
      </c>
      <c r="M260" s="286">
        <f>K260+L260</f>
        <v>6069</v>
      </c>
      <c r="N260" s="307"/>
      <c r="O260" s="25"/>
      <c r="P260" s="286">
        <f>SUM(P257:P259)</f>
        <v>526</v>
      </c>
      <c r="Q260" s="286">
        <f>SUM(Q257:Q259)</f>
        <v>5543</v>
      </c>
      <c r="R260" s="286">
        <f>P260+Q260</f>
        <v>6069</v>
      </c>
      <c r="S260" s="282"/>
    </row>
    <row r="261" spans="1:19" ht="20.25" customHeight="1" thickTop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4"/>
      <c r="L261" s="304"/>
      <c r="M261" s="304"/>
      <c r="N261" s="30"/>
      <c r="O261" s="31"/>
      <c r="P261" s="31"/>
      <c r="Q261" s="31"/>
      <c r="R261" s="31"/>
      <c r="S261" s="239"/>
    </row>
    <row r="262" spans="1:19" ht="21" thickBot="1">
      <c r="A262" s="462" t="s">
        <v>367</v>
      </c>
      <c r="B262" s="462"/>
      <c r="C262" s="462"/>
      <c r="D262" s="462"/>
      <c r="E262" s="462"/>
      <c r="F262" s="462"/>
      <c r="G262" s="462"/>
      <c r="H262" s="462"/>
      <c r="I262" s="462"/>
      <c r="J262" s="462"/>
      <c r="K262" s="462"/>
      <c r="L262" s="462"/>
      <c r="M262" s="462"/>
      <c r="N262" s="462"/>
      <c r="O262" s="462"/>
      <c r="P262" s="462"/>
      <c r="Q262" s="462"/>
      <c r="R262" s="462"/>
      <c r="S262" s="314"/>
    </row>
    <row r="263" spans="1:19" ht="13.5" thickTop="1">
      <c r="A263" s="357" t="s">
        <v>1</v>
      </c>
      <c r="B263" s="360" t="s">
        <v>2</v>
      </c>
      <c r="C263" s="360" t="s">
        <v>3</v>
      </c>
      <c r="D263" s="365" t="s">
        <v>4</v>
      </c>
      <c r="E263" s="371" t="s">
        <v>5</v>
      </c>
      <c r="F263" s="353" t="s">
        <v>6</v>
      </c>
      <c r="G263" s="353" t="s">
        <v>7</v>
      </c>
      <c r="H263" s="371" t="s">
        <v>8</v>
      </c>
      <c r="I263" s="368" t="s">
        <v>9</v>
      </c>
      <c r="J263" s="371" t="s">
        <v>10</v>
      </c>
      <c r="K263" s="388" t="s">
        <v>11</v>
      </c>
      <c r="L263" s="389"/>
      <c r="M263" s="390"/>
      <c r="N263" s="391"/>
      <c r="O263" s="357" t="s">
        <v>409</v>
      </c>
      <c r="P263" s="368" t="s">
        <v>12</v>
      </c>
      <c r="Q263" s="390"/>
      <c r="R263" s="395"/>
      <c r="S263" s="380" t="s">
        <v>13</v>
      </c>
    </row>
    <row r="264" spans="1:19" ht="12.75">
      <c r="A264" s="358"/>
      <c r="B264" s="361"/>
      <c r="C264" s="363"/>
      <c r="D264" s="366"/>
      <c r="E264" s="351"/>
      <c r="F264" s="344"/>
      <c r="G264" s="344"/>
      <c r="H264" s="351"/>
      <c r="I264" s="369"/>
      <c r="J264" s="349"/>
      <c r="K264" s="392"/>
      <c r="L264" s="393"/>
      <c r="M264" s="393"/>
      <c r="N264" s="394"/>
      <c r="O264" s="346"/>
      <c r="P264" s="396"/>
      <c r="Q264" s="397"/>
      <c r="R264" s="398"/>
      <c r="S264" s="381"/>
    </row>
    <row r="265" spans="1:19" ht="13.5">
      <c r="A265" s="358"/>
      <c r="B265" s="361"/>
      <c r="C265" s="363"/>
      <c r="D265" s="366"/>
      <c r="E265" s="351"/>
      <c r="F265" s="344"/>
      <c r="G265" s="344"/>
      <c r="H265" s="351"/>
      <c r="I265" s="369"/>
      <c r="J265" s="349"/>
      <c r="K265" s="383">
        <v>2006</v>
      </c>
      <c r="L265" s="384"/>
      <c r="M265" s="385"/>
      <c r="N265" s="386" t="s">
        <v>14</v>
      </c>
      <c r="O265" s="346"/>
      <c r="P265" s="392"/>
      <c r="Q265" s="393"/>
      <c r="R265" s="399"/>
      <c r="S265" s="381"/>
    </row>
    <row r="266" spans="1:19" ht="14.25" thickBot="1">
      <c r="A266" s="359"/>
      <c r="B266" s="362"/>
      <c r="C266" s="364"/>
      <c r="D266" s="367"/>
      <c r="E266" s="352"/>
      <c r="F266" s="345"/>
      <c r="G266" s="345"/>
      <c r="H266" s="352"/>
      <c r="I266" s="370"/>
      <c r="J266" s="350"/>
      <c r="K266" s="2" t="s">
        <v>15</v>
      </c>
      <c r="L266" s="2" t="s">
        <v>16</v>
      </c>
      <c r="M266" s="3" t="s">
        <v>17</v>
      </c>
      <c r="N266" s="387"/>
      <c r="O266" s="347"/>
      <c r="P266" s="4" t="s">
        <v>15</v>
      </c>
      <c r="Q266" s="3" t="s">
        <v>16</v>
      </c>
      <c r="R266" s="4" t="s">
        <v>17</v>
      </c>
      <c r="S266" s="382"/>
    </row>
    <row r="267" spans="1:19" ht="54.75" thickTop="1">
      <c r="A267" s="187">
        <v>668</v>
      </c>
      <c r="B267" s="188">
        <v>4</v>
      </c>
      <c r="C267" s="188" t="s">
        <v>27</v>
      </c>
      <c r="D267" s="188" t="s">
        <v>368</v>
      </c>
      <c r="E267" s="188"/>
      <c r="F267" s="315" t="s">
        <v>369</v>
      </c>
      <c r="G267" s="316" t="s">
        <v>370</v>
      </c>
      <c r="H267" s="16" t="s">
        <v>371</v>
      </c>
      <c r="I267" s="188"/>
      <c r="J267" s="190"/>
      <c r="K267" s="149">
        <v>0</v>
      </c>
      <c r="L267" s="149">
        <v>796</v>
      </c>
      <c r="M267" s="149">
        <v>796</v>
      </c>
      <c r="N267" s="191"/>
      <c r="O267" s="192" t="s">
        <v>408</v>
      </c>
      <c r="P267" s="149">
        <v>0</v>
      </c>
      <c r="Q267" s="149">
        <v>796</v>
      </c>
      <c r="R267" s="149">
        <v>796</v>
      </c>
      <c r="S267" s="210"/>
    </row>
    <row r="268" spans="1:19" ht="41.25" thickBot="1">
      <c r="A268" s="15">
        <v>669</v>
      </c>
      <c r="B268" s="16">
        <v>4</v>
      </c>
      <c r="C268" s="16" t="s">
        <v>41</v>
      </c>
      <c r="D268" s="16" t="s">
        <v>368</v>
      </c>
      <c r="E268" s="16"/>
      <c r="F268" s="317" t="s">
        <v>372</v>
      </c>
      <c r="G268" s="145" t="s">
        <v>373</v>
      </c>
      <c r="H268" s="16" t="s">
        <v>371</v>
      </c>
      <c r="I268" s="16"/>
      <c r="J268" s="17"/>
      <c r="K268" s="18">
        <v>0</v>
      </c>
      <c r="L268" s="18">
        <v>521</v>
      </c>
      <c r="M268" s="17">
        <v>521</v>
      </c>
      <c r="N268" s="200"/>
      <c r="O268" s="15" t="s">
        <v>408</v>
      </c>
      <c r="P268" s="18">
        <v>0</v>
      </c>
      <c r="Q268" s="18">
        <v>521</v>
      </c>
      <c r="R268" s="17">
        <v>521</v>
      </c>
      <c r="S268" s="211"/>
    </row>
    <row r="269" spans="1:19" ht="15" thickBot="1" thickTop="1">
      <c r="A269" s="355"/>
      <c r="B269" s="356"/>
      <c r="C269" s="356"/>
      <c r="D269" s="356"/>
      <c r="E269" s="356"/>
      <c r="F269" s="356"/>
      <c r="G269" s="356"/>
      <c r="H269" s="356"/>
      <c r="I269" s="356"/>
      <c r="J269" s="356"/>
      <c r="K269" s="286">
        <f>SUM(K267:K268)</f>
        <v>0</v>
      </c>
      <c r="L269" s="286">
        <f>SUM(L267:L268)</f>
        <v>1317</v>
      </c>
      <c r="M269" s="286">
        <f>SUM(M267:M268)</f>
        <v>1317</v>
      </c>
      <c r="N269" s="307"/>
      <c r="O269" s="25"/>
      <c r="P269" s="286">
        <f>SUM(P267:P268)</f>
        <v>0</v>
      </c>
      <c r="Q269" s="286">
        <f>SUM(Q267:Q268)</f>
        <v>1317</v>
      </c>
      <c r="R269" s="286">
        <f>SUM(R267:R268)</f>
        <v>1317</v>
      </c>
      <c r="S269" s="282"/>
    </row>
    <row r="270" spans="1:19" ht="14.25" thickTop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04"/>
      <c r="L270" s="304"/>
      <c r="M270" s="304"/>
      <c r="N270" s="30"/>
      <c r="O270" s="31"/>
      <c r="P270" s="31"/>
      <c r="Q270" s="31"/>
      <c r="R270" s="31"/>
      <c r="S270" s="239"/>
    </row>
    <row r="271" spans="1:19" ht="21" thickBot="1">
      <c r="A271" s="462" t="s">
        <v>374</v>
      </c>
      <c r="B271" s="462"/>
      <c r="C271" s="462"/>
      <c r="D271" s="462"/>
      <c r="E271" s="462"/>
      <c r="F271" s="462"/>
      <c r="G271" s="462"/>
      <c r="H271" s="462"/>
      <c r="I271" s="462"/>
      <c r="J271" s="462"/>
      <c r="K271" s="462"/>
      <c r="L271" s="462"/>
      <c r="M271" s="462"/>
      <c r="N271" s="462"/>
      <c r="O271" s="462"/>
      <c r="P271" s="462"/>
      <c r="Q271" s="462"/>
      <c r="R271" s="462"/>
      <c r="S271" s="314"/>
    </row>
    <row r="272" spans="1:19" ht="13.5" thickTop="1">
      <c r="A272" s="357" t="s">
        <v>1</v>
      </c>
      <c r="B272" s="360" t="s">
        <v>2</v>
      </c>
      <c r="C272" s="360" t="s">
        <v>3</v>
      </c>
      <c r="D272" s="365" t="s">
        <v>4</v>
      </c>
      <c r="E272" s="371" t="s">
        <v>5</v>
      </c>
      <c r="F272" s="353" t="s">
        <v>6</v>
      </c>
      <c r="G272" s="353" t="s">
        <v>7</v>
      </c>
      <c r="H272" s="371" t="s">
        <v>8</v>
      </c>
      <c r="I272" s="368" t="s">
        <v>9</v>
      </c>
      <c r="J272" s="371" t="s">
        <v>10</v>
      </c>
      <c r="K272" s="388" t="s">
        <v>11</v>
      </c>
      <c r="L272" s="389"/>
      <c r="M272" s="390"/>
      <c r="N272" s="391"/>
      <c r="O272" s="357" t="s">
        <v>409</v>
      </c>
      <c r="P272" s="368" t="s">
        <v>12</v>
      </c>
      <c r="Q272" s="390"/>
      <c r="R272" s="395"/>
      <c r="S272" s="380" t="s">
        <v>13</v>
      </c>
    </row>
    <row r="273" spans="1:19" ht="12.75">
      <c r="A273" s="358"/>
      <c r="B273" s="361"/>
      <c r="C273" s="363"/>
      <c r="D273" s="366"/>
      <c r="E273" s="351"/>
      <c r="F273" s="344"/>
      <c r="G273" s="344"/>
      <c r="H273" s="351"/>
      <c r="I273" s="369"/>
      <c r="J273" s="349"/>
      <c r="K273" s="392"/>
      <c r="L273" s="393"/>
      <c r="M273" s="393"/>
      <c r="N273" s="394"/>
      <c r="O273" s="346"/>
      <c r="P273" s="396"/>
      <c r="Q273" s="397"/>
      <c r="R273" s="398"/>
      <c r="S273" s="381"/>
    </row>
    <row r="274" spans="1:19" ht="21" customHeight="1">
      <c r="A274" s="358"/>
      <c r="B274" s="361"/>
      <c r="C274" s="363"/>
      <c r="D274" s="366"/>
      <c r="E274" s="351"/>
      <c r="F274" s="344"/>
      <c r="G274" s="344"/>
      <c r="H274" s="351"/>
      <c r="I274" s="369"/>
      <c r="J274" s="349"/>
      <c r="K274" s="383">
        <v>2006</v>
      </c>
      <c r="L274" s="384"/>
      <c r="M274" s="385"/>
      <c r="N274" s="386" t="s">
        <v>14</v>
      </c>
      <c r="O274" s="346"/>
      <c r="P274" s="392"/>
      <c r="Q274" s="393"/>
      <c r="R274" s="399"/>
      <c r="S274" s="381"/>
    </row>
    <row r="275" spans="1:19" ht="13.5" customHeight="1" thickBot="1">
      <c r="A275" s="359"/>
      <c r="B275" s="362"/>
      <c r="C275" s="364"/>
      <c r="D275" s="367"/>
      <c r="E275" s="352"/>
      <c r="F275" s="345"/>
      <c r="G275" s="345"/>
      <c r="H275" s="352"/>
      <c r="I275" s="370"/>
      <c r="J275" s="350"/>
      <c r="K275" s="2" t="s">
        <v>15</v>
      </c>
      <c r="L275" s="2" t="s">
        <v>16</v>
      </c>
      <c r="M275" s="3" t="s">
        <v>17</v>
      </c>
      <c r="N275" s="387"/>
      <c r="O275" s="347"/>
      <c r="P275" s="4" t="s">
        <v>15</v>
      </c>
      <c r="Q275" s="3" t="s">
        <v>16</v>
      </c>
      <c r="R275" s="4" t="s">
        <v>17</v>
      </c>
      <c r="S275" s="382"/>
    </row>
    <row r="276" spans="1:19" ht="54.75" thickTop="1">
      <c r="A276" s="187">
        <v>670</v>
      </c>
      <c r="B276" s="188">
        <v>1</v>
      </c>
      <c r="C276" s="188"/>
      <c r="D276" s="188" t="s">
        <v>375</v>
      </c>
      <c r="E276" s="188"/>
      <c r="F276" s="189" t="s">
        <v>376</v>
      </c>
      <c r="G276" s="189" t="s">
        <v>377</v>
      </c>
      <c r="H276" s="188" t="s">
        <v>378</v>
      </c>
      <c r="I276" s="188"/>
      <c r="J276" s="190"/>
      <c r="K276" s="149">
        <v>2835</v>
      </c>
      <c r="L276" s="149">
        <v>0</v>
      </c>
      <c r="M276" s="149">
        <v>2835</v>
      </c>
      <c r="N276" s="191"/>
      <c r="O276" s="135" t="s">
        <v>408</v>
      </c>
      <c r="P276" s="149">
        <v>2200</v>
      </c>
      <c r="Q276" s="18">
        <v>0</v>
      </c>
      <c r="R276" s="149">
        <v>2200</v>
      </c>
      <c r="S276" s="174"/>
    </row>
    <row r="277" spans="1:19" ht="40.5">
      <c r="A277" s="15">
        <f aca="true" t="shared" si="12" ref="A277:A287">A276+1</f>
        <v>671</v>
      </c>
      <c r="B277" s="16">
        <v>8</v>
      </c>
      <c r="C277" s="238"/>
      <c r="D277" s="16" t="s">
        <v>375</v>
      </c>
      <c r="E277" s="238"/>
      <c r="F277" s="8" t="s">
        <v>379</v>
      </c>
      <c r="G277" s="8" t="s">
        <v>380</v>
      </c>
      <c r="H277" s="16" t="s">
        <v>350</v>
      </c>
      <c r="I277" s="238"/>
      <c r="J277" s="238"/>
      <c r="K277" s="18">
        <v>1345</v>
      </c>
      <c r="L277" s="18">
        <v>0</v>
      </c>
      <c r="M277" s="18">
        <f aca="true" t="shared" si="13" ref="M277:M287">SUM(K277:L277)</f>
        <v>1345</v>
      </c>
      <c r="N277" s="319"/>
      <c r="O277" s="135" t="s">
        <v>408</v>
      </c>
      <c r="P277" s="18">
        <v>900</v>
      </c>
      <c r="Q277" s="137">
        <v>0</v>
      </c>
      <c r="R277" s="18">
        <v>900</v>
      </c>
      <c r="S277" s="320"/>
    </row>
    <row r="278" spans="1:19" ht="54">
      <c r="A278" s="15">
        <f t="shared" si="12"/>
        <v>672</v>
      </c>
      <c r="B278" s="16">
        <v>3.8</v>
      </c>
      <c r="C278" s="16"/>
      <c r="D278" s="16" t="s">
        <v>375</v>
      </c>
      <c r="E278" s="16"/>
      <c r="F278" s="8" t="s">
        <v>381</v>
      </c>
      <c r="G278" s="8" t="s">
        <v>382</v>
      </c>
      <c r="H278" s="16" t="s">
        <v>78</v>
      </c>
      <c r="I278" s="16"/>
      <c r="J278" s="17"/>
      <c r="K278" s="18">
        <v>2088</v>
      </c>
      <c r="L278" s="18">
        <v>0</v>
      </c>
      <c r="M278" s="18">
        <f t="shared" si="13"/>
        <v>2088</v>
      </c>
      <c r="N278" s="114"/>
      <c r="O278" s="135" t="s">
        <v>408</v>
      </c>
      <c r="P278" s="18">
        <v>1700</v>
      </c>
      <c r="Q278" s="18">
        <v>0</v>
      </c>
      <c r="R278" s="18">
        <v>1700</v>
      </c>
      <c r="S278" s="174"/>
    </row>
    <row r="279" spans="1:19" ht="53.25" customHeight="1">
      <c r="A279" s="15">
        <f t="shared" si="12"/>
        <v>673</v>
      </c>
      <c r="B279" s="16">
        <v>1</v>
      </c>
      <c r="C279" s="16"/>
      <c r="D279" s="16" t="s">
        <v>375</v>
      </c>
      <c r="E279" s="16"/>
      <c r="F279" s="8" t="s">
        <v>383</v>
      </c>
      <c r="G279" s="8" t="s">
        <v>384</v>
      </c>
      <c r="H279" s="16" t="s">
        <v>78</v>
      </c>
      <c r="I279" s="16"/>
      <c r="J279" s="17"/>
      <c r="K279" s="18">
        <v>2676</v>
      </c>
      <c r="L279" s="18">
        <v>0</v>
      </c>
      <c r="M279" s="18">
        <f t="shared" si="13"/>
        <v>2676</v>
      </c>
      <c r="N279" s="114"/>
      <c r="O279" s="135" t="s">
        <v>408</v>
      </c>
      <c r="P279" s="18">
        <v>2676</v>
      </c>
      <c r="Q279" s="18">
        <v>0</v>
      </c>
      <c r="R279" s="18">
        <v>2676</v>
      </c>
      <c r="S279" s="174"/>
    </row>
    <row r="280" spans="1:19" ht="40.5" customHeight="1">
      <c r="A280" s="15">
        <f t="shared" si="12"/>
        <v>674</v>
      </c>
      <c r="B280" s="16">
        <v>1</v>
      </c>
      <c r="C280" s="16"/>
      <c r="D280" s="16" t="s">
        <v>375</v>
      </c>
      <c r="E280" s="16"/>
      <c r="F280" s="8" t="s">
        <v>385</v>
      </c>
      <c r="G280" s="8" t="s">
        <v>386</v>
      </c>
      <c r="H280" s="16" t="s">
        <v>78</v>
      </c>
      <c r="I280" s="16"/>
      <c r="J280" s="17"/>
      <c r="K280" s="18">
        <v>2400</v>
      </c>
      <c r="L280" s="18">
        <v>0</v>
      </c>
      <c r="M280" s="18">
        <f t="shared" si="13"/>
        <v>2400</v>
      </c>
      <c r="N280" s="114"/>
      <c r="O280" s="135" t="s">
        <v>408</v>
      </c>
      <c r="P280" s="18">
        <v>2400</v>
      </c>
      <c r="Q280" s="77">
        <v>0</v>
      </c>
      <c r="R280" s="18">
        <v>2400</v>
      </c>
      <c r="S280" s="174"/>
    </row>
    <row r="281" spans="1:19" ht="54">
      <c r="A281" s="15">
        <f t="shared" si="12"/>
        <v>675</v>
      </c>
      <c r="B281" s="16">
        <v>4</v>
      </c>
      <c r="C281" s="16"/>
      <c r="D281" s="16" t="s">
        <v>375</v>
      </c>
      <c r="E281" s="16"/>
      <c r="F281" s="8" t="s">
        <v>387</v>
      </c>
      <c r="G281" s="8" t="s">
        <v>388</v>
      </c>
      <c r="H281" s="16" t="s">
        <v>78</v>
      </c>
      <c r="I281" s="16"/>
      <c r="J281" s="17"/>
      <c r="K281" s="18">
        <v>290</v>
      </c>
      <c r="L281" s="18">
        <v>564</v>
      </c>
      <c r="M281" s="18">
        <f t="shared" si="13"/>
        <v>854</v>
      </c>
      <c r="N281" s="114"/>
      <c r="O281" s="135" t="s">
        <v>408</v>
      </c>
      <c r="P281" s="18">
        <v>290</v>
      </c>
      <c r="Q281" s="18">
        <v>564</v>
      </c>
      <c r="R281" s="18">
        <f>SUM(P281:Q281)</f>
        <v>854</v>
      </c>
      <c r="S281" s="174"/>
    </row>
    <row r="282" spans="1:19" ht="81">
      <c r="A282" s="15">
        <f t="shared" si="12"/>
        <v>676</v>
      </c>
      <c r="B282" s="16">
        <v>1</v>
      </c>
      <c r="C282" s="16"/>
      <c r="D282" s="16" t="s">
        <v>375</v>
      </c>
      <c r="E282" s="16"/>
      <c r="F282" s="8" t="s">
        <v>389</v>
      </c>
      <c r="G282" s="8" t="s">
        <v>390</v>
      </c>
      <c r="H282" s="16" t="s">
        <v>78</v>
      </c>
      <c r="I282" s="16"/>
      <c r="J282" s="17"/>
      <c r="K282" s="18">
        <v>2200</v>
      </c>
      <c r="L282" s="18">
        <v>0</v>
      </c>
      <c r="M282" s="18">
        <f t="shared" si="13"/>
        <v>2200</v>
      </c>
      <c r="N282" s="114"/>
      <c r="O282" s="135" t="s">
        <v>408</v>
      </c>
      <c r="P282" s="18">
        <v>1900</v>
      </c>
      <c r="Q282" s="18">
        <v>0</v>
      </c>
      <c r="R282" s="18">
        <v>1900</v>
      </c>
      <c r="S282" s="174"/>
    </row>
    <row r="283" spans="1:19" ht="27">
      <c r="A283" s="15">
        <f t="shared" si="12"/>
        <v>677</v>
      </c>
      <c r="B283" s="16">
        <v>7</v>
      </c>
      <c r="C283" s="16"/>
      <c r="D283" s="16" t="s">
        <v>375</v>
      </c>
      <c r="E283" s="16"/>
      <c r="F283" s="8" t="s">
        <v>391</v>
      </c>
      <c r="G283" s="8" t="s">
        <v>392</v>
      </c>
      <c r="H283" s="16" t="s">
        <v>393</v>
      </c>
      <c r="I283" s="16"/>
      <c r="J283" s="17"/>
      <c r="K283" s="18">
        <v>1922</v>
      </c>
      <c r="L283" s="18">
        <v>0</v>
      </c>
      <c r="M283" s="18">
        <f t="shared" si="13"/>
        <v>1922</v>
      </c>
      <c r="N283" s="114"/>
      <c r="O283" s="135" t="s">
        <v>408</v>
      </c>
      <c r="P283" s="18">
        <v>1000</v>
      </c>
      <c r="Q283" s="18">
        <v>0</v>
      </c>
      <c r="R283" s="18">
        <v>1000</v>
      </c>
      <c r="S283" s="174"/>
    </row>
    <row r="284" spans="1:19" ht="27">
      <c r="A284" s="15">
        <f t="shared" si="12"/>
        <v>678</v>
      </c>
      <c r="B284" s="16">
        <v>1</v>
      </c>
      <c r="C284" s="16"/>
      <c r="D284" s="16" t="s">
        <v>375</v>
      </c>
      <c r="E284" s="16"/>
      <c r="F284" s="8" t="s">
        <v>394</v>
      </c>
      <c r="G284" s="8" t="s">
        <v>392</v>
      </c>
      <c r="H284" s="16" t="s">
        <v>78</v>
      </c>
      <c r="I284" s="16"/>
      <c r="J284" s="17"/>
      <c r="K284" s="18">
        <v>2000</v>
      </c>
      <c r="L284" s="18">
        <v>0</v>
      </c>
      <c r="M284" s="18">
        <f t="shared" si="13"/>
        <v>2000</v>
      </c>
      <c r="N284" s="114"/>
      <c r="O284" s="135" t="s">
        <v>408</v>
      </c>
      <c r="P284" s="18">
        <v>1000</v>
      </c>
      <c r="Q284" s="18">
        <v>0</v>
      </c>
      <c r="R284" s="18">
        <v>1000</v>
      </c>
      <c r="S284" s="185"/>
    </row>
    <row r="285" spans="1:19" ht="67.5">
      <c r="A285" s="15">
        <f t="shared" si="12"/>
        <v>679</v>
      </c>
      <c r="B285" s="16">
        <v>4</v>
      </c>
      <c r="C285" s="16"/>
      <c r="D285" s="16" t="s">
        <v>375</v>
      </c>
      <c r="E285" s="16"/>
      <c r="F285" s="8" t="s">
        <v>395</v>
      </c>
      <c r="G285" s="8" t="s">
        <v>396</v>
      </c>
      <c r="H285" s="16" t="s">
        <v>350</v>
      </c>
      <c r="I285" s="16"/>
      <c r="J285" s="17"/>
      <c r="K285" s="18">
        <v>1075</v>
      </c>
      <c r="L285" s="18">
        <v>1650</v>
      </c>
      <c r="M285" s="18">
        <f t="shared" si="13"/>
        <v>2725</v>
      </c>
      <c r="N285" s="114"/>
      <c r="O285" s="135" t="s">
        <v>408</v>
      </c>
      <c r="P285" s="18">
        <v>1075</v>
      </c>
      <c r="Q285" s="18">
        <v>1650</v>
      </c>
      <c r="R285" s="18">
        <f>SUM(P285:Q285)</f>
        <v>2725</v>
      </c>
      <c r="S285" s="174"/>
    </row>
    <row r="286" spans="1:19" s="318" customFormat="1" ht="27">
      <c r="A286" s="15">
        <f t="shared" si="12"/>
        <v>680</v>
      </c>
      <c r="B286" s="16" t="s">
        <v>397</v>
      </c>
      <c r="C286" s="16"/>
      <c r="D286" s="16" t="s">
        <v>375</v>
      </c>
      <c r="E286" s="16"/>
      <c r="F286" s="8" t="s">
        <v>398</v>
      </c>
      <c r="G286" s="8" t="s">
        <v>399</v>
      </c>
      <c r="H286" s="16" t="s">
        <v>78</v>
      </c>
      <c r="I286" s="16"/>
      <c r="J286" s="17"/>
      <c r="K286" s="18">
        <v>1650</v>
      </c>
      <c r="L286" s="18">
        <v>0</v>
      </c>
      <c r="M286" s="18">
        <f t="shared" si="13"/>
        <v>1650</v>
      </c>
      <c r="N286" s="114"/>
      <c r="O286" s="135" t="s">
        <v>408</v>
      </c>
      <c r="P286" s="18">
        <v>1650</v>
      </c>
      <c r="Q286" s="18">
        <v>0</v>
      </c>
      <c r="R286" s="18">
        <f>SUM(P286:Q286)</f>
        <v>1650</v>
      </c>
      <c r="S286" s="174"/>
    </row>
    <row r="287" spans="1:19" s="318" customFormat="1" ht="41.25" thickBot="1">
      <c r="A287" s="15">
        <f t="shared" si="12"/>
        <v>681</v>
      </c>
      <c r="B287" s="47"/>
      <c r="C287" s="274"/>
      <c r="D287" s="47" t="s">
        <v>375</v>
      </c>
      <c r="E287" s="274"/>
      <c r="F287" s="46" t="s">
        <v>400</v>
      </c>
      <c r="G287" s="46" t="s">
        <v>399</v>
      </c>
      <c r="H287" s="47" t="s">
        <v>378</v>
      </c>
      <c r="I287" s="274"/>
      <c r="J287" s="274"/>
      <c r="K287" s="321">
        <v>1750</v>
      </c>
      <c r="L287" s="321">
        <v>0</v>
      </c>
      <c r="M287" s="321">
        <f t="shared" si="13"/>
        <v>1750</v>
      </c>
      <c r="N287" s="50"/>
      <c r="O287" s="135" t="s">
        <v>408</v>
      </c>
      <c r="P287" s="321">
        <v>1750</v>
      </c>
      <c r="Q287" s="321">
        <v>0</v>
      </c>
      <c r="R287" s="321">
        <f>SUM(P287:Q287)</f>
        <v>1750</v>
      </c>
      <c r="S287" s="174"/>
    </row>
    <row r="288" spans="1:19" s="318" customFormat="1" ht="15" thickBot="1" thickTop="1">
      <c r="A288" s="355"/>
      <c r="B288" s="356"/>
      <c r="C288" s="356"/>
      <c r="D288" s="356"/>
      <c r="E288" s="356"/>
      <c r="F288" s="356"/>
      <c r="G288" s="356"/>
      <c r="H288" s="356"/>
      <c r="I288" s="356"/>
      <c r="J288" s="356"/>
      <c r="K288" s="286">
        <f>SUM(K276:K287)</f>
        <v>22231</v>
      </c>
      <c r="L288" s="286">
        <f>SUM(L276:L287)</f>
        <v>2214</v>
      </c>
      <c r="M288" s="286">
        <f>K288+L288</f>
        <v>24445</v>
      </c>
      <c r="N288" s="307"/>
      <c r="O288" s="25"/>
      <c r="P288" s="252">
        <f>SUM(P276:P287)</f>
        <v>18541</v>
      </c>
      <c r="Q288" s="252">
        <f>SUM(Q276:Q287)</f>
        <v>2214</v>
      </c>
      <c r="R288" s="252">
        <f>SUM(R276:R287)</f>
        <v>20755</v>
      </c>
      <c r="S288" s="282"/>
    </row>
    <row r="289" spans="1:19" s="318" customFormat="1" ht="14.25" thickTop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4"/>
      <c r="L289" s="304"/>
      <c r="M289" s="304"/>
      <c r="N289" s="30"/>
      <c r="O289" s="31"/>
      <c r="P289" s="31"/>
      <c r="Q289" s="31"/>
      <c r="R289" s="31"/>
      <c r="S289" s="239"/>
    </row>
    <row r="290" spans="1:19" s="318" customFormat="1" ht="21" thickBot="1">
      <c r="A290" s="461" t="s">
        <v>401</v>
      </c>
      <c r="B290" s="461"/>
      <c r="C290" s="461"/>
      <c r="D290" s="461"/>
      <c r="E290" s="461"/>
      <c r="F290" s="461"/>
      <c r="G290" s="461"/>
      <c r="H290" s="461"/>
      <c r="I290" s="461"/>
      <c r="J290" s="461"/>
      <c r="K290" s="461"/>
      <c r="L290" s="461"/>
      <c r="M290" s="461"/>
      <c r="N290" s="461"/>
      <c r="O290" s="461"/>
      <c r="P290" s="461"/>
      <c r="Q290" s="461"/>
      <c r="R290" s="461"/>
      <c r="S290" s="314"/>
    </row>
    <row r="291" spans="1:19" s="318" customFormat="1" ht="13.5" thickTop="1">
      <c r="A291" s="357" t="s">
        <v>1</v>
      </c>
      <c r="B291" s="360" t="s">
        <v>2</v>
      </c>
      <c r="C291" s="360" t="s">
        <v>3</v>
      </c>
      <c r="D291" s="365" t="s">
        <v>4</v>
      </c>
      <c r="E291" s="371" t="s">
        <v>5</v>
      </c>
      <c r="F291" s="353" t="s">
        <v>6</v>
      </c>
      <c r="G291" s="353" t="s">
        <v>7</v>
      </c>
      <c r="H291" s="371" t="s">
        <v>8</v>
      </c>
      <c r="I291" s="368" t="s">
        <v>9</v>
      </c>
      <c r="J291" s="371" t="s">
        <v>10</v>
      </c>
      <c r="K291" s="388" t="s">
        <v>11</v>
      </c>
      <c r="L291" s="389"/>
      <c r="M291" s="390"/>
      <c r="N291" s="391"/>
      <c r="O291" s="357" t="s">
        <v>409</v>
      </c>
      <c r="P291" s="368" t="s">
        <v>12</v>
      </c>
      <c r="Q291" s="390"/>
      <c r="R291" s="395"/>
      <c r="S291" s="380" t="s">
        <v>13</v>
      </c>
    </row>
    <row r="292" spans="1:19" s="318" customFormat="1" ht="12.75">
      <c r="A292" s="358"/>
      <c r="B292" s="361"/>
      <c r="C292" s="363"/>
      <c r="D292" s="366"/>
      <c r="E292" s="351"/>
      <c r="F292" s="344"/>
      <c r="G292" s="344"/>
      <c r="H292" s="351"/>
      <c r="I292" s="369"/>
      <c r="J292" s="349"/>
      <c r="K292" s="392"/>
      <c r="L292" s="393"/>
      <c r="M292" s="393"/>
      <c r="N292" s="394"/>
      <c r="O292" s="346"/>
      <c r="P292" s="396"/>
      <c r="Q292" s="397"/>
      <c r="R292" s="398"/>
      <c r="S292" s="381"/>
    </row>
    <row r="293" spans="1:19" s="318" customFormat="1" ht="13.5">
      <c r="A293" s="358"/>
      <c r="B293" s="361"/>
      <c r="C293" s="363"/>
      <c r="D293" s="366"/>
      <c r="E293" s="351"/>
      <c r="F293" s="344"/>
      <c r="G293" s="344"/>
      <c r="H293" s="351"/>
      <c r="I293" s="369"/>
      <c r="J293" s="349"/>
      <c r="K293" s="383">
        <v>2006</v>
      </c>
      <c r="L293" s="384"/>
      <c r="M293" s="385"/>
      <c r="N293" s="386" t="s">
        <v>14</v>
      </c>
      <c r="O293" s="346"/>
      <c r="P293" s="392"/>
      <c r="Q293" s="393"/>
      <c r="R293" s="399"/>
      <c r="S293" s="381"/>
    </row>
    <row r="294" spans="1:19" s="318" customFormat="1" ht="14.25" thickBot="1">
      <c r="A294" s="359"/>
      <c r="B294" s="362"/>
      <c r="C294" s="364"/>
      <c r="D294" s="367"/>
      <c r="E294" s="352"/>
      <c r="F294" s="345"/>
      <c r="G294" s="345"/>
      <c r="H294" s="352"/>
      <c r="I294" s="370"/>
      <c r="J294" s="350"/>
      <c r="K294" s="2" t="s">
        <v>15</v>
      </c>
      <c r="L294" s="2" t="s">
        <v>16</v>
      </c>
      <c r="M294" s="3" t="s">
        <v>17</v>
      </c>
      <c r="N294" s="387"/>
      <c r="O294" s="347"/>
      <c r="P294" s="4" t="s">
        <v>15</v>
      </c>
      <c r="Q294" s="3" t="s">
        <v>16</v>
      </c>
      <c r="R294" s="4" t="s">
        <v>17</v>
      </c>
      <c r="S294" s="382"/>
    </row>
    <row r="295" spans="1:19" s="318" customFormat="1" ht="20.25" customHeight="1" thickTop="1">
      <c r="A295" s="311">
        <v>682</v>
      </c>
      <c r="B295" s="16">
        <v>8</v>
      </c>
      <c r="C295" s="16"/>
      <c r="D295" s="16" t="s">
        <v>402</v>
      </c>
      <c r="E295" s="16"/>
      <c r="F295" s="8" t="s">
        <v>403</v>
      </c>
      <c r="G295" s="8" t="s">
        <v>404</v>
      </c>
      <c r="H295" s="322"/>
      <c r="I295" s="322"/>
      <c r="J295" s="322"/>
      <c r="K295" s="16">
        <v>2000</v>
      </c>
      <c r="L295" s="16">
        <v>1500</v>
      </c>
      <c r="M295" s="16">
        <v>3500</v>
      </c>
      <c r="N295" s="313"/>
      <c r="O295" s="354" t="s">
        <v>408</v>
      </c>
      <c r="P295" s="18">
        <v>2000</v>
      </c>
      <c r="Q295" s="18">
        <v>1500</v>
      </c>
      <c r="R295" s="18">
        <v>3500</v>
      </c>
      <c r="S295" s="323"/>
    </row>
    <row r="296" spans="1:19" s="318" customFormat="1" ht="22.5" customHeight="1">
      <c r="A296" s="311">
        <v>683</v>
      </c>
      <c r="B296" s="16">
        <v>1</v>
      </c>
      <c r="C296" s="16" t="s">
        <v>405</v>
      </c>
      <c r="D296" s="16" t="s">
        <v>402</v>
      </c>
      <c r="E296" s="16"/>
      <c r="F296" s="8" t="s">
        <v>406</v>
      </c>
      <c r="G296" s="8" t="s">
        <v>407</v>
      </c>
      <c r="H296" s="198"/>
      <c r="I296" s="198"/>
      <c r="J296" s="198"/>
      <c r="K296" s="16">
        <v>699</v>
      </c>
      <c r="L296" s="16">
        <v>3901</v>
      </c>
      <c r="M296" s="16">
        <f>SUM(K296:L296)</f>
        <v>4600</v>
      </c>
      <c r="N296" s="313"/>
      <c r="O296" s="42" t="s">
        <v>408</v>
      </c>
      <c r="P296" s="18">
        <v>699</v>
      </c>
      <c r="Q296" s="18">
        <v>3901</v>
      </c>
      <c r="R296" s="18">
        <f>SUM(P296:Q296)</f>
        <v>4600</v>
      </c>
      <c r="S296" s="22"/>
    </row>
    <row r="297" spans="1:19" ht="24.75" customHeight="1" thickBot="1">
      <c r="A297" s="311">
        <v>684</v>
      </c>
      <c r="B297" s="16">
        <v>4</v>
      </c>
      <c r="C297" s="16"/>
      <c r="D297" s="16" t="s">
        <v>402</v>
      </c>
      <c r="E297" s="16"/>
      <c r="F297" s="8" t="s">
        <v>410</v>
      </c>
      <c r="G297" s="8" t="s">
        <v>411</v>
      </c>
      <c r="H297" s="343"/>
      <c r="I297" s="343"/>
      <c r="J297" s="343"/>
      <c r="K297" s="16">
        <v>0</v>
      </c>
      <c r="L297" s="16">
        <v>2500</v>
      </c>
      <c r="M297" s="16">
        <v>2500</v>
      </c>
      <c r="N297" s="313"/>
      <c r="O297" s="42" t="s">
        <v>408</v>
      </c>
      <c r="P297" s="18">
        <v>0</v>
      </c>
      <c r="Q297" s="18">
        <v>2500</v>
      </c>
      <c r="R297" s="18">
        <v>2500</v>
      </c>
      <c r="S297" s="22"/>
    </row>
    <row r="298" spans="1:19" ht="15" thickBot="1" thickTop="1">
      <c r="A298" s="355"/>
      <c r="B298" s="356"/>
      <c r="C298" s="356"/>
      <c r="D298" s="356"/>
      <c r="E298" s="356"/>
      <c r="F298" s="356"/>
      <c r="G298" s="356"/>
      <c r="H298" s="356"/>
      <c r="I298" s="356"/>
      <c r="J298" s="356"/>
      <c r="K298" s="286">
        <f>SUM(K295:K297)</f>
        <v>2699</v>
      </c>
      <c r="L298" s="286">
        <f>SUM(L295:L297)</f>
        <v>7901</v>
      </c>
      <c r="M298" s="286">
        <f>SUM(M295:M297)</f>
        <v>10600</v>
      </c>
      <c r="N298" s="307"/>
      <c r="O298" s="25"/>
      <c r="P298" s="286">
        <f>SUM(P295:P297)</f>
        <v>2699</v>
      </c>
      <c r="Q298" s="286">
        <f>SUM(Q295:Q297)</f>
        <v>7901</v>
      </c>
      <c r="R298" s="286">
        <f>SUM(R295:R297)</f>
        <v>10600</v>
      </c>
      <c r="S298" s="282"/>
    </row>
    <row r="299" ht="13.5" thickTop="1"/>
    <row r="300" spans="1:19" s="239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ht="13.5" customHeight="1"/>
    <row r="302" ht="12.75" customHeight="1"/>
    <row r="303" ht="12.75" customHeight="1"/>
    <row r="304" ht="20.25" customHeight="1"/>
    <row r="305" ht="27" customHeight="1"/>
    <row r="306" ht="27" customHeight="1"/>
    <row r="307" ht="27" customHeight="1"/>
    <row r="308" ht="27" customHeight="1"/>
    <row r="309" ht="24.75" customHeight="1"/>
    <row r="896" ht="12.75">
      <c r="A896" t="s">
        <v>27</v>
      </c>
    </row>
  </sheetData>
  <mergeCells count="432">
    <mergeCell ref="A241:J241"/>
    <mergeCell ref="A185:J185"/>
    <mergeCell ref="A8:J8"/>
    <mergeCell ref="A18:J18"/>
    <mergeCell ref="A103:J103"/>
    <mergeCell ref="A146:R146"/>
    <mergeCell ref="A156:R156"/>
    <mergeCell ref="A164:R164"/>
    <mergeCell ref="A105:R105"/>
    <mergeCell ref="A117:R117"/>
    <mergeCell ref="A126:R126"/>
    <mergeCell ref="A290:R290"/>
    <mergeCell ref="A243:R243"/>
    <mergeCell ref="A252:R252"/>
    <mergeCell ref="A262:R262"/>
    <mergeCell ref="A271:R271"/>
    <mergeCell ref="A244:A247"/>
    <mergeCell ref="B244:B247"/>
    <mergeCell ref="C244:C247"/>
    <mergeCell ref="D244:D247"/>
    <mergeCell ref="E244:E247"/>
    <mergeCell ref="A202:R202"/>
    <mergeCell ref="A211:R211"/>
    <mergeCell ref="A220:R220"/>
    <mergeCell ref="A228:R228"/>
    <mergeCell ref="A203:A206"/>
    <mergeCell ref="B203:B206"/>
    <mergeCell ref="C203:C206"/>
    <mergeCell ref="D203:D206"/>
    <mergeCell ref="E203:E206"/>
    <mergeCell ref="F203:F206"/>
    <mergeCell ref="A187:R187"/>
    <mergeCell ref="A147:A150"/>
    <mergeCell ref="B147:B150"/>
    <mergeCell ref="C147:C150"/>
    <mergeCell ref="D147:D150"/>
    <mergeCell ref="E147:E150"/>
    <mergeCell ref="F147:F150"/>
    <mergeCell ref="K147:N148"/>
    <mergeCell ref="O147:O150"/>
    <mergeCell ref="P147:R149"/>
    <mergeCell ref="A135:R135"/>
    <mergeCell ref="A106:A109"/>
    <mergeCell ref="B106:B109"/>
    <mergeCell ref="C106:C109"/>
    <mergeCell ref="G106:G109"/>
    <mergeCell ref="H106:H109"/>
    <mergeCell ref="I106:I109"/>
    <mergeCell ref="J106:J109"/>
    <mergeCell ref="K106:N107"/>
    <mergeCell ref="A54:J54"/>
    <mergeCell ref="D106:D109"/>
    <mergeCell ref="E106:E109"/>
    <mergeCell ref="F106:F109"/>
    <mergeCell ref="A56:R56"/>
    <mergeCell ref="A68:R68"/>
    <mergeCell ref="A79:R79"/>
    <mergeCell ref="E57:E60"/>
    <mergeCell ref="F57:F60"/>
    <mergeCell ref="G57:G60"/>
    <mergeCell ref="S11:S14"/>
    <mergeCell ref="K13:M13"/>
    <mergeCell ref="N13:N14"/>
    <mergeCell ref="A19:R19"/>
    <mergeCell ref="J11:J14"/>
    <mergeCell ref="K11:N12"/>
    <mergeCell ref="O11:O14"/>
    <mergeCell ref="I11:I14"/>
    <mergeCell ref="P11:R13"/>
    <mergeCell ref="A20:A23"/>
    <mergeCell ref="A10:R10"/>
    <mergeCell ref="A11:A14"/>
    <mergeCell ref="B11:B14"/>
    <mergeCell ref="C11:C14"/>
    <mergeCell ref="D11:D14"/>
    <mergeCell ref="E11:E14"/>
    <mergeCell ref="F11:F14"/>
    <mergeCell ref="G11:G14"/>
    <mergeCell ref="H11:H14"/>
    <mergeCell ref="A1:R1"/>
    <mergeCell ref="H2:H5"/>
    <mergeCell ref="E2:E5"/>
    <mergeCell ref="K2:N3"/>
    <mergeCell ref="F2:F5"/>
    <mergeCell ref="J2:J5"/>
    <mergeCell ref="G2:G5"/>
    <mergeCell ref="S2:S5"/>
    <mergeCell ref="O2:O5"/>
    <mergeCell ref="A2:A5"/>
    <mergeCell ref="D2:D5"/>
    <mergeCell ref="P2:R4"/>
    <mergeCell ref="B2:B5"/>
    <mergeCell ref="C2:C5"/>
    <mergeCell ref="K4:M4"/>
    <mergeCell ref="N4:N5"/>
    <mergeCell ref="I2:I5"/>
    <mergeCell ref="B20:B23"/>
    <mergeCell ref="C20:C23"/>
    <mergeCell ref="D20:D23"/>
    <mergeCell ref="E20:E23"/>
    <mergeCell ref="F20:F23"/>
    <mergeCell ref="G20:G23"/>
    <mergeCell ref="H20:H23"/>
    <mergeCell ref="I20:I23"/>
    <mergeCell ref="S41:S44"/>
    <mergeCell ref="K43:M43"/>
    <mergeCell ref="N43:N44"/>
    <mergeCell ref="J20:J23"/>
    <mergeCell ref="K20:N21"/>
    <mergeCell ref="O20:O23"/>
    <mergeCell ref="P20:R22"/>
    <mergeCell ref="A40:R40"/>
    <mergeCell ref="S20:S23"/>
    <mergeCell ref="K22:M22"/>
    <mergeCell ref="N22:N23"/>
    <mergeCell ref="J41:J44"/>
    <mergeCell ref="K41:N42"/>
    <mergeCell ref="O41:O44"/>
    <mergeCell ref="P41:R43"/>
    <mergeCell ref="A57:A60"/>
    <mergeCell ref="B57:B60"/>
    <mergeCell ref="C57:C60"/>
    <mergeCell ref="D57:D60"/>
    <mergeCell ref="H57:H60"/>
    <mergeCell ref="I57:I60"/>
    <mergeCell ref="J57:J60"/>
    <mergeCell ref="K57:N58"/>
    <mergeCell ref="O57:O60"/>
    <mergeCell ref="P57:R59"/>
    <mergeCell ref="S57:S60"/>
    <mergeCell ref="K59:M59"/>
    <mergeCell ref="N59:N60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K69:N70"/>
    <mergeCell ref="O69:O72"/>
    <mergeCell ref="P69:R71"/>
    <mergeCell ref="S69:S72"/>
    <mergeCell ref="K71:M71"/>
    <mergeCell ref="N71:N72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K80:N81"/>
    <mergeCell ref="O80:O83"/>
    <mergeCell ref="P80:R82"/>
    <mergeCell ref="S80:S83"/>
    <mergeCell ref="K82:M82"/>
    <mergeCell ref="N82:N83"/>
    <mergeCell ref="P106:R108"/>
    <mergeCell ref="S106:S109"/>
    <mergeCell ref="K108:M108"/>
    <mergeCell ref="N108:N109"/>
    <mergeCell ref="O106:O109"/>
    <mergeCell ref="A118:A121"/>
    <mergeCell ref="B118:B121"/>
    <mergeCell ref="C118:C121"/>
    <mergeCell ref="D118:D121"/>
    <mergeCell ref="P118:R120"/>
    <mergeCell ref="S118:S121"/>
    <mergeCell ref="K120:M120"/>
    <mergeCell ref="N120:N121"/>
    <mergeCell ref="K118:N119"/>
    <mergeCell ref="O118:O121"/>
    <mergeCell ref="A127:A130"/>
    <mergeCell ref="B127:B130"/>
    <mergeCell ref="C127:C130"/>
    <mergeCell ref="D127:D130"/>
    <mergeCell ref="E127:E130"/>
    <mergeCell ref="F127:F130"/>
    <mergeCell ref="G127:G130"/>
    <mergeCell ref="H127:H130"/>
    <mergeCell ref="I127:I130"/>
    <mergeCell ref="J127:J130"/>
    <mergeCell ref="K127:N128"/>
    <mergeCell ref="O127:O130"/>
    <mergeCell ref="P127:R129"/>
    <mergeCell ref="S127:S130"/>
    <mergeCell ref="K129:M129"/>
    <mergeCell ref="N129:N130"/>
    <mergeCell ref="A136:A139"/>
    <mergeCell ref="B136:B139"/>
    <mergeCell ref="C136:C139"/>
    <mergeCell ref="D136:D139"/>
    <mergeCell ref="E136:E139"/>
    <mergeCell ref="F136:F139"/>
    <mergeCell ref="G136:G139"/>
    <mergeCell ref="H136:H139"/>
    <mergeCell ref="P136:R138"/>
    <mergeCell ref="S136:S139"/>
    <mergeCell ref="K138:M138"/>
    <mergeCell ref="N138:N139"/>
    <mergeCell ref="K136:N137"/>
    <mergeCell ref="O136:O139"/>
    <mergeCell ref="S147:S150"/>
    <mergeCell ref="K149:M149"/>
    <mergeCell ref="N149:N150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I157:I160"/>
    <mergeCell ref="J157:J160"/>
    <mergeCell ref="K157:N158"/>
    <mergeCell ref="O157:O160"/>
    <mergeCell ref="P157:R159"/>
    <mergeCell ref="S157:S160"/>
    <mergeCell ref="K159:M159"/>
    <mergeCell ref="N159:N160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I165:I168"/>
    <mergeCell ref="J165:J168"/>
    <mergeCell ref="K165:N166"/>
    <mergeCell ref="O165:O168"/>
    <mergeCell ref="P165:R167"/>
    <mergeCell ref="S165:S168"/>
    <mergeCell ref="K167:M167"/>
    <mergeCell ref="N167:N168"/>
    <mergeCell ref="A188:A191"/>
    <mergeCell ref="B188:B191"/>
    <mergeCell ref="C188:C191"/>
    <mergeCell ref="D188:D191"/>
    <mergeCell ref="E188:E191"/>
    <mergeCell ref="F188:F191"/>
    <mergeCell ref="G188:G191"/>
    <mergeCell ref="H188:H191"/>
    <mergeCell ref="I188:I191"/>
    <mergeCell ref="J188:J191"/>
    <mergeCell ref="K188:N189"/>
    <mergeCell ref="O188:O191"/>
    <mergeCell ref="P188:R190"/>
    <mergeCell ref="S188:S191"/>
    <mergeCell ref="K190:M190"/>
    <mergeCell ref="N190:N191"/>
    <mergeCell ref="G203:G206"/>
    <mergeCell ref="H203:H206"/>
    <mergeCell ref="I203:I206"/>
    <mergeCell ref="J203:J206"/>
    <mergeCell ref="K203:N204"/>
    <mergeCell ref="O203:O206"/>
    <mergeCell ref="P203:R205"/>
    <mergeCell ref="S203:S206"/>
    <mergeCell ref="K205:M205"/>
    <mergeCell ref="N205:N206"/>
    <mergeCell ref="A212:A215"/>
    <mergeCell ref="B212:B215"/>
    <mergeCell ref="C212:C215"/>
    <mergeCell ref="D212:D215"/>
    <mergeCell ref="E212:E215"/>
    <mergeCell ref="F212:F215"/>
    <mergeCell ref="G212:G215"/>
    <mergeCell ref="H212:H215"/>
    <mergeCell ref="I212:I215"/>
    <mergeCell ref="J212:J215"/>
    <mergeCell ref="K212:N213"/>
    <mergeCell ref="O212:O215"/>
    <mergeCell ref="P212:R214"/>
    <mergeCell ref="S212:S215"/>
    <mergeCell ref="K214:M214"/>
    <mergeCell ref="N214:N215"/>
    <mergeCell ref="A221:A224"/>
    <mergeCell ref="B221:B224"/>
    <mergeCell ref="C221:C224"/>
    <mergeCell ref="D221:D224"/>
    <mergeCell ref="P221:R223"/>
    <mergeCell ref="S221:S224"/>
    <mergeCell ref="K223:M223"/>
    <mergeCell ref="N223:N224"/>
    <mergeCell ref="K221:N222"/>
    <mergeCell ref="O221:O224"/>
    <mergeCell ref="A229:A232"/>
    <mergeCell ref="B229:B232"/>
    <mergeCell ref="C229:C232"/>
    <mergeCell ref="D229:D232"/>
    <mergeCell ref="E229:E232"/>
    <mergeCell ref="F229:F232"/>
    <mergeCell ref="G229:G232"/>
    <mergeCell ref="H229:H232"/>
    <mergeCell ref="I229:I232"/>
    <mergeCell ref="J229:J232"/>
    <mergeCell ref="K229:N230"/>
    <mergeCell ref="O229:O232"/>
    <mergeCell ref="P229:R231"/>
    <mergeCell ref="S229:S232"/>
    <mergeCell ref="K231:M231"/>
    <mergeCell ref="N231:N232"/>
    <mergeCell ref="A260:J260"/>
    <mergeCell ref="J244:J247"/>
    <mergeCell ref="K244:N245"/>
    <mergeCell ref="O244:O247"/>
    <mergeCell ref="F244:F247"/>
    <mergeCell ref="G244:G247"/>
    <mergeCell ref="H244:H247"/>
    <mergeCell ref="I244:I247"/>
    <mergeCell ref="J253:J256"/>
    <mergeCell ref="K253:N254"/>
    <mergeCell ref="S244:S247"/>
    <mergeCell ref="K246:M246"/>
    <mergeCell ref="N246:N247"/>
    <mergeCell ref="P244:R246"/>
    <mergeCell ref="O253:O256"/>
    <mergeCell ref="P253:R255"/>
    <mergeCell ref="S253:S256"/>
    <mergeCell ref="K255:M255"/>
    <mergeCell ref="N255:N256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J263:J266"/>
    <mergeCell ref="K263:N264"/>
    <mergeCell ref="O263:O266"/>
    <mergeCell ref="P263:R265"/>
    <mergeCell ref="S263:S266"/>
    <mergeCell ref="K265:M265"/>
    <mergeCell ref="N265:N266"/>
    <mergeCell ref="A272:A275"/>
    <mergeCell ref="B272:B275"/>
    <mergeCell ref="C272:C275"/>
    <mergeCell ref="D272:D275"/>
    <mergeCell ref="E272:E275"/>
    <mergeCell ref="F272:F275"/>
    <mergeCell ref="G272:G275"/>
    <mergeCell ref="H272:H275"/>
    <mergeCell ref="P291:R293"/>
    <mergeCell ref="P272:R274"/>
    <mergeCell ref="S272:S275"/>
    <mergeCell ref="K274:M274"/>
    <mergeCell ref="N274:N275"/>
    <mergeCell ref="K272:N273"/>
    <mergeCell ref="O272:O275"/>
    <mergeCell ref="F291:F294"/>
    <mergeCell ref="G291:G294"/>
    <mergeCell ref="H291:H294"/>
    <mergeCell ref="S291:S294"/>
    <mergeCell ref="K293:M293"/>
    <mergeCell ref="N293:N294"/>
    <mergeCell ref="I291:I294"/>
    <mergeCell ref="J291:J294"/>
    <mergeCell ref="K291:N292"/>
    <mergeCell ref="O291:O294"/>
    <mergeCell ref="I41:I44"/>
    <mergeCell ref="A124:J124"/>
    <mergeCell ref="A66:J66"/>
    <mergeCell ref="A77:J77"/>
    <mergeCell ref="I118:I121"/>
    <mergeCell ref="J118:J121"/>
    <mergeCell ref="E118:E121"/>
    <mergeCell ref="F118:F121"/>
    <mergeCell ref="G118:G121"/>
    <mergeCell ref="H118:H121"/>
    <mergeCell ref="A162:J162"/>
    <mergeCell ref="A38:J38"/>
    <mergeCell ref="A41:A44"/>
    <mergeCell ref="B41:B44"/>
    <mergeCell ref="C41:C44"/>
    <mergeCell ref="D41:D44"/>
    <mergeCell ref="E41:E44"/>
    <mergeCell ref="F41:F44"/>
    <mergeCell ref="G41:G44"/>
    <mergeCell ref="H41:H44"/>
    <mergeCell ref="A115:J115"/>
    <mergeCell ref="A133:J133"/>
    <mergeCell ref="A144:J144"/>
    <mergeCell ref="A154:J154"/>
    <mergeCell ref="G147:G150"/>
    <mergeCell ref="H147:H150"/>
    <mergeCell ref="I147:I150"/>
    <mergeCell ref="J147:J150"/>
    <mergeCell ref="I136:I139"/>
    <mergeCell ref="J136:J139"/>
    <mergeCell ref="A200:J200"/>
    <mergeCell ref="A209:J209"/>
    <mergeCell ref="A218:J218"/>
    <mergeCell ref="A226:J226"/>
    <mergeCell ref="I221:I224"/>
    <mergeCell ref="J221:J224"/>
    <mergeCell ref="E221:E224"/>
    <mergeCell ref="F221:F224"/>
    <mergeCell ref="G221:G224"/>
    <mergeCell ref="H221:H224"/>
    <mergeCell ref="A250:J250"/>
    <mergeCell ref="G253:G256"/>
    <mergeCell ref="F253:F256"/>
    <mergeCell ref="E253:E256"/>
    <mergeCell ref="D253:D256"/>
    <mergeCell ref="C253:C256"/>
    <mergeCell ref="B253:B256"/>
    <mergeCell ref="A253:A256"/>
    <mergeCell ref="H253:H256"/>
    <mergeCell ref="I253:I256"/>
    <mergeCell ref="A269:J269"/>
    <mergeCell ref="A288:J288"/>
    <mergeCell ref="A298:J298"/>
    <mergeCell ref="A291:A294"/>
    <mergeCell ref="B291:B294"/>
    <mergeCell ref="C291:C294"/>
    <mergeCell ref="D291:D294"/>
    <mergeCell ref="I272:I275"/>
    <mergeCell ref="J272:J275"/>
    <mergeCell ref="E291:E29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&amp;CStránka &amp;P</oddFooter>
  </headerFooter>
  <rowBreaks count="33" manualBreakCount="33">
    <brk id="9" max="19" man="1"/>
    <brk id="18" max="255" man="1"/>
    <brk id="30" max="19" man="1"/>
    <brk id="39" max="19" man="1"/>
    <brk id="50" max="19" man="1"/>
    <brk id="55" max="19" man="1"/>
    <brk id="67" max="19" man="1"/>
    <brk id="78" max="19" man="1"/>
    <brk id="89" max="19" man="1"/>
    <brk id="98" max="19" man="1"/>
    <brk id="104" max="19" man="1"/>
    <brk id="116" max="19" man="1"/>
    <brk id="125" max="19" man="1"/>
    <brk id="134" max="19" man="1"/>
    <brk id="145" max="19" man="1"/>
    <brk id="155" max="19" man="1"/>
    <brk id="163" max="19" man="1"/>
    <brk id="174" max="19" man="1"/>
    <brk id="181" max="19" man="1"/>
    <brk id="186" max="19" man="1"/>
    <brk id="197" max="19" man="1"/>
    <brk id="201" max="19" man="1"/>
    <brk id="210" max="19" man="1"/>
    <brk id="219" max="19" man="1"/>
    <brk id="227" max="19" man="1"/>
    <brk id="238" max="19" man="1"/>
    <brk id="242" max="19" man="1"/>
    <brk id="251" max="19" man="1"/>
    <brk id="261" max="19" man="1"/>
    <brk id="270" max="19" man="1"/>
    <brk id="281" max="19" man="1"/>
    <brk id="289" max="19" man="1"/>
    <brk id="2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stavovaj</cp:lastModifiedBy>
  <cp:lastPrinted>2006-02-16T10:19:17Z</cp:lastPrinted>
  <dcterms:created xsi:type="dcterms:W3CDTF">2006-02-14T12:23:27Z</dcterms:created>
  <dcterms:modified xsi:type="dcterms:W3CDTF">2006-02-16T12:21:11Z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-1770670221</vt:i4>
  </property>
  <property fmtid="{D5CDD505-2E9C-101B-9397-08002B2CF9AE}" pid="4" name="_EmailSubje">
    <vt:lpwstr>Práce!</vt:lpwstr>
  </property>
  <property fmtid="{D5CDD505-2E9C-101B-9397-08002B2CF9AE}" pid="5" name="_AuthorEma">
    <vt:lpwstr>Jindra.Stavova@msmt.cz</vt:lpwstr>
  </property>
  <property fmtid="{D5CDD505-2E9C-101B-9397-08002B2CF9AE}" pid="6" name="_AuthorEmailDisplayNa">
    <vt:lpwstr>Šťavová Jindra</vt:lpwstr>
  </property>
</Properties>
</file>