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rackovaj\Desktop\Asistent pedagogs\AP 2017\AP 2017\Vyhlášení výsledků leden -srpen 2017\Zveřejnění výsledků\"/>
    </mc:Choice>
  </mc:AlternateContent>
  <bookViews>
    <workbookView xWindow="0" yWindow="0" windowWidth="28800" windowHeight="12435"/>
  </bookViews>
  <sheets>
    <sheet name="Lis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C21" i="1"/>
  <c r="J20" i="1"/>
  <c r="I20" i="1"/>
  <c r="H20" i="1"/>
  <c r="G20" i="1"/>
  <c r="E20" i="1"/>
  <c r="E21" i="1" s="1"/>
  <c r="I19" i="1"/>
  <c r="H19" i="1"/>
  <c r="G19" i="1"/>
  <c r="I18" i="1"/>
  <c r="H18" i="1"/>
  <c r="G18" i="1"/>
  <c r="I17" i="1"/>
  <c r="H17" i="1"/>
  <c r="G17" i="1"/>
  <c r="J16" i="1"/>
  <c r="I16" i="1"/>
  <c r="H16" i="1"/>
  <c r="G16" i="1"/>
  <c r="I15" i="1"/>
  <c r="H15" i="1"/>
  <c r="G15" i="1"/>
  <c r="J14" i="1"/>
  <c r="J21" i="1" s="1"/>
  <c r="I14" i="1"/>
  <c r="H14" i="1"/>
  <c r="G14" i="1"/>
  <c r="I13" i="1"/>
  <c r="H13" i="1"/>
  <c r="G13" i="1"/>
  <c r="I12" i="1"/>
  <c r="H12" i="1"/>
  <c r="G12" i="1"/>
  <c r="I11" i="1"/>
  <c r="H11" i="1"/>
  <c r="G11" i="1"/>
  <c r="I10" i="1"/>
  <c r="H10" i="1"/>
  <c r="G10" i="1"/>
  <c r="I9" i="1"/>
  <c r="H9" i="1"/>
  <c r="G9" i="1"/>
  <c r="I8" i="1"/>
  <c r="H8" i="1"/>
  <c r="G8" i="1"/>
  <c r="I7" i="1"/>
  <c r="H7" i="1"/>
  <c r="G7" i="1"/>
  <c r="I21" i="1" l="1"/>
  <c r="G21" i="1"/>
  <c r="H21" i="1"/>
</calcChain>
</file>

<file path=xl/sharedStrings.xml><?xml version="1.0" encoding="utf-8"?>
<sst xmlns="http://schemas.openxmlformats.org/spreadsheetml/2006/main" count="29" uniqueCount="28">
  <si>
    <t>Ministerstvo školství, mládeže a tělovýchovy ČR</t>
  </si>
  <si>
    <t>MSMT-33369/2015-5</t>
  </si>
  <si>
    <t>Modul B - školy soukromé, obecní a krajské</t>
  </si>
  <si>
    <t>IČO</t>
  </si>
  <si>
    <t>Školy soukromé</t>
  </si>
  <si>
    <t>Školy obecní a krajské</t>
  </si>
  <si>
    <t>Požadovaná výše úvazku</t>
  </si>
  <si>
    <t>Částka na 1 úvazek v Kč</t>
  </si>
  <si>
    <t>Výše dotace  soukromé školy celkem v Kč</t>
  </si>
  <si>
    <t>plat v Kč</t>
  </si>
  <si>
    <t>zákonné odvody v Kč</t>
  </si>
  <si>
    <t>FKSP v Kč</t>
  </si>
  <si>
    <t>Celkem v Kč</t>
  </si>
  <si>
    <t>Hlavní město Praha</t>
  </si>
  <si>
    <t>00064581</t>
  </si>
  <si>
    <t>Středočeský kraj</t>
  </si>
  <si>
    <t>Jihočeský kraj</t>
  </si>
  <si>
    <t>Plzeňský kraj</t>
  </si>
  <si>
    <t>Ústecký kraj</t>
  </si>
  <si>
    <t>Královéhradecký kraj</t>
  </si>
  <si>
    <t>Jihomoravský kraj</t>
  </si>
  <si>
    <t>Kraj Vysočina</t>
  </si>
  <si>
    <t>Olomoucký kraj</t>
  </si>
  <si>
    <t>Zlínský kraj</t>
  </si>
  <si>
    <t>Karlovarský kraj</t>
  </si>
  <si>
    <t>Liberecký kraj</t>
  </si>
  <si>
    <t>Pardubický kraj</t>
  </si>
  <si>
    <t>Moravskoslezský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</si>
</sst>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  <xf numFmtId="0" fontId="2" fillId="0" borderId="0" xfId="0" applyFont="1"/>
    <xf numFmtId="2" fontId="3" fillId="0" borderId="7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/>
    </xf>
    <xf numFmtId="0" fontId="2" fillId="2" borderId="10" xfId="0" applyFont="1" applyFill="1" applyBorder="1"/>
    <xf numFmtId="0" fontId="1" fillId="4" borderId="11" xfId="0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 vertical="center" wrapText="1"/>
    </xf>
    <xf numFmtId="4" fontId="4" fillId="4" borderId="12" xfId="0" applyNumberFormat="1" applyFont="1" applyFill="1" applyBorder="1" applyAlignment="1">
      <alignment horizontal="right" vertical="center" wrapText="1"/>
    </xf>
    <xf numFmtId="4" fontId="2" fillId="2" borderId="13" xfId="0" applyNumberFormat="1" applyFont="1" applyFill="1" applyBorder="1" applyAlignment="1">
      <alignment horizontal="right" vertical="center" wrapText="1"/>
    </xf>
    <xf numFmtId="4" fontId="3" fillId="3" borderId="11" xfId="0" applyNumberFormat="1" applyFont="1" applyFill="1" applyBorder="1" applyAlignment="1">
      <alignment horizontal="right" vertical="center" wrapText="1"/>
    </xf>
    <xf numFmtId="4" fontId="1" fillId="4" borderId="12" xfId="0" applyNumberFormat="1" applyFont="1" applyFill="1" applyBorder="1" applyAlignment="1">
      <alignment vertical="center"/>
    </xf>
    <xf numFmtId="4" fontId="2" fillId="3" borderId="13" xfId="0" applyNumberFormat="1" applyFont="1" applyFill="1" applyBorder="1" applyAlignment="1">
      <alignment vertical="center"/>
    </xf>
    <xf numFmtId="0" fontId="2" fillId="2" borderId="14" xfId="0" applyFont="1" applyFill="1" applyBorder="1"/>
    <xf numFmtId="0" fontId="1" fillId="4" borderId="14" xfId="0" applyFont="1" applyFill="1" applyBorder="1" applyAlignment="1">
      <alignment horizontal="right"/>
    </xf>
    <xf numFmtId="2" fontId="3" fillId="2" borderId="15" xfId="0" applyNumberFormat="1" applyFont="1" applyFill="1" applyBorder="1" applyAlignment="1">
      <alignment horizontal="right" vertical="center" wrapText="1"/>
    </xf>
    <xf numFmtId="4" fontId="4" fillId="4" borderId="15" xfId="0" applyNumberFormat="1" applyFont="1" applyFill="1" applyBorder="1" applyAlignment="1">
      <alignment horizontal="right" vertical="center" wrapText="1"/>
    </xf>
    <xf numFmtId="4" fontId="2" fillId="2" borderId="16" xfId="0" applyNumberFormat="1" applyFont="1" applyFill="1" applyBorder="1" applyAlignment="1">
      <alignment horizontal="right" vertical="center" wrapText="1"/>
    </xf>
    <xf numFmtId="4" fontId="2" fillId="3" borderId="17" xfId="0" applyNumberFormat="1" applyFont="1" applyFill="1" applyBorder="1"/>
    <xf numFmtId="4" fontId="1" fillId="4" borderId="15" xfId="0" applyNumberFormat="1" applyFont="1" applyFill="1" applyBorder="1" applyAlignment="1">
      <alignment vertical="center"/>
    </xf>
    <xf numFmtId="4" fontId="2" fillId="3" borderId="16" xfId="0" applyNumberFormat="1" applyFont="1" applyFill="1" applyBorder="1" applyAlignment="1">
      <alignment vertical="center"/>
    </xf>
    <xf numFmtId="0" fontId="1" fillId="4" borderId="17" xfId="0" applyFont="1" applyFill="1" applyBorder="1" applyAlignment="1">
      <alignment horizontal="right"/>
    </xf>
    <xf numFmtId="4" fontId="2" fillId="2" borderId="15" xfId="0" applyNumberFormat="1" applyFont="1" applyFill="1" applyBorder="1"/>
    <xf numFmtId="4" fontId="2" fillId="2" borderId="16" xfId="0" applyNumberFormat="1" applyFont="1" applyFill="1" applyBorder="1"/>
    <xf numFmtId="0" fontId="2" fillId="2" borderId="14" xfId="0" applyFont="1" applyFill="1" applyBorder="1" applyAlignment="1">
      <alignment wrapText="1"/>
    </xf>
    <xf numFmtId="49" fontId="1" fillId="4" borderId="17" xfId="0" applyNumberFormat="1" applyFont="1" applyFill="1" applyBorder="1" applyAlignment="1">
      <alignment horizontal="right"/>
    </xf>
    <xf numFmtId="0" fontId="2" fillId="2" borderId="18" xfId="0" applyFont="1" applyFill="1" applyBorder="1"/>
    <xf numFmtId="0" fontId="1" fillId="4" borderId="19" xfId="0" applyFont="1" applyFill="1" applyBorder="1" applyAlignment="1">
      <alignment horizontal="right"/>
    </xf>
    <xf numFmtId="4" fontId="2" fillId="2" borderId="20" xfId="0" applyNumberFormat="1" applyFont="1" applyFill="1" applyBorder="1"/>
    <xf numFmtId="4" fontId="4" fillId="4" borderId="20" xfId="0" applyNumberFormat="1" applyFont="1" applyFill="1" applyBorder="1" applyAlignment="1">
      <alignment horizontal="right" vertical="center" wrapText="1"/>
    </xf>
    <xf numFmtId="4" fontId="2" fillId="2" borderId="21" xfId="0" applyNumberFormat="1" applyFont="1" applyFill="1" applyBorder="1"/>
    <xf numFmtId="4" fontId="3" fillId="5" borderId="22" xfId="0" applyNumberFormat="1" applyFont="1" applyFill="1" applyBorder="1" applyAlignment="1">
      <alignment horizontal="right" vertical="center"/>
    </xf>
    <xf numFmtId="4" fontId="1" fillId="4" borderId="20" xfId="0" applyNumberFormat="1" applyFont="1" applyFill="1" applyBorder="1" applyAlignment="1">
      <alignment vertical="center"/>
    </xf>
    <xf numFmtId="4" fontId="2" fillId="3" borderId="21" xfId="0" applyNumberFormat="1" applyFont="1" applyFill="1" applyBorder="1" applyAlignment="1">
      <alignment vertical="center"/>
    </xf>
    <xf numFmtId="0" fontId="1" fillId="4" borderId="0" xfId="0" applyFont="1" applyFill="1"/>
    <xf numFmtId="0" fontId="2" fillId="4" borderId="23" xfId="0" applyFont="1" applyFill="1" applyBorder="1" applyAlignment="1">
      <alignment horizontal="right" vertical="center"/>
    </xf>
    <xf numFmtId="2" fontId="2" fillId="2" borderId="22" xfId="0" applyNumberFormat="1" applyFont="1" applyFill="1" applyBorder="1" applyAlignment="1">
      <alignment horizontal="right" vertical="center"/>
    </xf>
    <xf numFmtId="4" fontId="2" fillId="4" borderId="22" xfId="0" applyNumberFormat="1" applyFont="1" applyFill="1" applyBorder="1" applyAlignment="1">
      <alignment horizontal="right" vertical="center"/>
    </xf>
    <xf numFmtId="4" fontId="2" fillId="2" borderId="24" xfId="0" applyNumberFormat="1" applyFont="1" applyFill="1" applyBorder="1" applyAlignment="1">
      <alignment horizontal="right" vertical="center"/>
    </xf>
    <xf numFmtId="4" fontId="2" fillId="3" borderId="25" xfId="0" applyNumberFormat="1" applyFont="1" applyFill="1" applyBorder="1" applyAlignment="1">
      <alignment horizontal="right" vertical="center"/>
    </xf>
    <xf numFmtId="4" fontId="1" fillId="4" borderId="26" xfId="0" applyNumberFormat="1" applyFont="1" applyFill="1" applyBorder="1" applyAlignment="1">
      <alignment horizontal="right" vertical="center"/>
    </xf>
    <xf numFmtId="4" fontId="2" fillId="3" borderId="27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rackovaj/Desktop/Asistent%20pedagogs/AP%202017/AP%202017/Vyhl&#225;&#353;en&#237;%20v&#253;sledk&#367;%20leden%20-srpen%202017/Modul%20B%20-%20&#353;koly%20obecn&#237;,%20krajsk&#233;%20a%20soukrom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ředočeský-obec,kraj"/>
      <sheetName val="Středočeský-soukromé"/>
      <sheetName val="Jihočeský-soukromé"/>
      <sheetName val="Plzeňský-soukromé"/>
      <sheetName val="Jihočeský-obec,kraj"/>
      <sheetName val="Plzeňský-obec,kraj"/>
      <sheetName val="Karlovarský-soukromé"/>
      <sheetName val="Karlovarský-obec,kraj"/>
      <sheetName val="Ústecký-krajské, obecní"/>
      <sheetName val="Liberecký-soukromé"/>
      <sheetName val="Liberecký-obec,kraj"/>
      <sheetName val="Královehradecký-soukromé"/>
      <sheetName val="Královehradecký-obec,kraj"/>
      <sheetName val="Pardubický-soukromé"/>
      <sheetName val="Pardubický-obec,kraj"/>
      <sheetName val="Jihomoravský-soukromé"/>
      <sheetName val="Jihomoravský-obec,kraj"/>
      <sheetName val="Olomoucký-soukromé"/>
      <sheetName val="Olomoucký-obec,kraj"/>
      <sheetName val="Zlínský-soukromé"/>
      <sheetName val="Zlínský-obec,kraj"/>
      <sheetName val="Praha-soukromé"/>
      <sheetName val="Praha-obec,kraj"/>
      <sheetName val="Vysočina-soukromé"/>
      <sheetName val="Vysočina-obec,kraj"/>
      <sheetName val="Moravskoslezský-soukromé"/>
      <sheetName val="Moravskoslezský-obec,kraj"/>
      <sheetName val="sumář"/>
    </sheetNames>
    <sheetDataSet>
      <sheetData sheetId="0">
        <row r="47">
          <cell r="H47">
            <v>44400</v>
          </cell>
          <cell r="I47">
            <v>15096</v>
          </cell>
          <cell r="J47">
            <v>888</v>
          </cell>
        </row>
      </sheetData>
      <sheetData sheetId="1"/>
      <sheetData sheetId="2"/>
      <sheetData sheetId="3"/>
      <sheetData sheetId="4">
        <row r="25">
          <cell r="H25">
            <v>2296184</v>
          </cell>
          <cell r="I25">
            <v>780744</v>
          </cell>
          <cell r="J25">
            <v>45936</v>
          </cell>
        </row>
      </sheetData>
      <sheetData sheetId="5">
        <row r="19">
          <cell r="H19">
            <v>669520</v>
          </cell>
          <cell r="I19">
            <v>227664</v>
          </cell>
          <cell r="J19">
            <v>13408</v>
          </cell>
        </row>
      </sheetData>
      <sheetData sheetId="6"/>
      <sheetData sheetId="7">
        <row r="23">
          <cell r="H23">
            <v>1378984</v>
          </cell>
          <cell r="I23">
            <v>468880</v>
          </cell>
          <cell r="J23">
            <v>27608</v>
          </cell>
        </row>
      </sheetData>
      <sheetData sheetId="8">
        <row r="54">
          <cell r="H54">
            <v>6153336</v>
          </cell>
          <cell r="I54">
            <v>2092264</v>
          </cell>
          <cell r="J54">
            <v>123088</v>
          </cell>
        </row>
      </sheetData>
      <sheetData sheetId="9"/>
      <sheetData sheetId="10">
        <row r="44">
          <cell r="H44">
            <v>4882720</v>
          </cell>
          <cell r="I44">
            <v>1660224</v>
          </cell>
          <cell r="J44">
            <v>97696</v>
          </cell>
        </row>
      </sheetData>
      <sheetData sheetId="11"/>
      <sheetData sheetId="12">
        <row r="38">
          <cell r="H38">
            <v>5625032</v>
          </cell>
          <cell r="I38">
            <v>1912592</v>
          </cell>
          <cell r="J38">
            <v>112544</v>
          </cell>
        </row>
      </sheetData>
      <sheetData sheetId="13"/>
      <sheetData sheetId="14">
        <row r="21">
          <cell r="H21">
            <v>1101040</v>
          </cell>
          <cell r="I21">
            <v>374376</v>
          </cell>
          <cell r="J21">
            <v>22032</v>
          </cell>
        </row>
      </sheetData>
      <sheetData sheetId="15"/>
      <sheetData sheetId="16">
        <row r="23">
          <cell r="H23">
            <v>1886856</v>
          </cell>
          <cell r="I23">
            <v>641552</v>
          </cell>
          <cell r="J23">
            <v>37744</v>
          </cell>
        </row>
      </sheetData>
      <sheetData sheetId="17"/>
      <sheetData sheetId="18">
        <row r="53">
          <cell r="H53">
            <v>3318280</v>
          </cell>
          <cell r="I53">
            <v>141037</v>
          </cell>
          <cell r="J53">
            <v>64128</v>
          </cell>
        </row>
      </sheetData>
      <sheetData sheetId="19"/>
      <sheetData sheetId="20">
        <row r="22">
          <cell r="H22">
            <v>1607168</v>
          </cell>
          <cell r="I22">
            <v>546480</v>
          </cell>
          <cell r="J22">
            <v>32160</v>
          </cell>
          <cell r="K22">
            <v>2185808</v>
          </cell>
        </row>
      </sheetData>
      <sheetData sheetId="21"/>
      <sheetData sheetId="22">
        <row r="44">
          <cell r="H44">
            <v>5940240</v>
          </cell>
          <cell r="I44">
            <v>2019792</v>
          </cell>
          <cell r="J44">
            <v>118840</v>
          </cell>
        </row>
      </sheetData>
      <sheetData sheetId="23"/>
      <sheetData sheetId="24">
        <row r="15">
          <cell r="H15">
            <v>799128</v>
          </cell>
          <cell r="I15">
            <v>271728</v>
          </cell>
          <cell r="J15">
            <v>15984</v>
          </cell>
          <cell r="K15">
            <v>1086840</v>
          </cell>
        </row>
      </sheetData>
      <sheetData sheetId="25">
        <row r="9">
          <cell r="J9">
            <v>118984</v>
          </cell>
        </row>
      </sheetData>
      <sheetData sheetId="26">
        <row r="46">
          <cell r="H46">
            <v>5899384</v>
          </cell>
          <cell r="I46">
            <v>2005888</v>
          </cell>
          <cell r="J46">
            <v>118024</v>
          </cell>
          <cell r="K46">
            <v>8023296</v>
          </cell>
        </row>
      </sheetData>
      <sheetData sheetId="27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27.85546875" customWidth="1"/>
    <col min="2" max="2" width="10.140625" bestFit="1" customWidth="1"/>
    <col min="3" max="3" width="8.7109375" bestFit="1" customWidth="1"/>
    <col min="4" max="4" width="10.28515625" customWidth="1"/>
    <col min="5" max="5" width="15.7109375" customWidth="1"/>
    <col min="6" max="6" width="15.28515625" customWidth="1"/>
    <col min="7" max="7" width="20.5703125" customWidth="1"/>
    <col min="8" max="9" width="18.85546875" customWidth="1"/>
    <col min="10" max="10" width="20.140625" customWidth="1"/>
  </cols>
  <sheetData>
    <row r="1" spans="1:10" ht="15.75" x14ac:dyDescent="0.25">
      <c r="A1" s="1" t="s">
        <v>0</v>
      </c>
      <c r="B1" s="1"/>
      <c r="C1" s="1"/>
      <c r="D1" s="1"/>
      <c r="E1" s="2"/>
      <c r="F1" s="1"/>
      <c r="G1" s="1"/>
      <c r="H1" s="1"/>
      <c r="I1" s="1"/>
      <c r="J1" s="2"/>
    </row>
    <row r="2" spans="1:10" ht="15.75" x14ac:dyDescent="0.25">
      <c r="A2" s="3" t="s">
        <v>1</v>
      </c>
      <c r="B2" s="1"/>
      <c r="C2" s="1"/>
      <c r="D2" s="1"/>
      <c r="E2" s="1"/>
      <c r="F2" s="3"/>
      <c r="G2" s="1"/>
      <c r="H2" s="1"/>
      <c r="I2" s="1"/>
      <c r="J2" s="1"/>
    </row>
    <row r="3" spans="1:10" ht="15.75" x14ac:dyDescent="0.25">
      <c r="A3" s="1"/>
      <c r="B3" s="1"/>
      <c r="C3" s="1"/>
      <c r="D3" s="4"/>
      <c r="E3" s="4"/>
      <c r="F3" s="4"/>
      <c r="G3" s="1"/>
      <c r="H3" s="1"/>
      <c r="I3" s="1"/>
      <c r="J3" s="1"/>
    </row>
    <row r="4" spans="1:10" ht="16.5" thickBot="1" x14ac:dyDescent="0.3">
      <c r="A4" s="5" t="s">
        <v>2</v>
      </c>
      <c r="B4" s="1"/>
      <c r="C4" s="1"/>
      <c r="D4" s="4"/>
      <c r="E4" s="4"/>
      <c r="F4" s="4"/>
      <c r="G4" s="1"/>
      <c r="H4" s="1"/>
      <c r="I4" s="1"/>
      <c r="J4" s="1"/>
    </row>
    <row r="5" spans="1:10" ht="16.5" thickBot="1" x14ac:dyDescent="0.3">
      <c r="A5" s="49"/>
      <c r="B5" s="51" t="s">
        <v>3</v>
      </c>
      <c r="C5" s="53" t="s">
        <v>4</v>
      </c>
      <c r="D5" s="54"/>
      <c r="E5" s="55"/>
      <c r="F5" s="56" t="s">
        <v>5</v>
      </c>
      <c r="G5" s="57"/>
      <c r="H5" s="57"/>
      <c r="I5" s="57"/>
      <c r="J5" s="58"/>
    </row>
    <row r="6" spans="1:10" ht="63.75" thickBot="1" x14ac:dyDescent="0.3">
      <c r="A6" s="50"/>
      <c r="B6" s="52"/>
      <c r="C6" s="6" t="s">
        <v>6</v>
      </c>
      <c r="D6" s="7" t="s">
        <v>7</v>
      </c>
      <c r="E6" s="8" t="s">
        <v>8</v>
      </c>
      <c r="F6" s="9" t="s">
        <v>6</v>
      </c>
      <c r="G6" s="10" t="s">
        <v>9</v>
      </c>
      <c r="H6" s="10" t="s">
        <v>10</v>
      </c>
      <c r="I6" s="11" t="s">
        <v>11</v>
      </c>
      <c r="J6" s="11" t="s">
        <v>12</v>
      </c>
    </row>
    <row r="7" spans="1:10" ht="15.75" x14ac:dyDescent="0.25">
      <c r="A7" s="12" t="s">
        <v>13</v>
      </c>
      <c r="B7" s="13" t="s">
        <v>14</v>
      </c>
      <c r="C7" s="14">
        <v>0</v>
      </c>
      <c r="D7" s="15"/>
      <c r="E7" s="16">
        <v>0</v>
      </c>
      <c r="F7" s="17">
        <v>66.900000000000006</v>
      </c>
      <c r="G7" s="18">
        <f>'[1]Praha-obec,kraj'!H44</f>
        <v>5940240</v>
      </c>
      <c r="H7" s="18">
        <f>'[1]Praha-obec,kraj'!I44</f>
        <v>2019792</v>
      </c>
      <c r="I7" s="18">
        <f>'[1]Praha-obec,kraj'!J44</f>
        <v>118840</v>
      </c>
      <c r="J7" s="19">
        <v>8078872</v>
      </c>
    </row>
    <row r="8" spans="1:10" ht="15.75" x14ac:dyDescent="0.25">
      <c r="A8" s="20" t="s">
        <v>15</v>
      </c>
      <c r="B8" s="21">
        <v>70891095</v>
      </c>
      <c r="C8" s="22">
        <v>7.3</v>
      </c>
      <c r="D8" s="23"/>
      <c r="E8" s="24">
        <v>868592</v>
      </c>
      <c r="F8" s="25">
        <v>65.199999999999989</v>
      </c>
      <c r="G8" s="26">
        <f>'[1]Středočeský-obec,kraj'!H47</f>
        <v>44400</v>
      </c>
      <c r="H8" s="26">
        <f>'[1]Středočeský-obec,kraj'!I47</f>
        <v>15096</v>
      </c>
      <c r="I8" s="26">
        <f>'[1]Středočeský-obec,kraj'!J47</f>
        <v>888</v>
      </c>
      <c r="J8" s="27">
        <v>7869616</v>
      </c>
    </row>
    <row r="9" spans="1:10" ht="15.75" x14ac:dyDescent="0.25">
      <c r="A9" s="20" t="s">
        <v>16</v>
      </c>
      <c r="B9" s="28">
        <v>70890650</v>
      </c>
      <c r="C9" s="22">
        <v>0</v>
      </c>
      <c r="D9" s="23"/>
      <c r="E9" s="24">
        <v>0</v>
      </c>
      <c r="F9" s="25">
        <v>25.86</v>
      </c>
      <c r="G9" s="26">
        <f>'[1]Jihočeský-obec,kraj'!H25</f>
        <v>2296184</v>
      </c>
      <c r="H9" s="26">
        <f>'[1]Jihočeský-obec,kraj'!I25</f>
        <v>780744</v>
      </c>
      <c r="I9" s="26">
        <f>'[1]Jihočeský-obec,kraj'!J25</f>
        <v>45936</v>
      </c>
      <c r="J9" s="27">
        <v>3122864</v>
      </c>
    </row>
    <row r="10" spans="1:10" ht="15.75" x14ac:dyDescent="0.25">
      <c r="A10" s="20" t="s">
        <v>17</v>
      </c>
      <c r="B10" s="28">
        <v>70890366</v>
      </c>
      <c r="C10" s="22">
        <v>0</v>
      </c>
      <c r="D10" s="23"/>
      <c r="E10" s="24">
        <v>0</v>
      </c>
      <c r="F10" s="25">
        <v>7.54</v>
      </c>
      <c r="G10" s="26">
        <f>'[1]Plzeňský-obec,kraj'!H19</f>
        <v>669520</v>
      </c>
      <c r="H10" s="26">
        <f>'[1]Plzeňský-obec,kraj'!I19</f>
        <v>227664</v>
      </c>
      <c r="I10" s="26">
        <f>'[1]Plzeňský-obec,kraj'!J19</f>
        <v>13408</v>
      </c>
      <c r="J10" s="27">
        <v>910592</v>
      </c>
    </row>
    <row r="11" spans="1:10" ht="15.75" x14ac:dyDescent="0.25">
      <c r="A11" s="20" t="s">
        <v>18</v>
      </c>
      <c r="B11" s="28">
        <v>70892156</v>
      </c>
      <c r="C11" s="22">
        <v>0</v>
      </c>
      <c r="D11" s="23"/>
      <c r="E11" s="24">
        <v>0</v>
      </c>
      <c r="F11" s="25">
        <v>69.3</v>
      </c>
      <c r="G11" s="26">
        <f>'[1]Ústecký-krajské, obecní'!H54</f>
        <v>6153336</v>
      </c>
      <c r="H11" s="26">
        <f>'[1]Ústecký-krajské, obecní'!I54</f>
        <v>2092264</v>
      </c>
      <c r="I11" s="26">
        <f>'[1]Ústecký-krajské, obecní'!J54</f>
        <v>123088</v>
      </c>
      <c r="J11" s="27">
        <v>8368688</v>
      </c>
    </row>
    <row r="12" spans="1:10" ht="15.75" x14ac:dyDescent="0.25">
      <c r="A12" s="20" t="s">
        <v>19</v>
      </c>
      <c r="B12" s="28">
        <v>70889546</v>
      </c>
      <c r="C12" s="22">
        <v>1</v>
      </c>
      <c r="D12" s="23"/>
      <c r="E12" s="24">
        <v>118984</v>
      </c>
      <c r="F12" s="25">
        <v>63.3</v>
      </c>
      <c r="G12" s="26">
        <f>'[1]Královehradecký-obec,kraj'!H38</f>
        <v>5625032</v>
      </c>
      <c r="H12" s="26">
        <f>'[1]Královehradecký-obec,kraj'!I38</f>
        <v>1912592</v>
      </c>
      <c r="I12" s="26">
        <f>'[1]Královehradecký-obec,kraj'!J38</f>
        <v>112544</v>
      </c>
      <c r="J12" s="27">
        <v>7650168</v>
      </c>
    </row>
    <row r="13" spans="1:10" ht="15.75" x14ac:dyDescent="0.25">
      <c r="A13" s="20" t="s">
        <v>20</v>
      </c>
      <c r="B13" s="28">
        <v>70888337</v>
      </c>
      <c r="C13" s="29">
        <v>0</v>
      </c>
      <c r="D13" s="23"/>
      <c r="E13" s="30">
        <v>0</v>
      </c>
      <c r="F13" s="25">
        <v>21.25</v>
      </c>
      <c r="G13" s="26">
        <f>'[1]Jihomoravský-obec,kraj'!H23</f>
        <v>1886856</v>
      </c>
      <c r="H13" s="26">
        <f>'[1]Jihomoravský-obec,kraj'!I23</f>
        <v>641552</v>
      </c>
      <c r="I13" s="26">
        <f>'[1]Jihomoravský-obec,kraj'!J23</f>
        <v>37744</v>
      </c>
      <c r="J13" s="27">
        <v>2566152</v>
      </c>
    </row>
    <row r="14" spans="1:10" ht="15.75" x14ac:dyDescent="0.25">
      <c r="A14" s="31" t="s">
        <v>21</v>
      </c>
      <c r="B14" s="28">
        <v>70890749</v>
      </c>
      <c r="C14" s="29">
        <v>0</v>
      </c>
      <c r="D14" s="23"/>
      <c r="E14" s="30">
        <v>0</v>
      </c>
      <c r="F14" s="25">
        <v>9</v>
      </c>
      <c r="G14" s="26">
        <f>'[1]Vysočina-obec,kraj'!H15</f>
        <v>799128</v>
      </c>
      <c r="H14" s="26">
        <f>'[1]Vysočina-obec,kraj'!I15</f>
        <v>271728</v>
      </c>
      <c r="I14" s="26">
        <f>'[1]Vysočina-obec,kraj'!J15</f>
        <v>15984</v>
      </c>
      <c r="J14" s="27">
        <f>'[1]Vysočina-obec,kraj'!K15</f>
        <v>1086840</v>
      </c>
    </row>
    <row r="15" spans="1:10" ht="15.75" x14ac:dyDescent="0.25">
      <c r="A15" s="20" t="s">
        <v>22</v>
      </c>
      <c r="B15" s="28">
        <v>60609460</v>
      </c>
      <c r="C15" s="29">
        <v>0.7</v>
      </c>
      <c r="D15" s="23"/>
      <c r="E15" s="30">
        <v>83296</v>
      </c>
      <c r="F15" s="25">
        <v>37.369999999999997</v>
      </c>
      <c r="G15" s="26">
        <f>'[1]Olomoucký-obec,kraj'!H53</f>
        <v>3318280</v>
      </c>
      <c r="H15" s="26">
        <f>'[1]Olomoucký-obec,kraj'!I53</f>
        <v>141037</v>
      </c>
      <c r="I15" s="26">
        <f>'[1]Olomoucký-obec,kraj'!J53</f>
        <v>64128</v>
      </c>
      <c r="J15" s="27">
        <v>3523445</v>
      </c>
    </row>
    <row r="16" spans="1:10" ht="15.75" x14ac:dyDescent="0.25">
      <c r="A16" s="20" t="s">
        <v>23</v>
      </c>
      <c r="B16" s="32">
        <v>70891320</v>
      </c>
      <c r="C16" s="29">
        <v>2</v>
      </c>
      <c r="D16" s="23"/>
      <c r="E16" s="30">
        <v>237968</v>
      </c>
      <c r="F16" s="25">
        <v>18.100000000000001</v>
      </c>
      <c r="G16" s="26">
        <f>'[1]Zlínský-obec,kraj'!H22</f>
        <v>1607168</v>
      </c>
      <c r="H16" s="26">
        <f>'[1]Zlínský-obec,kraj'!I22</f>
        <v>546480</v>
      </c>
      <c r="I16" s="26">
        <f>'[1]Zlínský-obec,kraj'!J22</f>
        <v>32160</v>
      </c>
      <c r="J16" s="27">
        <f>'[1]Zlínský-obec,kraj'!K22</f>
        <v>2185808</v>
      </c>
    </row>
    <row r="17" spans="1:10" ht="15.75" x14ac:dyDescent="0.25">
      <c r="A17" s="20" t="s">
        <v>24</v>
      </c>
      <c r="B17" s="28">
        <v>70891168</v>
      </c>
      <c r="C17" s="29">
        <v>0</v>
      </c>
      <c r="D17" s="23"/>
      <c r="E17" s="30">
        <v>0</v>
      </c>
      <c r="F17" s="25">
        <v>15.530000000000001</v>
      </c>
      <c r="G17" s="26">
        <f>'[1]Karlovarský-obec,kraj'!H23</f>
        <v>1378984</v>
      </c>
      <c r="H17" s="26">
        <f>'[1]Karlovarský-obec,kraj'!I23</f>
        <v>468880</v>
      </c>
      <c r="I17" s="26">
        <f>'[1]Karlovarský-obec,kraj'!J23</f>
        <v>27608</v>
      </c>
      <c r="J17" s="27">
        <v>1875472</v>
      </c>
    </row>
    <row r="18" spans="1:10" ht="15.75" x14ac:dyDescent="0.25">
      <c r="A18" s="20" t="s">
        <v>25</v>
      </c>
      <c r="B18" s="28">
        <v>70891508</v>
      </c>
      <c r="C18" s="29">
        <v>0</v>
      </c>
      <c r="D18" s="23"/>
      <c r="E18" s="30">
        <v>0</v>
      </c>
      <c r="F18" s="25">
        <v>54.99</v>
      </c>
      <c r="G18" s="26">
        <f>'[1]Liberecký-obec,kraj'!H44</f>
        <v>4882720</v>
      </c>
      <c r="H18" s="26">
        <f>'[1]Liberecký-obec,kraj'!I44</f>
        <v>1660224</v>
      </c>
      <c r="I18" s="26">
        <f>'[1]Liberecký-obec,kraj'!J44</f>
        <v>97696</v>
      </c>
      <c r="J18" s="27">
        <v>6640640</v>
      </c>
    </row>
    <row r="19" spans="1:10" ht="16.5" thickBot="1" x14ac:dyDescent="0.3">
      <c r="A19" s="20" t="s">
        <v>26</v>
      </c>
      <c r="B19" s="28">
        <v>70892822</v>
      </c>
      <c r="C19" s="29">
        <v>0</v>
      </c>
      <c r="D19" s="23"/>
      <c r="E19" s="30">
        <v>0</v>
      </c>
      <c r="F19" s="25">
        <v>12.4</v>
      </c>
      <c r="G19" s="26">
        <f>'[1]Pardubický-obec,kraj'!H21</f>
        <v>1101040</v>
      </c>
      <c r="H19" s="26">
        <f>'[1]Pardubický-obec,kraj'!I21</f>
        <v>374376</v>
      </c>
      <c r="I19" s="26">
        <f>'[1]Pardubický-obec,kraj'!J21</f>
        <v>22032</v>
      </c>
      <c r="J19" s="27">
        <v>1497448</v>
      </c>
    </row>
    <row r="20" spans="1:10" ht="16.5" thickBot="1" x14ac:dyDescent="0.3">
      <c r="A20" s="33" t="s">
        <v>27</v>
      </c>
      <c r="B20" s="34">
        <v>70890692</v>
      </c>
      <c r="C20" s="35">
        <v>1</v>
      </c>
      <c r="D20" s="36"/>
      <c r="E20" s="37">
        <f>'[1]Moravskoslezský-soukromé'!J9</f>
        <v>118984</v>
      </c>
      <c r="F20" s="38">
        <v>66.44</v>
      </c>
      <c r="G20" s="39">
        <f>'[1]Moravskoslezský-obec,kraj'!H46</f>
        <v>5899384</v>
      </c>
      <c r="H20" s="39">
        <f>'[1]Moravskoslezský-obec,kraj'!I46</f>
        <v>2005888</v>
      </c>
      <c r="I20" s="39">
        <f>'[1]Moravskoslezský-obec,kraj'!J46</f>
        <v>118024</v>
      </c>
      <c r="J20" s="40">
        <f>'[1]Moravskoslezský-obec,kraj'!K46</f>
        <v>8023296</v>
      </c>
    </row>
    <row r="21" spans="1:10" ht="16.5" thickBot="1" x14ac:dyDescent="0.3">
      <c r="A21" s="41"/>
      <c r="B21" s="42"/>
      <c r="C21" s="43">
        <f>SUM(C7:C20)</f>
        <v>12</v>
      </c>
      <c r="D21" s="44"/>
      <c r="E21" s="45">
        <f t="shared" ref="E21:J21" si="0">SUM(E7:E20)</f>
        <v>1427824</v>
      </c>
      <c r="F21" s="46">
        <f t="shared" si="0"/>
        <v>533.18000000000006</v>
      </c>
      <c r="G21" s="47">
        <f t="shared" si="0"/>
        <v>41602272</v>
      </c>
      <c r="H21" s="47">
        <f t="shared" si="0"/>
        <v>13158317</v>
      </c>
      <c r="I21" s="47">
        <f t="shared" si="0"/>
        <v>830080</v>
      </c>
      <c r="J21" s="48">
        <f t="shared" si="0"/>
        <v>63399901</v>
      </c>
    </row>
  </sheetData>
  <mergeCells count="4">
    <mergeCell ref="A5:A6"/>
    <mergeCell ref="B5:B6"/>
    <mergeCell ref="C5:E5"/>
    <mergeCell ref="F5:J5"/>
  </mergeCells>
  <pageMargins left="0.7" right="0.7" top="0.78740157499999996" bottom="0.78740157499999996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Horáčková Jana</dc:creator>
  <cp:lastModifiedBy>Horáčková Jana</cp:lastModifiedBy>
  <cp:lastPrinted>2017-01-03T11:06:46Z</cp:lastPrinted>
  <dcterms:created xsi:type="dcterms:W3CDTF">2016-12-21T14:06:09Z</dcterms:created>
  <dcterms:modified xsi:type="dcterms:W3CDTF">2017-01-12T12:18:54Z</dcterms:modified>
</cp:coreProperties>
</file>