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ackovaj\Desktop\Asistent pedagogs\AP 2017\AP 2017\Vyhlášení výsledků leden -srpen 2017\Zveřejnění výsledků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I70" i="1" l="1"/>
  <c r="K69" i="1" l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70" i="1" l="1"/>
</calcChain>
</file>

<file path=xl/sharedStrings.xml><?xml version="1.0" encoding="utf-8"?>
<sst xmlns="http://schemas.openxmlformats.org/spreadsheetml/2006/main" count="403" uniqueCount="381">
  <si>
    <t>Ministerstvo školství, mládeže a tělovýchovy ČR</t>
  </si>
  <si>
    <t>Souhrn škol - MODUL A - školy církevní</t>
  </si>
  <si>
    <t>Pořadové číslo</t>
  </si>
  <si>
    <t>Název školy (školského zařízení)</t>
  </si>
  <si>
    <t>IČO</t>
  </si>
  <si>
    <t>Adresa - ulice, čp.</t>
  </si>
  <si>
    <t>Město</t>
  </si>
  <si>
    <t>PSČ</t>
  </si>
  <si>
    <t>Statutární orgán</t>
  </si>
  <si>
    <t>Specifikace pro RP</t>
  </si>
  <si>
    <t xml:space="preserve">Výše dotace celkem v Kč </t>
  </si>
  <si>
    <t xml:space="preserve"> požadavek výše úvazku </t>
  </si>
  <si>
    <t xml:space="preserve"> Částka na 1 úvazek AP (stanoveno 20.098,-/1m vč. zákonných odvodů) v Kč</t>
  </si>
  <si>
    <t>1.</t>
  </si>
  <si>
    <t>Biskupské gymnázium Bohuslava Balbína a Základní škola a mateřská škola Jana Pavla II. Hradec Králové</t>
  </si>
  <si>
    <t>71341072</t>
  </si>
  <si>
    <t xml:space="preserve">Orlické nábřeží 1/356 </t>
  </si>
  <si>
    <t>Hradec Králové</t>
  </si>
  <si>
    <t>500 12</t>
  </si>
  <si>
    <t>Mgr. Jiří Vojáček</t>
  </si>
  <si>
    <t>2.</t>
  </si>
  <si>
    <t>Cyrilometodějské gymnázium, základní škola a mateřská škola v Prostějově</t>
  </si>
  <si>
    <t>44053916</t>
  </si>
  <si>
    <t>Komenského 17</t>
  </si>
  <si>
    <t>Prostějov</t>
  </si>
  <si>
    <t>796 01</t>
  </si>
  <si>
    <t>Mgr. Pavel Polcr</t>
  </si>
  <si>
    <t>3.</t>
  </si>
  <si>
    <t>Základní škola Salvátor</t>
  </si>
  <si>
    <t>60042281</t>
  </si>
  <si>
    <t>Králova 380</t>
  </si>
  <si>
    <t>Valašské Meziříčí</t>
  </si>
  <si>
    <t>757 01</t>
  </si>
  <si>
    <t>Ing. Hynek Mikušek</t>
  </si>
  <si>
    <t>4.</t>
  </si>
  <si>
    <t>Dívčí katolická střední škola</t>
  </si>
  <si>
    <t>476 111 62</t>
  </si>
  <si>
    <t>Platnéřská 4</t>
  </si>
  <si>
    <t>Praha 1</t>
  </si>
  <si>
    <t>110 00</t>
  </si>
  <si>
    <t>Mgr. Luboš Hošek</t>
  </si>
  <si>
    <t>5.</t>
  </si>
  <si>
    <t>Biskupské gymnázium v Ostravě</t>
  </si>
  <si>
    <t>845388</t>
  </si>
  <si>
    <t>Karla Pokorného 1284/2</t>
  </si>
  <si>
    <t>Ostrava-Poruba</t>
  </si>
  <si>
    <t>708 00</t>
  </si>
  <si>
    <t>Mgr. Jana Vylobová</t>
  </si>
  <si>
    <t>6.</t>
  </si>
  <si>
    <t>Mateřská škola Jabula</t>
  </si>
  <si>
    <t>05007917</t>
  </si>
  <si>
    <t>Komenského 907</t>
  </si>
  <si>
    <t>Moravské Budějovice</t>
  </si>
  <si>
    <t>676 02</t>
  </si>
  <si>
    <t>Mgr. Alena Žáková</t>
  </si>
  <si>
    <t>7.</t>
  </si>
  <si>
    <t>Základní škola sv. Voršily v Olomouci</t>
  </si>
  <si>
    <t>Aksamitova 6</t>
  </si>
  <si>
    <t>Olomouc</t>
  </si>
  <si>
    <t>779 00</t>
  </si>
  <si>
    <t>Mgr. Zdeněk Navrátil</t>
  </si>
  <si>
    <t>8.</t>
  </si>
  <si>
    <t>Mateřská škola, základní škola a střední škola Slezské diakonie</t>
  </si>
  <si>
    <t>Frýdecká 34</t>
  </si>
  <si>
    <t xml:space="preserve">Český Těšín </t>
  </si>
  <si>
    <t>737 01</t>
  </si>
  <si>
    <t>Mgr. Zuzana Filipková Ph.D.</t>
  </si>
  <si>
    <t>9.</t>
  </si>
  <si>
    <t>Katolická základní škola v Uherském Brodě</t>
  </si>
  <si>
    <t>Jirchářská 823</t>
  </si>
  <si>
    <t>Uherský Brod</t>
  </si>
  <si>
    <t>688 01</t>
  </si>
  <si>
    <t>Mgr. Ivo Ertl</t>
  </si>
  <si>
    <t>10.</t>
  </si>
  <si>
    <t>Arcibiskupské gymnázium v Kroměříži</t>
  </si>
  <si>
    <t>Pilařova 3</t>
  </si>
  <si>
    <t>Kroměříž</t>
  </si>
  <si>
    <t>767 01</t>
  </si>
  <si>
    <t>Mgr. Jan Košárek</t>
  </si>
  <si>
    <t>11.</t>
  </si>
  <si>
    <t>Základní škola Antonína Bratršovského</t>
  </si>
  <si>
    <t>16389999</t>
  </si>
  <si>
    <t>Saskova 34/2080</t>
  </si>
  <si>
    <t>Jablonec nad Nisou</t>
  </si>
  <si>
    <t>466 01</t>
  </si>
  <si>
    <t>PhDr. Janina Křimská</t>
  </si>
  <si>
    <t>12.</t>
  </si>
  <si>
    <t>Církevní gymnázium v Kutné Hoře</t>
  </si>
  <si>
    <t>Jiřího z Poděbrad 288</t>
  </si>
  <si>
    <t>Kutná Hora</t>
  </si>
  <si>
    <t>284 01</t>
  </si>
  <si>
    <t>PhDr. Stanislava Lisková</t>
  </si>
  <si>
    <t>13.</t>
  </si>
  <si>
    <t>Mateřská škola a základní škola sv. Augustina</t>
  </si>
  <si>
    <t>Hornokrčská 709/3</t>
  </si>
  <si>
    <t>Praha 4 - Krč</t>
  </si>
  <si>
    <t>140 00</t>
  </si>
  <si>
    <t>Mgr. P. Juan Provecho Lopéz, OSA</t>
  </si>
  <si>
    <t>14.</t>
  </si>
  <si>
    <t>Mateřská škola Milosrdných bratří s.r.o.</t>
  </si>
  <si>
    <t>Vídeňská 7</t>
  </si>
  <si>
    <t>Brno</t>
  </si>
  <si>
    <t>639 00</t>
  </si>
  <si>
    <t>Bc. Petra Škrdlíková</t>
  </si>
  <si>
    <t>15.</t>
  </si>
  <si>
    <t>Základní škola sv. Voršily v Praze</t>
  </si>
  <si>
    <t>Ostrovní 2070/9</t>
  </si>
  <si>
    <t>PhDr. Filip Roubíček</t>
  </si>
  <si>
    <t>16.</t>
  </si>
  <si>
    <t>Církevní základní škola a mateřská škola Přemysla Pittra</t>
  </si>
  <si>
    <t>Jungmannova 3</t>
  </si>
  <si>
    <t>Ostrava</t>
  </si>
  <si>
    <t>702 51</t>
  </si>
  <si>
    <t>PhDr. Soňa Tarhoviská</t>
  </si>
  <si>
    <t>17.</t>
  </si>
  <si>
    <t>Církevní gymnázium Německého řádu, spol. s.r.o.</t>
  </si>
  <si>
    <t>Nešverova 693/1</t>
  </si>
  <si>
    <t>772 00</t>
  </si>
  <si>
    <t>Mgr. Ivan Luger</t>
  </si>
  <si>
    <t>18.</t>
  </si>
  <si>
    <t>Cyrilometodějská církevní základní škola</t>
  </si>
  <si>
    <t>004 024 43</t>
  </si>
  <si>
    <t>Lerchova 344/65</t>
  </si>
  <si>
    <t>602 00</t>
  </si>
  <si>
    <t>Mgr. Pavlína Vojtěchová</t>
  </si>
  <si>
    <t>19.</t>
  </si>
  <si>
    <t>Křesťanská mateřská škola Karolínka ve Slavkově u Brna</t>
  </si>
  <si>
    <t>Malinovského 280</t>
  </si>
  <si>
    <t>Slavkov u Brna</t>
  </si>
  <si>
    <t>684 01</t>
  </si>
  <si>
    <t>Mgr. Hana Jarošová</t>
  </si>
  <si>
    <t>20.</t>
  </si>
  <si>
    <t>Církevní mateřská škola sv. Jakuba v Kutné Hoře</t>
  </si>
  <si>
    <t>Václavské náměstí 275</t>
  </si>
  <si>
    <t>Mgr. Barbora Křivohlavá</t>
  </si>
  <si>
    <t>21.</t>
  </si>
  <si>
    <t>Mateřská škola Diakonie ČCE Cheb</t>
  </si>
  <si>
    <t>26. dubna 2715/7</t>
  </si>
  <si>
    <t>Cheb</t>
  </si>
  <si>
    <t>350 02</t>
  </si>
  <si>
    <t>Bc. Iva Koubová</t>
  </si>
  <si>
    <t>22.</t>
  </si>
  <si>
    <t>Mateřská škola, základní škola a střední škola Slezské diakonie Krnov</t>
  </si>
  <si>
    <t>SPC N 454/54</t>
  </si>
  <si>
    <t>Krnov</t>
  </si>
  <si>
    <t>794 01</t>
  </si>
  <si>
    <t>Ing. Radovan Hladík, PhD.</t>
  </si>
  <si>
    <t>23.</t>
  </si>
  <si>
    <t>Střední odborná škola sociální u Matky Boží Jihlava</t>
  </si>
  <si>
    <t>Fibichova 978/67</t>
  </si>
  <si>
    <t>Jihlava</t>
  </si>
  <si>
    <t xml:space="preserve">586 01 </t>
  </si>
  <si>
    <t>PhDr. Marie Hornová</t>
  </si>
  <si>
    <t>24.</t>
  </si>
  <si>
    <t>Mateřská škola a základní škola speciální Diakonie ČCE Praha 4</t>
  </si>
  <si>
    <t>V Zápolí 1250/21</t>
  </si>
  <si>
    <t>Praha 4</t>
  </si>
  <si>
    <t>141 00</t>
  </si>
  <si>
    <t>Mgr. Milan Černý</t>
  </si>
  <si>
    <t>25.</t>
  </si>
  <si>
    <t>Křesťanská základní škola Nativity</t>
  </si>
  <si>
    <t>Potoční 51</t>
  </si>
  <si>
    <t>Děčín 31</t>
  </si>
  <si>
    <t>407 11</t>
  </si>
  <si>
    <t>Mgr. Jindřiška Vopatová</t>
  </si>
  <si>
    <t>26.</t>
  </si>
  <si>
    <t>Střední škola gastronomická Adolpha Kolpinga</t>
  </si>
  <si>
    <t>U Klafárku 3</t>
  </si>
  <si>
    <t>Žďár nad Sázavou</t>
  </si>
  <si>
    <t>591 01</t>
  </si>
  <si>
    <t>Ing. Jiří Cočev</t>
  </si>
  <si>
    <t>27.</t>
  </si>
  <si>
    <t>Brána, základní škola a mateřská škola</t>
  </si>
  <si>
    <t>Kollárova 456</t>
  </si>
  <si>
    <t>Nová Paka</t>
  </si>
  <si>
    <t>509 01</t>
  </si>
  <si>
    <t>Mgr. Dana Kašparová</t>
  </si>
  <si>
    <t>28.</t>
  </si>
  <si>
    <t>Mateřská škola, základní škola speciální a praktická škola Diakonie ČCE Rolnička</t>
  </si>
  <si>
    <t>Mrázkova 700/III</t>
  </si>
  <si>
    <t>Soběslav</t>
  </si>
  <si>
    <t>392 01</t>
  </si>
  <si>
    <t>Mgr. Kamila Viktorová</t>
  </si>
  <si>
    <t>29.</t>
  </si>
  <si>
    <t>Biskupské gymnázium J.N.Neumanna a Církevní základní škola</t>
  </si>
  <si>
    <t>Jirsíkova 5</t>
  </si>
  <si>
    <t>České Budějovice</t>
  </si>
  <si>
    <t>370 01</t>
  </si>
  <si>
    <t>Mgr. Zdeněk Dvořák</t>
  </si>
  <si>
    <t>30.</t>
  </si>
  <si>
    <t>Křesťanská základní škola a mateřská škola J. A. Komenského</t>
  </si>
  <si>
    <t>Růžodolská 118</t>
  </si>
  <si>
    <t>Liberec 1</t>
  </si>
  <si>
    <t>460 01</t>
  </si>
  <si>
    <t>Bc. Tomáš Vágner, M.S.Ed</t>
  </si>
  <si>
    <t>31.</t>
  </si>
  <si>
    <t>Křesťanská základní škola Jihlava</t>
  </si>
  <si>
    <t>nám. Svobody 1369/3</t>
  </si>
  <si>
    <t>586 01</t>
  </si>
  <si>
    <t>Mgr. Šárka Glösslová</t>
  </si>
  <si>
    <t>32.</t>
  </si>
  <si>
    <t>Základní škola speciální Diakonie ČCE Ostrava</t>
  </si>
  <si>
    <t>U cementárny 23</t>
  </si>
  <si>
    <t>Ostrava - Vítkovice</t>
  </si>
  <si>
    <t>703 00</t>
  </si>
  <si>
    <t>Mgr. Irena Savková</t>
  </si>
  <si>
    <t>33.</t>
  </si>
  <si>
    <t>Církevní mateřská škola České Budějovice</t>
  </si>
  <si>
    <t>Lipenská 1978/3</t>
  </si>
  <si>
    <t>Marie Bartůšková</t>
  </si>
  <si>
    <t>34.</t>
  </si>
  <si>
    <t>Církevní základní škola a mateřská škola ve Zlíně</t>
  </si>
  <si>
    <t>Česká 4787</t>
  </si>
  <si>
    <t>Zlín</t>
  </si>
  <si>
    <t>760 05</t>
  </si>
  <si>
    <t>PhDr. Jana Langerová</t>
  </si>
  <si>
    <t>35.</t>
  </si>
  <si>
    <t>Bratrská škola, Církevní základní škola</t>
  </si>
  <si>
    <t>Rajská 300/3</t>
  </si>
  <si>
    <t>Praha 7</t>
  </si>
  <si>
    <t>170 00</t>
  </si>
  <si>
    <t>Mgr. Pavlína Radová</t>
  </si>
  <si>
    <t>36.</t>
  </si>
  <si>
    <t>Gymnázium Suverénního řádu maltézských rytířů ve Skutči</t>
  </si>
  <si>
    <t>Vítězslava Nováka 584</t>
  </si>
  <si>
    <t>Skuteč</t>
  </si>
  <si>
    <t>539 73</t>
  </si>
  <si>
    <t>Ing. Dagmar Kučerová</t>
  </si>
  <si>
    <t>37.</t>
  </si>
  <si>
    <t>Křesťanská základní škola a mateřská škola Elijáš</t>
  </si>
  <si>
    <t>Baarova 360</t>
  </si>
  <si>
    <t>Praha 4 - Michle</t>
  </si>
  <si>
    <t>Ing. Hana Loderová</t>
  </si>
  <si>
    <t>38.</t>
  </si>
  <si>
    <t>Základní škola Sion J.A. Komenského, Hradec Králové</t>
  </si>
  <si>
    <t>Na Kotli 1201</t>
  </si>
  <si>
    <t>500 09</t>
  </si>
  <si>
    <t>Mgr. Jana Kočnarová</t>
  </si>
  <si>
    <t>39.</t>
  </si>
  <si>
    <t>NOE - Křesťanská základní škola a mateřská škola v Pardubicích</t>
  </si>
  <si>
    <t>Lonkova 512</t>
  </si>
  <si>
    <t>Pardubice</t>
  </si>
  <si>
    <t>530 09</t>
  </si>
  <si>
    <t>Mgr. Lenka Macháčková</t>
  </si>
  <si>
    <t>61.</t>
  </si>
  <si>
    <t>Církevní mateřská škola Studánka</t>
  </si>
  <si>
    <t>Ke Kamýku 686</t>
  </si>
  <si>
    <t>142 00</t>
  </si>
  <si>
    <t>Mgr. Magda Vlčková</t>
  </si>
  <si>
    <t>41.</t>
  </si>
  <si>
    <t>Církevní mateřská škola Svatojánek v Litovli</t>
  </si>
  <si>
    <t>Vítězná 1129/2a</t>
  </si>
  <si>
    <t>Litovel</t>
  </si>
  <si>
    <t>784 01</t>
  </si>
  <si>
    <t>BcA. Anežka Kološová</t>
  </si>
  <si>
    <t>42.</t>
  </si>
  <si>
    <t>Střední škola Sion High School, Hradec Králové</t>
  </si>
  <si>
    <t>713 415 01</t>
  </si>
  <si>
    <t>Mgr. Michal Řada</t>
  </si>
  <si>
    <t>43.</t>
  </si>
  <si>
    <t>Církevní základní škola Borohrádek</t>
  </si>
  <si>
    <t>Nádražní 233</t>
  </si>
  <si>
    <t>Borohrádek</t>
  </si>
  <si>
    <t>517 24</t>
  </si>
  <si>
    <t>Mgr. Blanka Roháčková</t>
  </si>
  <si>
    <t>44.</t>
  </si>
  <si>
    <t>Biskupské gymnázium, Základní škola a Mateřská škola Bohosudov</t>
  </si>
  <si>
    <t>Koněvova 100</t>
  </si>
  <si>
    <t>Krupka</t>
  </si>
  <si>
    <t>417 42</t>
  </si>
  <si>
    <t>Mgr. Bc. Jana Pucharová</t>
  </si>
  <si>
    <t>45.</t>
  </si>
  <si>
    <t>Mateřská škola a základní škola speciální Diakonie ČCE Praha 5</t>
  </si>
  <si>
    <t>Vlachova 1502/20</t>
  </si>
  <si>
    <t>Praha 5</t>
  </si>
  <si>
    <t>155 00</t>
  </si>
  <si>
    <t>46.</t>
  </si>
  <si>
    <t>Církevní základní škola svaté Ludmily v Hradci nad Moravicí</t>
  </si>
  <si>
    <t>Zámecká 57</t>
  </si>
  <si>
    <t>Hradec nad Moravicí</t>
  </si>
  <si>
    <t>747 41</t>
  </si>
  <si>
    <t>Ing. Tomáš Honěk</t>
  </si>
  <si>
    <t>47.</t>
  </si>
  <si>
    <t>Církevní mateřská škola Srdíčko</t>
  </si>
  <si>
    <t>Podpěrova 1879/2</t>
  </si>
  <si>
    <t>Praha 5, Stodůlky</t>
  </si>
  <si>
    <t>Mgr. Eva Kuchyňková</t>
  </si>
  <si>
    <t>48.</t>
  </si>
  <si>
    <t>Dvouletá katolická střední škola a mateřská škola</t>
  </si>
  <si>
    <t>Legerova 28</t>
  </si>
  <si>
    <t>Kolín 3</t>
  </si>
  <si>
    <t>280 02</t>
  </si>
  <si>
    <t>Mgr. Libuše Kubíčková</t>
  </si>
  <si>
    <t>49.</t>
  </si>
  <si>
    <t>Církevní mateřská škola Rybička</t>
  </si>
  <si>
    <t>Příběnická 1435</t>
  </si>
  <si>
    <t>Tábor</t>
  </si>
  <si>
    <t>390 01</t>
  </si>
  <si>
    <t>Naděžda Stolinová Nebeská</t>
  </si>
  <si>
    <t>50.</t>
  </si>
  <si>
    <t>Mateřská škola sv. Josefa v Kojetíně</t>
  </si>
  <si>
    <t>Komenského náměstí 49</t>
  </si>
  <si>
    <t>Kojetín</t>
  </si>
  <si>
    <t>752 01</t>
  </si>
  <si>
    <t>Mgr. Marie Přecechtělová</t>
  </si>
  <si>
    <t>51.</t>
  </si>
  <si>
    <t>Církevní ZŠ a MŠ ARCHA</t>
  </si>
  <si>
    <t>Petroupim 49</t>
  </si>
  <si>
    <t>Benešov</t>
  </si>
  <si>
    <t>256 01</t>
  </si>
  <si>
    <t>Mgr. Jitka Hřebecká</t>
  </si>
  <si>
    <t>52.</t>
  </si>
  <si>
    <t>Lauderova mateřská škola, základní škola a gymnázium při ŽOP</t>
  </si>
  <si>
    <t>Belgická 25</t>
  </si>
  <si>
    <t>Praha 2</t>
  </si>
  <si>
    <t>120 00</t>
  </si>
  <si>
    <t>Mgr. Petr Karas</t>
  </si>
  <si>
    <t>53.</t>
  </si>
  <si>
    <t>Základní škola speciální a praktická škola Diakonie ČCE Vrchlabí</t>
  </si>
  <si>
    <t>Komenského 616</t>
  </si>
  <si>
    <t>Vrchlabí</t>
  </si>
  <si>
    <t>543 01</t>
  </si>
  <si>
    <t>Mgr. Magda Kumprechtová</t>
  </si>
  <si>
    <t>54.</t>
  </si>
  <si>
    <t>Biskupské gymnázium</t>
  </si>
  <si>
    <t>55.</t>
  </si>
  <si>
    <t>Základní škola svaté Zdislavy Kopřivnice</t>
  </si>
  <si>
    <t>Štefánikova 117</t>
  </si>
  <si>
    <t xml:space="preserve">Kopřivnice </t>
  </si>
  <si>
    <t>742 21</t>
  </si>
  <si>
    <t>Ing. Pavel Janek</t>
  </si>
  <si>
    <t>56.</t>
  </si>
  <si>
    <t>Církevní základní škola ve Veselí nad Moravou</t>
  </si>
  <si>
    <t>Školní 698</t>
  </si>
  <si>
    <t>Veselí nad Moravou</t>
  </si>
  <si>
    <t>698 01</t>
  </si>
  <si>
    <t>Ing. Ludvík Kostelanský</t>
  </si>
  <si>
    <t>57.</t>
  </si>
  <si>
    <t>Základní škola Maltézských rytířů</t>
  </si>
  <si>
    <t>Školská 349</t>
  </si>
  <si>
    <t>Kladno 2</t>
  </si>
  <si>
    <t>272 01</t>
  </si>
  <si>
    <t>RNDr. Jaroslava Jenčíková</t>
  </si>
  <si>
    <t>58.</t>
  </si>
  <si>
    <t>Církevní základní škola logopedická Don Bosco a mateřská škola logopedická</t>
  </si>
  <si>
    <t>Dolákova 555/1</t>
  </si>
  <si>
    <t>Praha 8 - Bohnice</t>
  </si>
  <si>
    <t>181 00</t>
  </si>
  <si>
    <t>Mgr. Daniela Špinková</t>
  </si>
  <si>
    <t>59.</t>
  </si>
  <si>
    <t>Základní škola speciální a praktická škola Diakonie ČCE Čáslav</t>
  </si>
  <si>
    <t>Komenského nám. 140</t>
  </si>
  <si>
    <t>Čáslav</t>
  </si>
  <si>
    <t>286 01</t>
  </si>
  <si>
    <t>Ing. Jitka Richterová</t>
  </si>
  <si>
    <t>60.</t>
  </si>
  <si>
    <t>Dvouletá katolická střední škola</t>
  </si>
  <si>
    <t>Vítkova 12</t>
  </si>
  <si>
    <t>Praha 8</t>
  </si>
  <si>
    <t>186 00</t>
  </si>
  <si>
    <t>RNDr. Mgr. Helena Kotásková</t>
  </si>
  <si>
    <t>Základní škola speciální DČCE Merklín</t>
  </si>
  <si>
    <t>Husova 346</t>
  </si>
  <si>
    <t>Merklín</t>
  </si>
  <si>
    <t>334 52</t>
  </si>
  <si>
    <t>Mgr. Ivana Kováčová</t>
  </si>
  <si>
    <t>Církevní ZŠ a SŠ Plzeň</t>
  </si>
  <si>
    <t>Táborská 28</t>
  </si>
  <si>
    <t>Plzeň</t>
  </si>
  <si>
    <t>326 00</t>
  </si>
  <si>
    <t>62.</t>
  </si>
  <si>
    <t>63.</t>
  </si>
  <si>
    <t>Husova základní škola a mateřská škola Směrovka</t>
  </si>
  <si>
    <t>K Nádraží 104</t>
  </si>
  <si>
    <t xml:space="preserve"> Hostivice</t>
  </si>
  <si>
    <t>253 01</t>
  </si>
  <si>
    <t>Olga Spálenka Kühlová</t>
  </si>
  <si>
    <t>Mgr. Jana Černíková</t>
  </si>
  <si>
    <t xml:space="preserve">celkem </t>
  </si>
  <si>
    <t>podpořená výše úvazku</t>
  </si>
  <si>
    <t>MSMT-33369/2016-5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</si>
</sst>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49" fontId="3" fillId="0" borderId="0" xfId="0" applyNumberFormat="1" applyFont="1" applyFill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Fill="1"/>
    <xf numFmtId="2" fontId="4" fillId="0" borderId="8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wrapText="1"/>
    </xf>
    <xf numFmtId="49" fontId="2" fillId="0" borderId="12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wrapText="1"/>
    </xf>
    <xf numFmtId="2" fontId="3" fillId="0" borderId="12" xfId="0" applyNumberFormat="1" applyFont="1" applyFill="1" applyBorder="1" applyAlignment="1">
      <alignment horizontal="right" wrapText="1"/>
    </xf>
    <xf numFmtId="2" fontId="3" fillId="2" borderId="12" xfId="0" applyNumberFormat="1" applyFont="1" applyFill="1" applyBorder="1" applyAlignment="1">
      <alignment horizontal="right" wrapText="1"/>
    </xf>
    <xf numFmtId="4" fontId="2" fillId="2" borderId="12" xfId="0" applyNumberFormat="1" applyFont="1" applyFill="1" applyBorder="1" applyAlignment="1">
      <alignment horizontal="right"/>
    </xf>
    <xf numFmtId="4" fontId="2" fillId="4" borderId="13" xfId="1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wrapText="1"/>
    </xf>
    <xf numFmtId="49" fontId="2" fillId="0" borderId="16" xfId="0" applyNumberFormat="1" applyFont="1" applyFill="1" applyBorder="1" applyAlignment="1">
      <alignment horizontal="right"/>
    </xf>
    <xf numFmtId="0" fontId="2" fillId="0" borderId="16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wrapText="1"/>
    </xf>
    <xf numFmtId="0" fontId="5" fillId="0" borderId="16" xfId="0" applyFont="1" applyFill="1" applyBorder="1" applyAlignment="1">
      <alignment horizontal="right"/>
    </xf>
    <xf numFmtId="2" fontId="3" fillId="0" borderId="16" xfId="0" applyNumberFormat="1" applyFont="1" applyFill="1" applyBorder="1" applyAlignment="1">
      <alignment horizontal="right" wrapText="1"/>
    </xf>
    <xf numFmtId="2" fontId="3" fillId="2" borderId="16" xfId="0" applyNumberFormat="1" applyFont="1" applyFill="1" applyBorder="1" applyAlignment="1">
      <alignment horizontal="right" wrapText="1"/>
    </xf>
    <xf numFmtId="0" fontId="2" fillId="0" borderId="16" xfId="0" applyFont="1" applyFill="1" applyBorder="1"/>
    <xf numFmtId="0" fontId="3" fillId="3" borderId="16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wrapText="1"/>
    </xf>
    <xf numFmtId="49" fontId="2" fillId="0" borderId="19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wrapText="1"/>
    </xf>
    <xf numFmtId="2" fontId="3" fillId="0" borderId="19" xfId="0" applyNumberFormat="1" applyFont="1" applyFill="1" applyBorder="1" applyAlignment="1">
      <alignment horizontal="right" wrapText="1"/>
    </xf>
    <xf numFmtId="2" fontId="3" fillId="2" borderId="19" xfId="0" applyNumberFormat="1" applyFont="1" applyFill="1" applyBorder="1" applyAlignment="1">
      <alignment horizontal="right" wrapText="1"/>
    </xf>
    <xf numFmtId="0" fontId="2" fillId="2" borderId="20" xfId="0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2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wrapText="1"/>
    </xf>
    <xf numFmtId="0" fontId="3" fillId="0" borderId="16" xfId="0" applyFont="1" applyFill="1" applyBorder="1" applyAlignment="1">
      <alignment horizontal="right" wrapText="1"/>
    </xf>
    <xf numFmtId="0" fontId="4" fillId="3" borderId="16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 wrapText="1"/>
    </xf>
    <xf numFmtId="2" fontId="3" fillId="2" borderId="25" xfId="0" applyNumberFormat="1" applyFont="1" applyFill="1" applyBorder="1" applyAlignment="1">
      <alignment horizontal="right" wrapText="1"/>
    </xf>
    <xf numFmtId="4" fontId="2" fillId="2" borderId="19" xfId="0" applyNumberFormat="1" applyFont="1" applyFill="1" applyBorder="1" applyAlignment="1">
      <alignment horizontal="right"/>
    </xf>
    <xf numFmtId="4" fontId="2" fillId="4" borderId="22" xfId="1" applyNumberFormat="1" applyFont="1" applyFill="1" applyBorder="1" applyAlignment="1">
      <alignment horizontal="right"/>
    </xf>
    <xf numFmtId="0" fontId="2" fillId="0" borderId="24" xfId="0" applyFont="1" applyBorder="1"/>
    <xf numFmtId="2" fontId="3" fillId="0" borderId="27" xfId="0" applyNumberFormat="1" applyFont="1" applyBorder="1"/>
    <xf numFmtId="2" fontId="3" fillId="0" borderId="28" xfId="0" applyNumberFormat="1" applyFont="1" applyBorder="1"/>
    <xf numFmtId="0" fontId="2" fillId="0" borderId="29" xfId="0" applyFont="1" applyBorder="1"/>
    <xf numFmtId="4" fontId="3" fillId="4" borderId="26" xfId="0" applyNumberFormat="1" applyFont="1" applyFill="1" applyBorder="1"/>
    <xf numFmtId="0" fontId="3" fillId="3" borderId="23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right"/>
    </xf>
    <xf numFmtId="4" fontId="3" fillId="4" borderId="5" xfId="1" applyNumberFormat="1" applyFont="1" applyFill="1" applyBorder="1" applyAlignment="1">
      <alignment horizontal="center" vertical="center" wrapText="1"/>
    </xf>
    <xf numFmtId="4" fontId="3" fillId="4" borderId="9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right" vertical="center" wrapText="1"/>
    </xf>
    <xf numFmtId="49" fontId="3" fillId="0" borderId="8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workbookViewId="0">
      <selection activeCell="C3" sqref="C3"/>
    </sheetView>
  </sheetViews>
  <sheetFormatPr defaultRowHeight="15" x14ac:dyDescent="0.25"/>
  <cols>
    <col min="2" max="2" width="30.140625" bestFit="1" customWidth="1"/>
    <col min="3" max="3" width="11" customWidth="1"/>
    <col min="4" max="4" width="16.7109375" bestFit="1" customWidth="1"/>
    <col min="5" max="5" width="14.42578125" customWidth="1"/>
    <col min="7" max="7" width="15.28515625" bestFit="1" customWidth="1"/>
    <col min="8" max="8" width="12.140625" customWidth="1"/>
    <col min="9" max="9" width="12.28515625" customWidth="1"/>
    <col min="10" max="10" width="14.85546875" customWidth="1"/>
    <col min="11" max="11" width="21.140625" customWidth="1"/>
  </cols>
  <sheetData>
    <row r="1" spans="1:11" ht="15.75" x14ac:dyDescent="0.25">
      <c r="A1" s="1" t="s">
        <v>0</v>
      </c>
      <c r="B1" s="2"/>
      <c r="C1" s="3"/>
      <c r="D1" s="1"/>
      <c r="E1" s="1"/>
      <c r="F1" s="1"/>
      <c r="G1" s="1"/>
      <c r="H1" s="1"/>
      <c r="I1" s="1"/>
      <c r="J1" s="1"/>
      <c r="K1" s="4"/>
    </row>
    <row r="2" spans="1:11" ht="15.75" x14ac:dyDescent="0.25">
      <c r="A2" s="1" t="s">
        <v>380</v>
      </c>
      <c r="B2" s="2"/>
      <c r="C2" s="3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1"/>
      <c r="B3" s="5"/>
      <c r="C3" s="3"/>
      <c r="D3" s="1"/>
      <c r="E3" s="1"/>
      <c r="F3" s="1"/>
      <c r="G3" s="1"/>
      <c r="H3" s="1"/>
      <c r="I3" s="1"/>
      <c r="J3" s="1"/>
      <c r="K3" s="1"/>
    </row>
    <row r="4" spans="1:11" ht="16.5" thickBot="1" x14ac:dyDescent="0.3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15.75" customHeight="1" x14ac:dyDescent="0.25">
      <c r="A5" s="68" t="s">
        <v>2</v>
      </c>
      <c r="B5" s="70" t="s">
        <v>3</v>
      </c>
      <c r="C5" s="72" t="s">
        <v>4</v>
      </c>
      <c r="D5" s="74" t="s">
        <v>5</v>
      </c>
      <c r="E5" s="74" t="s">
        <v>6</v>
      </c>
      <c r="F5" s="74" t="s">
        <v>7</v>
      </c>
      <c r="G5" s="74" t="s">
        <v>8</v>
      </c>
      <c r="H5" s="76" t="s">
        <v>9</v>
      </c>
      <c r="I5" s="76"/>
      <c r="J5" s="76"/>
      <c r="K5" s="65" t="s">
        <v>10</v>
      </c>
    </row>
    <row r="6" spans="1:11" ht="128.25" customHeight="1" thickBot="1" x14ac:dyDescent="0.3">
      <c r="A6" s="69"/>
      <c r="B6" s="71"/>
      <c r="C6" s="73"/>
      <c r="D6" s="75"/>
      <c r="E6" s="75"/>
      <c r="F6" s="75"/>
      <c r="G6" s="75"/>
      <c r="H6" s="6" t="s">
        <v>11</v>
      </c>
      <c r="I6" s="6" t="s">
        <v>379</v>
      </c>
      <c r="J6" s="7" t="s">
        <v>12</v>
      </c>
      <c r="K6" s="66"/>
    </row>
    <row r="7" spans="1:11" ht="63" x14ac:dyDescent="0.25">
      <c r="A7" s="8" t="s">
        <v>13</v>
      </c>
      <c r="B7" s="9" t="s">
        <v>14</v>
      </c>
      <c r="C7" s="10" t="s">
        <v>15</v>
      </c>
      <c r="D7" s="11" t="s">
        <v>16</v>
      </c>
      <c r="E7" s="11" t="s">
        <v>17</v>
      </c>
      <c r="F7" s="11" t="s">
        <v>18</v>
      </c>
      <c r="G7" s="12" t="s">
        <v>19</v>
      </c>
      <c r="H7" s="13">
        <v>1</v>
      </c>
      <c r="I7" s="14">
        <v>1</v>
      </c>
      <c r="J7" s="15">
        <v>20099</v>
      </c>
      <c r="K7" s="16">
        <f>FLOOR(H7*J7,1)*8</f>
        <v>160792</v>
      </c>
    </row>
    <row r="8" spans="1:11" ht="47.25" x14ac:dyDescent="0.25">
      <c r="A8" s="17" t="s">
        <v>20</v>
      </c>
      <c r="B8" s="18" t="s">
        <v>21</v>
      </c>
      <c r="C8" s="19" t="s">
        <v>22</v>
      </c>
      <c r="D8" s="20" t="s">
        <v>23</v>
      </c>
      <c r="E8" s="20" t="s">
        <v>24</v>
      </c>
      <c r="F8" s="20" t="s">
        <v>25</v>
      </c>
      <c r="G8" s="21" t="s">
        <v>26</v>
      </c>
      <c r="H8" s="23">
        <v>1.43</v>
      </c>
      <c r="I8" s="24">
        <v>1.43</v>
      </c>
      <c r="J8" s="15">
        <v>20099</v>
      </c>
      <c r="K8" s="16">
        <f>FLOOR(H8*J8,1)*8</f>
        <v>229928</v>
      </c>
    </row>
    <row r="9" spans="1:11" ht="31.5" x14ac:dyDescent="0.25">
      <c r="A9" s="17" t="s">
        <v>27</v>
      </c>
      <c r="B9" s="18" t="s">
        <v>28</v>
      </c>
      <c r="C9" s="19" t="s">
        <v>29</v>
      </c>
      <c r="D9" s="20" t="s">
        <v>30</v>
      </c>
      <c r="E9" s="20" t="s">
        <v>31</v>
      </c>
      <c r="F9" s="25" t="s">
        <v>32</v>
      </c>
      <c r="G9" s="21" t="s">
        <v>33</v>
      </c>
      <c r="H9" s="23">
        <v>2</v>
      </c>
      <c r="I9" s="23">
        <v>1</v>
      </c>
      <c r="J9" s="15">
        <v>20099</v>
      </c>
      <c r="K9" s="16">
        <f>FLOOR(I9*J9,1)*8</f>
        <v>160792</v>
      </c>
    </row>
    <row r="10" spans="1:11" ht="31.5" x14ac:dyDescent="0.25">
      <c r="A10" s="17" t="s">
        <v>34</v>
      </c>
      <c r="B10" s="26" t="s">
        <v>35</v>
      </c>
      <c r="C10" s="27" t="s">
        <v>36</v>
      </c>
      <c r="D10" s="20" t="s">
        <v>37</v>
      </c>
      <c r="E10" s="20" t="s">
        <v>38</v>
      </c>
      <c r="F10" s="20" t="s">
        <v>39</v>
      </c>
      <c r="G10" s="21" t="s">
        <v>40</v>
      </c>
      <c r="H10" s="23">
        <v>3</v>
      </c>
      <c r="I10" s="24">
        <v>3</v>
      </c>
      <c r="J10" s="15">
        <v>20099</v>
      </c>
      <c r="K10" s="16">
        <f>FLOOR(H10*J10,1)*8</f>
        <v>482376</v>
      </c>
    </row>
    <row r="11" spans="1:11" ht="31.5" x14ac:dyDescent="0.25">
      <c r="A11" s="17" t="s">
        <v>41</v>
      </c>
      <c r="B11" s="18" t="s">
        <v>42</v>
      </c>
      <c r="C11" s="19" t="s">
        <v>43</v>
      </c>
      <c r="D11" s="20" t="s">
        <v>44</v>
      </c>
      <c r="E11" s="20" t="s">
        <v>45</v>
      </c>
      <c r="F11" s="20" t="s">
        <v>46</v>
      </c>
      <c r="G11" s="21" t="s">
        <v>47</v>
      </c>
      <c r="H11" s="23">
        <v>3.43</v>
      </c>
      <c r="I11" s="24">
        <v>3.43</v>
      </c>
      <c r="J11" s="15">
        <v>20099</v>
      </c>
      <c r="K11" s="16">
        <f>FLOOR(H11*J11,1)*8</f>
        <v>551512</v>
      </c>
    </row>
    <row r="12" spans="1:11" ht="31.5" x14ac:dyDescent="0.25">
      <c r="A12" s="28" t="s">
        <v>48</v>
      </c>
      <c r="B12" s="29" t="s">
        <v>49</v>
      </c>
      <c r="C12" s="30" t="s">
        <v>50</v>
      </c>
      <c r="D12" s="31" t="s">
        <v>51</v>
      </c>
      <c r="E12" s="31" t="s">
        <v>52</v>
      </c>
      <c r="F12" s="31" t="s">
        <v>53</v>
      </c>
      <c r="G12" s="32" t="s">
        <v>54</v>
      </c>
      <c r="H12" s="33">
        <v>0.5</v>
      </c>
      <c r="I12" s="34">
        <v>0.5</v>
      </c>
      <c r="J12" s="15">
        <v>20099</v>
      </c>
      <c r="K12" s="16">
        <f>FLOOR(H12*J12,1)*8</f>
        <v>80392</v>
      </c>
    </row>
    <row r="13" spans="1:11" ht="31.5" x14ac:dyDescent="0.25">
      <c r="A13" s="35" t="s">
        <v>55</v>
      </c>
      <c r="B13" s="26" t="s">
        <v>56</v>
      </c>
      <c r="C13" s="36">
        <v>49588095</v>
      </c>
      <c r="D13" s="20" t="s">
        <v>57</v>
      </c>
      <c r="E13" s="20" t="s">
        <v>58</v>
      </c>
      <c r="F13" s="20" t="s">
        <v>59</v>
      </c>
      <c r="G13" s="21" t="s">
        <v>60</v>
      </c>
      <c r="H13" s="23">
        <v>0.62</v>
      </c>
      <c r="I13" s="24">
        <v>0.62</v>
      </c>
      <c r="J13" s="15">
        <v>20099</v>
      </c>
      <c r="K13" s="16">
        <f>FLOOR(H13*J13,1)*8</f>
        <v>99688</v>
      </c>
    </row>
    <row r="14" spans="1:11" ht="47.25" x14ac:dyDescent="0.25">
      <c r="A14" s="35" t="s">
        <v>61</v>
      </c>
      <c r="B14" s="26" t="s">
        <v>62</v>
      </c>
      <c r="C14" s="36">
        <v>70240655</v>
      </c>
      <c r="D14" s="20" t="s">
        <v>63</v>
      </c>
      <c r="E14" s="20" t="s">
        <v>64</v>
      </c>
      <c r="F14" s="20" t="s">
        <v>65</v>
      </c>
      <c r="G14" s="21" t="s">
        <v>66</v>
      </c>
      <c r="H14" s="23">
        <v>19.95</v>
      </c>
      <c r="I14" s="24">
        <v>19.95</v>
      </c>
      <c r="J14" s="15">
        <v>20099</v>
      </c>
      <c r="K14" s="16">
        <f>FLOOR(H14*J14,1)*8</f>
        <v>3207800</v>
      </c>
    </row>
    <row r="15" spans="1:11" ht="31.5" x14ac:dyDescent="0.25">
      <c r="A15" s="35" t="s">
        <v>67</v>
      </c>
      <c r="B15" s="26" t="s">
        <v>68</v>
      </c>
      <c r="C15" s="27">
        <v>71340700</v>
      </c>
      <c r="D15" s="20" t="s">
        <v>69</v>
      </c>
      <c r="E15" s="20" t="s">
        <v>70</v>
      </c>
      <c r="F15" s="20" t="s">
        <v>71</v>
      </c>
      <c r="G15" s="21" t="s">
        <v>72</v>
      </c>
      <c r="H15" s="23">
        <v>1</v>
      </c>
      <c r="I15" s="24">
        <v>1</v>
      </c>
      <c r="J15" s="15">
        <v>20099</v>
      </c>
      <c r="K15" s="16">
        <f>FLOOR(H15*J15,1)*8</f>
        <v>160792</v>
      </c>
    </row>
    <row r="16" spans="1:11" ht="31.5" x14ac:dyDescent="0.25">
      <c r="A16" s="35" t="s">
        <v>73</v>
      </c>
      <c r="B16" s="26" t="s">
        <v>74</v>
      </c>
      <c r="C16" s="27">
        <v>226611</v>
      </c>
      <c r="D16" s="20" t="s">
        <v>75</v>
      </c>
      <c r="E16" s="20" t="s">
        <v>76</v>
      </c>
      <c r="F16" s="20" t="s">
        <v>77</v>
      </c>
      <c r="G16" s="21" t="s">
        <v>78</v>
      </c>
      <c r="H16" s="23">
        <v>1</v>
      </c>
      <c r="I16" s="24">
        <v>1</v>
      </c>
      <c r="J16" s="15">
        <v>20099</v>
      </c>
      <c r="K16" s="16">
        <f>FLOOR(H16*J16,1)*8</f>
        <v>160792</v>
      </c>
    </row>
    <row r="17" spans="1:11" ht="31.5" x14ac:dyDescent="0.25">
      <c r="A17" s="35" t="s">
        <v>79</v>
      </c>
      <c r="B17" s="26" t="s">
        <v>80</v>
      </c>
      <c r="C17" s="19" t="s">
        <v>81</v>
      </c>
      <c r="D17" s="20" t="s">
        <v>82</v>
      </c>
      <c r="E17" s="20" t="s">
        <v>83</v>
      </c>
      <c r="F17" s="20" t="s">
        <v>84</v>
      </c>
      <c r="G17" s="21" t="s">
        <v>85</v>
      </c>
      <c r="H17" s="23">
        <v>1.35</v>
      </c>
      <c r="I17" s="24">
        <v>1.35</v>
      </c>
      <c r="J17" s="15">
        <v>20099</v>
      </c>
      <c r="K17" s="16">
        <f>FLOOR(H17*J17,1)*8</f>
        <v>217064</v>
      </c>
    </row>
    <row r="18" spans="1:11" ht="47.25" x14ac:dyDescent="0.25">
      <c r="A18" s="35" t="s">
        <v>86</v>
      </c>
      <c r="B18" s="26" t="s">
        <v>87</v>
      </c>
      <c r="C18" s="27">
        <v>2457105</v>
      </c>
      <c r="D18" s="20" t="s">
        <v>88</v>
      </c>
      <c r="E18" s="20" t="s">
        <v>89</v>
      </c>
      <c r="F18" s="25" t="s">
        <v>90</v>
      </c>
      <c r="G18" s="21" t="s">
        <v>91</v>
      </c>
      <c r="H18" s="23">
        <v>1</v>
      </c>
      <c r="I18" s="24">
        <v>1</v>
      </c>
      <c r="J18" s="15">
        <v>20099</v>
      </c>
      <c r="K18" s="16">
        <f>FLOOR(H18*J18,1)*8</f>
        <v>160792</v>
      </c>
    </row>
    <row r="19" spans="1:11" ht="47.25" x14ac:dyDescent="0.25">
      <c r="A19" s="35" t="s">
        <v>92</v>
      </c>
      <c r="B19" s="26" t="s">
        <v>93</v>
      </c>
      <c r="C19" s="37">
        <v>71341340</v>
      </c>
      <c r="D19" s="20" t="s">
        <v>94</v>
      </c>
      <c r="E19" s="20" t="s">
        <v>95</v>
      </c>
      <c r="F19" s="20" t="s">
        <v>96</v>
      </c>
      <c r="G19" s="38" t="s">
        <v>97</v>
      </c>
      <c r="H19" s="23">
        <v>0.5</v>
      </c>
      <c r="I19" s="24">
        <v>0.5</v>
      </c>
      <c r="J19" s="15">
        <v>20099</v>
      </c>
      <c r="K19" s="16">
        <f>FLOOR(H19*J19,1)*8</f>
        <v>80392</v>
      </c>
    </row>
    <row r="20" spans="1:11" ht="31.5" x14ac:dyDescent="0.25">
      <c r="A20" s="35" t="s">
        <v>98</v>
      </c>
      <c r="B20" s="26" t="s">
        <v>99</v>
      </c>
      <c r="C20" s="27">
        <v>3269205</v>
      </c>
      <c r="D20" s="20" t="s">
        <v>100</v>
      </c>
      <c r="E20" s="20" t="s">
        <v>101</v>
      </c>
      <c r="F20" s="20" t="s">
        <v>102</v>
      </c>
      <c r="G20" s="21" t="s">
        <v>103</v>
      </c>
      <c r="H20" s="23">
        <v>0.625</v>
      </c>
      <c r="I20" s="23">
        <v>0.62</v>
      </c>
      <c r="J20" s="15">
        <v>20099</v>
      </c>
      <c r="K20" s="16">
        <f>FLOOR(I20*J20,1)*8</f>
        <v>99688</v>
      </c>
    </row>
    <row r="21" spans="1:11" ht="31.5" x14ac:dyDescent="0.25">
      <c r="A21" s="39" t="s">
        <v>104</v>
      </c>
      <c r="B21" s="26" t="s">
        <v>105</v>
      </c>
      <c r="C21" s="27">
        <v>45246751</v>
      </c>
      <c r="D21" s="20" t="s">
        <v>106</v>
      </c>
      <c r="E21" s="20" t="s">
        <v>38</v>
      </c>
      <c r="F21" s="20" t="s">
        <v>39</v>
      </c>
      <c r="G21" s="21" t="s">
        <v>107</v>
      </c>
      <c r="H21" s="23">
        <v>0.75</v>
      </c>
      <c r="I21" s="24">
        <v>0.75</v>
      </c>
      <c r="J21" s="15">
        <v>20099</v>
      </c>
      <c r="K21" s="16">
        <f>FLOOR(H21*J21,1)*8</f>
        <v>120592</v>
      </c>
    </row>
    <row r="22" spans="1:11" ht="47.25" x14ac:dyDescent="0.25">
      <c r="A22" s="35" t="s">
        <v>108</v>
      </c>
      <c r="B22" s="26" t="s">
        <v>109</v>
      </c>
      <c r="C22" s="27">
        <v>850381</v>
      </c>
      <c r="D22" s="20" t="s">
        <v>110</v>
      </c>
      <c r="E22" s="20" t="s">
        <v>111</v>
      </c>
      <c r="F22" s="20" t="s">
        <v>112</v>
      </c>
      <c r="G22" s="21" t="s">
        <v>113</v>
      </c>
      <c r="H22" s="23">
        <v>7.5</v>
      </c>
      <c r="I22" s="24">
        <v>7.5</v>
      </c>
      <c r="J22" s="15">
        <v>20099</v>
      </c>
      <c r="K22" s="16">
        <f>FLOOR(H22*J22,1)*8</f>
        <v>1205936</v>
      </c>
    </row>
    <row r="23" spans="1:11" ht="31.5" x14ac:dyDescent="0.25">
      <c r="A23" s="35" t="s">
        <v>114</v>
      </c>
      <c r="B23" s="26" t="s">
        <v>115</v>
      </c>
      <c r="C23" s="27">
        <v>61942839</v>
      </c>
      <c r="D23" s="20" t="s">
        <v>116</v>
      </c>
      <c r="E23" s="20" t="s">
        <v>58</v>
      </c>
      <c r="F23" s="20" t="s">
        <v>117</v>
      </c>
      <c r="G23" s="21" t="s">
        <v>118</v>
      </c>
      <c r="H23" s="23">
        <v>3.93</v>
      </c>
      <c r="I23" s="24">
        <v>3.93</v>
      </c>
      <c r="J23" s="15">
        <v>20099</v>
      </c>
      <c r="K23" s="16">
        <f>FLOOR(H23*J23,1)*8</f>
        <v>631912</v>
      </c>
    </row>
    <row r="24" spans="1:11" ht="31.5" x14ac:dyDescent="0.25">
      <c r="A24" s="35" t="s">
        <v>119</v>
      </c>
      <c r="B24" s="26" t="s">
        <v>120</v>
      </c>
      <c r="C24" s="40" t="s">
        <v>121</v>
      </c>
      <c r="D24" s="20" t="s">
        <v>122</v>
      </c>
      <c r="E24" s="20" t="s">
        <v>101</v>
      </c>
      <c r="F24" s="20" t="s">
        <v>123</v>
      </c>
      <c r="G24" s="21" t="s">
        <v>124</v>
      </c>
      <c r="H24" s="23">
        <v>3.49</v>
      </c>
      <c r="I24" s="24">
        <v>3.49</v>
      </c>
      <c r="J24" s="15">
        <v>20099</v>
      </c>
      <c r="K24" s="16">
        <f>FLOOR(H24*J24,1)*8</f>
        <v>561160</v>
      </c>
    </row>
    <row r="25" spans="1:11" ht="31.5" x14ac:dyDescent="0.25">
      <c r="A25" s="35" t="s">
        <v>125</v>
      </c>
      <c r="B25" s="26" t="s">
        <v>126</v>
      </c>
      <c r="C25" s="27">
        <v>71341251</v>
      </c>
      <c r="D25" s="20" t="s">
        <v>127</v>
      </c>
      <c r="E25" s="20" t="s">
        <v>128</v>
      </c>
      <c r="F25" s="20" t="s">
        <v>129</v>
      </c>
      <c r="G25" s="21" t="s">
        <v>130</v>
      </c>
      <c r="H25" s="23">
        <v>2.75</v>
      </c>
      <c r="I25" s="24">
        <v>2.75</v>
      </c>
      <c r="J25" s="15">
        <v>20099</v>
      </c>
      <c r="K25" s="16">
        <f>FLOOR(H25*J25,1)*8</f>
        <v>442176</v>
      </c>
    </row>
    <row r="26" spans="1:11" ht="31.5" x14ac:dyDescent="0.25">
      <c r="A26" s="35" t="s">
        <v>131</v>
      </c>
      <c r="B26" s="26" t="s">
        <v>132</v>
      </c>
      <c r="C26" s="36">
        <v>71342249</v>
      </c>
      <c r="D26" s="20" t="s">
        <v>133</v>
      </c>
      <c r="E26" s="20" t="s">
        <v>89</v>
      </c>
      <c r="F26" s="20" t="s">
        <v>90</v>
      </c>
      <c r="G26" s="21" t="s">
        <v>134</v>
      </c>
      <c r="H26" s="23">
        <v>0.5</v>
      </c>
      <c r="I26" s="24">
        <v>0.5</v>
      </c>
      <c r="J26" s="15">
        <v>20099</v>
      </c>
      <c r="K26" s="16">
        <f>FLOOR(H26*J26,1)*8</f>
        <v>80392</v>
      </c>
    </row>
    <row r="27" spans="1:11" ht="31.5" x14ac:dyDescent="0.25">
      <c r="A27" s="35" t="s">
        <v>135</v>
      </c>
      <c r="B27" s="26" t="s">
        <v>136</v>
      </c>
      <c r="C27" s="27">
        <v>3632504</v>
      </c>
      <c r="D27" s="20" t="s">
        <v>137</v>
      </c>
      <c r="E27" s="20" t="s">
        <v>138</v>
      </c>
      <c r="F27" s="20" t="s">
        <v>139</v>
      </c>
      <c r="G27" s="21" t="s">
        <v>140</v>
      </c>
      <c r="H27" s="23">
        <v>1.53</v>
      </c>
      <c r="I27" s="24">
        <v>1.53</v>
      </c>
      <c r="J27" s="15">
        <v>20099</v>
      </c>
      <c r="K27" s="16">
        <f>FLOOR(H27*J27,1)*8</f>
        <v>246008</v>
      </c>
    </row>
    <row r="28" spans="1:11" ht="47.25" x14ac:dyDescent="0.25">
      <c r="A28" s="35" t="s">
        <v>141</v>
      </c>
      <c r="B28" s="26" t="s">
        <v>142</v>
      </c>
      <c r="C28" s="27">
        <v>69594091</v>
      </c>
      <c r="D28" s="20" t="s">
        <v>143</v>
      </c>
      <c r="E28" s="20" t="s">
        <v>144</v>
      </c>
      <c r="F28" s="20" t="s">
        <v>145</v>
      </c>
      <c r="G28" s="21" t="s">
        <v>146</v>
      </c>
      <c r="H28" s="23">
        <v>13.95</v>
      </c>
      <c r="I28" s="24">
        <v>13.95</v>
      </c>
      <c r="J28" s="15">
        <v>20099</v>
      </c>
      <c r="K28" s="16">
        <f>FLOOR(H28*J28,1)*8</f>
        <v>2243048</v>
      </c>
    </row>
    <row r="29" spans="1:11" ht="31.5" x14ac:dyDescent="0.25">
      <c r="A29" s="35" t="s">
        <v>147</v>
      </c>
      <c r="B29" s="26" t="s">
        <v>148</v>
      </c>
      <c r="C29" s="27">
        <v>380661</v>
      </c>
      <c r="D29" s="20" t="s">
        <v>149</v>
      </c>
      <c r="E29" s="20" t="s">
        <v>150</v>
      </c>
      <c r="F29" s="20" t="s">
        <v>151</v>
      </c>
      <c r="G29" s="21" t="s">
        <v>152</v>
      </c>
      <c r="H29" s="23">
        <v>1</v>
      </c>
      <c r="I29" s="24">
        <v>1</v>
      </c>
      <c r="J29" s="15">
        <v>20099</v>
      </c>
      <c r="K29" s="16">
        <f>FLOOR(H29*J29,1)*8</f>
        <v>160792</v>
      </c>
    </row>
    <row r="30" spans="1:11" ht="47.25" x14ac:dyDescent="0.25">
      <c r="A30" s="35" t="s">
        <v>153</v>
      </c>
      <c r="B30" s="26" t="s">
        <v>154</v>
      </c>
      <c r="C30" s="27">
        <v>71197630</v>
      </c>
      <c r="D30" s="20" t="s">
        <v>155</v>
      </c>
      <c r="E30" s="20" t="s">
        <v>156</v>
      </c>
      <c r="F30" s="20" t="s">
        <v>157</v>
      </c>
      <c r="G30" s="21" t="s">
        <v>158</v>
      </c>
      <c r="H30" s="23">
        <v>7</v>
      </c>
      <c r="I30" s="24">
        <v>7</v>
      </c>
      <c r="J30" s="15">
        <v>20099</v>
      </c>
      <c r="K30" s="16">
        <f>FLOOR(H30*J30,1)*8</f>
        <v>1125544</v>
      </c>
    </row>
    <row r="31" spans="1:11" ht="31.5" x14ac:dyDescent="0.25">
      <c r="A31" s="35" t="s">
        <v>159</v>
      </c>
      <c r="B31" s="26" t="s">
        <v>160</v>
      </c>
      <c r="C31" s="27">
        <v>71340882</v>
      </c>
      <c r="D31" s="20" t="s">
        <v>161</v>
      </c>
      <c r="E31" s="20" t="s">
        <v>162</v>
      </c>
      <c r="F31" s="20" t="s">
        <v>163</v>
      </c>
      <c r="G31" s="21" t="s">
        <v>164</v>
      </c>
      <c r="H31" s="23">
        <v>1.5</v>
      </c>
      <c r="I31" s="24">
        <v>1.5</v>
      </c>
      <c r="J31" s="15">
        <v>20099</v>
      </c>
      <c r="K31" s="16">
        <f>FLOOR(H31*J31,1)*8</f>
        <v>241184</v>
      </c>
    </row>
    <row r="32" spans="1:11" ht="31.5" x14ac:dyDescent="0.25">
      <c r="A32" s="35" t="s">
        <v>165</v>
      </c>
      <c r="B32" s="26" t="s">
        <v>166</v>
      </c>
      <c r="C32" s="27">
        <v>48897094</v>
      </c>
      <c r="D32" s="41" t="s">
        <v>167</v>
      </c>
      <c r="E32" s="20" t="s">
        <v>168</v>
      </c>
      <c r="F32" s="42" t="s">
        <v>169</v>
      </c>
      <c r="G32" s="21" t="s">
        <v>170</v>
      </c>
      <c r="H32" s="23">
        <v>1.5</v>
      </c>
      <c r="I32" s="24">
        <v>1.5</v>
      </c>
      <c r="J32" s="15">
        <v>20099</v>
      </c>
      <c r="K32" s="16">
        <f>FLOOR(H32*J32,1)*8</f>
        <v>241184</v>
      </c>
    </row>
    <row r="33" spans="1:11" ht="31.5" x14ac:dyDescent="0.25">
      <c r="A33" s="35" t="s">
        <v>171</v>
      </c>
      <c r="B33" s="26" t="s">
        <v>172</v>
      </c>
      <c r="C33" s="27">
        <v>71340947</v>
      </c>
      <c r="D33" s="20" t="s">
        <v>173</v>
      </c>
      <c r="E33" s="20" t="s">
        <v>174</v>
      </c>
      <c r="F33" s="20" t="s">
        <v>175</v>
      </c>
      <c r="G33" s="21" t="s">
        <v>176</v>
      </c>
      <c r="H33" s="23">
        <v>2.2999999999999998</v>
      </c>
      <c r="I33" s="24">
        <v>2.2999999999999998</v>
      </c>
      <c r="J33" s="15">
        <v>20099</v>
      </c>
      <c r="K33" s="16">
        <f>FLOOR(H33*J33,1)*8</f>
        <v>369816</v>
      </c>
    </row>
    <row r="34" spans="1:11" ht="47.25" x14ac:dyDescent="0.25">
      <c r="A34" s="35" t="s">
        <v>177</v>
      </c>
      <c r="B34" s="26" t="s">
        <v>178</v>
      </c>
      <c r="C34" s="27">
        <v>70806209</v>
      </c>
      <c r="D34" s="20" t="s">
        <v>179</v>
      </c>
      <c r="E34" s="20" t="s">
        <v>180</v>
      </c>
      <c r="F34" s="20" t="s">
        <v>181</v>
      </c>
      <c r="G34" s="21" t="s">
        <v>182</v>
      </c>
      <c r="H34" s="23">
        <v>9</v>
      </c>
      <c r="I34" s="24">
        <v>9</v>
      </c>
      <c r="J34" s="15">
        <v>20099</v>
      </c>
      <c r="K34" s="16">
        <f>FLOOR(H34*J34,1)*8</f>
        <v>1447128</v>
      </c>
    </row>
    <row r="35" spans="1:11" ht="47.25" x14ac:dyDescent="0.25">
      <c r="A35" s="35" t="s">
        <v>183</v>
      </c>
      <c r="B35" s="26" t="s">
        <v>184</v>
      </c>
      <c r="C35" s="27">
        <v>666122</v>
      </c>
      <c r="D35" s="20" t="s">
        <v>185</v>
      </c>
      <c r="E35" s="20" t="s">
        <v>186</v>
      </c>
      <c r="F35" s="20" t="s">
        <v>187</v>
      </c>
      <c r="G35" s="21" t="s">
        <v>188</v>
      </c>
      <c r="H35" s="23">
        <v>3.6</v>
      </c>
      <c r="I35" s="24">
        <v>3.6</v>
      </c>
      <c r="J35" s="15">
        <v>20099</v>
      </c>
      <c r="K35" s="16">
        <f>FLOOR(H35*J35,1)*8</f>
        <v>578848</v>
      </c>
    </row>
    <row r="36" spans="1:11" ht="47.25" x14ac:dyDescent="0.25">
      <c r="A36" s="35" t="s">
        <v>189</v>
      </c>
      <c r="B36" s="43" t="s">
        <v>190</v>
      </c>
      <c r="C36" s="27">
        <v>44223897</v>
      </c>
      <c r="D36" s="25" t="s">
        <v>191</v>
      </c>
      <c r="E36" s="25" t="s">
        <v>192</v>
      </c>
      <c r="F36" s="25" t="s">
        <v>193</v>
      </c>
      <c r="G36" s="21" t="s">
        <v>194</v>
      </c>
      <c r="H36" s="44">
        <v>2.4500000000000002</v>
      </c>
      <c r="I36" s="24">
        <v>2.4500000000000002</v>
      </c>
      <c r="J36" s="15">
        <v>20099</v>
      </c>
      <c r="K36" s="16">
        <f>FLOOR(H36*J36,1)*8</f>
        <v>393936</v>
      </c>
    </row>
    <row r="37" spans="1:11" ht="31.5" x14ac:dyDescent="0.25">
      <c r="A37" s="35" t="s">
        <v>195</v>
      </c>
      <c r="B37" s="26" t="s">
        <v>196</v>
      </c>
      <c r="C37" s="27">
        <v>65766695</v>
      </c>
      <c r="D37" s="20" t="s">
        <v>197</v>
      </c>
      <c r="E37" s="20" t="s">
        <v>150</v>
      </c>
      <c r="F37" s="20" t="s">
        <v>198</v>
      </c>
      <c r="G37" s="21" t="s">
        <v>199</v>
      </c>
      <c r="H37" s="23">
        <v>9</v>
      </c>
      <c r="I37" s="24">
        <v>9</v>
      </c>
      <c r="J37" s="15">
        <v>20099</v>
      </c>
      <c r="K37" s="16">
        <f>FLOOR(H37*J37,1)*8</f>
        <v>1447128</v>
      </c>
    </row>
    <row r="38" spans="1:11" ht="31.5" x14ac:dyDescent="0.25">
      <c r="A38" s="35" t="s">
        <v>200</v>
      </c>
      <c r="B38" s="26" t="s">
        <v>201</v>
      </c>
      <c r="C38" s="27">
        <v>71197575</v>
      </c>
      <c r="D38" s="20" t="s">
        <v>202</v>
      </c>
      <c r="E38" s="20" t="s">
        <v>203</v>
      </c>
      <c r="F38" s="20" t="s">
        <v>204</v>
      </c>
      <c r="G38" s="21" t="s">
        <v>205</v>
      </c>
      <c r="H38" s="23">
        <v>11</v>
      </c>
      <c r="I38" s="24">
        <v>11</v>
      </c>
      <c r="J38" s="15">
        <v>20099</v>
      </c>
      <c r="K38" s="16">
        <f>FLOOR(H38*J38,1)*8</f>
        <v>1768712</v>
      </c>
    </row>
    <row r="39" spans="1:11" ht="31.5" x14ac:dyDescent="0.25">
      <c r="A39" s="35" t="s">
        <v>206</v>
      </c>
      <c r="B39" s="26" t="s">
        <v>207</v>
      </c>
      <c r="C39" s="36">
        <v>47234601</v>
      </c>
      <c r="D39" s="20" t="s">
        <v>208</v>
      </c>
      <c r="E39" s="20" t="s">
        <v>186</v>
      </c>
      <c r="F39" s="20" t="s">
        <v>187</v>
      </c>
      <c r="G39" s="21" t="s">
        <v>209</v>
      </c>
      <c r="H39" s="23">
        <v>2.44</v>
      </c>
      <c r="I39" s="24">
        <v>2.44</v>
      </c>
      <c r="J39" s="15">
        <v>20099</v>
      </c>
      <c r="K39" s="16">
        <f>FLOOR(H39*J39,1)*8</f>
        <v>392328</v>
      </c>
    </row>
    <row r="40" spans="1:11" ht="31.5" x14ac:dyDescent="0.25">
      <c r="A40" s="35" t="s">
        <v>210</v>
      </c>
      <c r="B40" s="26" t="s">
        <v>211</v>
      </c>
      <c r="C40" s="27">
        <v>49157841</v>
      </c>
      <c r="D40" s="20" t="s">
        <v>212</v>
      </c>
      <c r="E40" s="20" t="s">
        <v>213</v>
      </c>
      <c r="F40" s="20" t="s">
        <v>214</v>
      </c>
      <c r="G40" s="21" t="s">
        <v>215</v>
      </c>
      <c r="H40" s="23">
        <v>3.27</v>
      </c>
      <c r="I40" s="24">
        <v>3.27</v>
      </c>
      <c r="J40" s="15">
        <v>20099</v>
      </c>
      <c r="K40" s="16">
        <f>FLOOR(H40*J40,1)*8</f>
        <v>525784</v>
      </c>
    </row>
    <row r="41" spans="1:11" ht="31.5" x14ac:dyDescent="0.25">
      <c r="A41" s="35" t="s">
        <v>216</v>
      </c>
      <c r="B41" s="43" t="s">
        <v>217</v>
      </c>
      <c r="C41" s="27">
        <v>48546119</v>
      </c>
      <c r="D41" s="25" t="s">
        <v>218</v>
      </c>
      <c r="E41" s="25" t="s">
        <v>219</v>
      </c>
      <c r="F41" s="25" t="s">
        <v>220</v>
      </c>
      <c r="G41" s="21" t="s">
        <v>221</v>
      </c>
      <c r="H41" s="23">
        <v>1</v>
      </c>
      <c r="I41" s="24">
        <v>1</v>
      </c>
      <c r="J41" s="15">
        <v>20099</v>
      </c>
      <c r="K41" s="16">
        <f>FLOOR(H41*J41,1)*8</f>
        <v>160792</v>
      </c>
    </row>
    <row r="42" spans="1:11" ht="47.25" x14ac:dyDescent="0.25">
      <c r="A42" s="35" t="s">
        <v>222</v>
      </c>
      <c r="B42" s="26" t="s">
        <v>223</v>
      </c>
      <c r="C42" s="27">
        <v>71341064</v>
      </c>
      <c r="D42" s="20" t="s">
        <v>224</v>
      </c>
      <c r="E42" s="20" t="s">
        <v>225</v>
      </c>
      <c r="F42" s="20" t="s">
        <v>226</v>
      </c>
      <c r="G42" s="21" t="s">
        <v>227</v>
      </c>
      <c r="H42" s="23">
        <v>2</v>
      </c>
      <c r="I42" s="24">
        <v>2</v>
      </c>
      <c r="J42" s="15">
        <v>20099</v>
      </c>
      <c r="K42" s="16">
        <f>FLOOR(H42*J42,1)*8</f>
        <v>321584</v>
      </c>
    </row>
    <row r="43" spans="1:11" ht="31.5" x14ac:dyDescent="0.25">
      <c r="A43" s="35" t="s">
        <v>228</v>
      </c>
      <c r="B43" s="26" t="s">
        <v>229</v>
      </c>
      <c r="C43" s="36">
        <v>71340904</v>
      </c>
      <c r="D43" s="20" t="s">
        <v>230</v>
      </c>
      <c r="E43" s="20" t="s">
        <v>231</v>
      </c>
      <c r="F43" s="20" t="s">
        <v>96</v>
      </c>
      <c r="G43" s="21" t="s">
        <v>232</v>
      </c>
      <c r="H43" s="23">
        <v>1.1299999999999999</v>
      </c>
      <c r="I43" s="24">
        <v>1.1299999999999999</v>
      </c>
      <c r="J43" s="15">
        <v>20099</v>
      </c>
      <c r="K43" s="16">
        <f>FLOOR(H43*J43,1)*8</f>
        <v>181688</v>
      </c>
    </row>
    <row r="44" spans="1:11" ht="47.25" x14ac:dyDescent="0.25">
      <c r="A44" s="35" t="s">
        <v>233</v>
      </c>
      <c r="B44" s="26" t="s">
        <v>234</v>
      </c>
      <c r="C44" s="27">
        <v>75015820</v>
      </c>
      <c r="D44" s="20" t="s">
        <v>235</v>
      </c>
      <c r="E44" s="20" t="s">
        <v>17</v>
      </c>
      <c r="F44" s="20" t="s">
        <v>236</v>
      </c>
      <c r="G44" s="21" t="s">
        <v>237</v>
      </c>
      <c r="H44" s="23">
        <v>3.61</v>
      </c>
      <c r="I44" s="24">
        <v>3.61</v>
      </c>
      <c r="J44" s="15">
        <v>20099</v>
      </c>
      <c r="K44" s="16">
        <f>FLOOR(H44*J44,1)*8</f>
        <v>580456</v>
      </c>
    </row>
    <row r="45" spans="1:11" ht="47.25" x14ac:dyDescent="0.25">
      <c r="A45" s="35" t="s">
        <v>238</v>
      </c>
      <c r="B45" s="26" t="s">
        <v>239</v>
      </c>
      <c r="C45" s="27">
        <v>71341269</v>
      </c>
      <c r="D45" s="20" t="s">
        <v>240</v>
      </c>
      <c r="E45" s="20" t="s">
        <v>241</v>
      </c>
      <c r="F45" s="20" t="s">
        <v>242</v>
      </c>
      <c r="G45" s="21" t="s">
        <v>243</v>
      </c>
      <c r="H45" s="23">
        <v>4.13</v>
      </c>
      <c r="I45" s="24">
        <v>4.13</v>
      </c>
      <c r="J45" s="15">
        <v>20099</v>
      </c>
      <c r="K45" s="16">
        <f>FLOOR(H45*J45,1)*8</f>
        <v>664064</v>
      </c>
    </row>
    <row r="46" spans="1:11" ht="31.5" x14ac:dyDescent="0.25">
      <c r="A46" s="35" t="s">
        <v>244</v>
      </c>
      <c r="B46" s="26" t="s">
        <v>245</v>
      </c>
      <c r="C46" s="27">
        <v>61379310</v>
      </c>
      <c r="D46" s="20" t="s">
        <v>246</v>
      </c>
      <c r="E46" s="20" t="s">
        <v>156</v>
      </c>
      <c r="F46" s="20" t="s">
        <v>247</v>
      </c>
      <c r="G46" s="21" t="s">
        <v>248</v>
      </c>
      <c r="H46" s="33">
        <v>2.75</v>
      </c>
      <c r="I46" s="23">
        <v>2.6</v>
      </c>
      <c r="J46" s="15">
        <v>20099</v>
      </c>
      <c r="K46" s="16">
        <f>FLOOR(I46*J46,1)*8</f>
        <v>418056</v>
      </c>
    </row>
    <row r="47" spans="1:11" ht="31.5" x14ac:dyDescent="0.25">
      <c r="A47" s="35" t="s">
        <v>249</v>
      </c>
      <c r="B47" s="26" t="s">
        <v>250</v>
      </c>
      <c r="C47" s="36">
        <v>71341218</v>
      </c>
      <c r="D47" s="20" t="s">
        <v>251</v>
      </c>
      <c r="E47" s="20" t="s">
        <v>252</v>
      </c>
      <c r="F47" s="20" t="s">
        <v>253</v>
      </c>
      <c r="G47" s="21" t="s">
        <v>254</v>
      </c>
      <c r="H47" s="23">
        <v>0.5</v>
      </c>
      <c r="I47" s="24">
        <v>0.5</v>
      </c>
      <c r="J47" s="15">
        <v>20099</v>
      </c>
      <c r="K47" s="16">
        <f>FLOOR(H47*J47,1)*8</f>
        <v>80392</v>
      </c>
    </row>
    <row r="48" spans="1:11" ht="31.5" x14ac:dyDescent="0.25">
      <c r="A48" s="35" t="s">
        <v>255</v>
      </c>
      <c r="B48" s="26" t="s">
        <v>256</v>
      </c>
      <c r="C48" s="27" t="s">
        <v>257</v>
      </c>
      <c r="D48" s="20" t="s">
        <v>235</v>
      </c>
      <c r="E48" s="20" t="s">
        <v>17</v>
      </c>
      <c r="F48" s="20" t="s">
        <v>236</v>
      </c>
      <c r="G48" s="21" t="s">
        <v>258</v>
      </c>
      <c r="H48" s="23">
        <v>0.75</v>
      </c>
      <c r="I48" s="24">
        <v>0.75</v>
      </c>
      <c r="J48" s="15">
        <v>20099</v>
      </c>
      <c r="K48" s="16">
        <f>FLOOR(H48*J48,1)*8</f>
        <v>120592</v>
      </c>
    </row>
    <row r="49" spans="1:11" ht="31.5" x14ac:dyDescent="0.25">
      <c r="A49" s="35" t="s">
        <v>259</v>
      </c>
      <c r="B49" s="26" t="s">
        <v>260</v>
      </c>
      <c r="C49" s="27">
        <v>42887941</v>
      </c>
      <c r="D49" s="20" t="s">
        <v>261</v>
      </c>
      <c r="E49" s="20" t="s">
        <v>262</v>
      </c>
      <c r="F49" s="20" t="s">
        <v>263</v>
      </c>
      <c r="G49" s="21" t="s">
        <v>264</v>
      </c>
      <c r="H49" s="23">
        <v>1.05</v>
      </c>
      <c r="I49" s="24">
        <v>1.05</v>
      </c>
      <c r="J49" s="15">
        <v>20099</v>
      </c>
      <c r="K49" s="16">
        <f>FLOOR(H49*J49,1)*8</f>
        <v>168824</v>
      </c>
    </row>
    <row r="50" spans="1:11" ht="47.25" x14ac:dyDescent="0.25">
      <c r="A50" s="35" t="s">
        <v>265</v>
      </c>
      <c r="B50" s="26" t="s">
        <v>266</v>
      </c>
      <c r="C50" s="27">
        <v>70901619</v>
      </c>
      <c r="D50" s="20" t="s">
        <v>267</v>
      </c>
      <c r="E50" s="20" t="s">
        <v>268</v>
      </c>
      <c r="F50" s="20" t="s">
        <v>269</v>
      </c>
      <c r="G50" s="21" t="s">
        <v>270</v>
      </c>
      <c r="H50" s="23">
        <v>3</v>
      </c>
      <c r="I50" s="24">
        <v>2.5</v>
      </c>
      <c r="J50" s="15">
        <v>20099</v>
      </c>
      <c r="K50" s="16">
        <f>FLOOR(I50*J50,1)*8</f>
        <v>401976</v>
      </c>
    </row>
    <row r="51" spans="1:11" ht="47.25" x14ac:dyDescent="0.25">
      <c r="A51" s="35" t="s">
        <v>271</v>
      </c>
      <c r="B51" s="26" t="s">
        <v>272</v>
      </c>
      <c r="C51" s="27">
        <v>71197613</v>
      </c>
      <c r="D51" s="20" t="s">
        <v>273</v>
      </c>
      <c r="E51" s="20" t="s">
        <v>274</v>
      </c>
      <c r="F51" s="20" t="s">
        <v>275</v>
      </c>
      <c r="G51" s="21" t="s">
        <v>158</v>
      </c>
      <c r="H51" s="23">
        <v>8</v>
      </c>
      <c r="I51" s="24">
        <v>8</v>
      </c>
      <c r="J51" s="15">
        <v>20099</v>
      </c>
      <c r="K51" s="16">
        <f>FLOOR(H51*J51,1)*8</f>
        <v>1286336</v>
      </c>
    </row>
    <row r="52" spans="1:11" ht="47.25" x14ac:dyDescent="0.25">
      <c r="A52" s="35" t="s">
        <v>276</v>
      </c>
      <c r="B52" s="26" t="s">
        <v>277</v>
      </c>
      <c r="C52" s="27">
        <v>849821</v>
      </c>
      <c r="D52" s="20" t="s">
        <v>278</v>
      </c>
      <c r="E52" s="20" t="s">
        <v>279</v>
      </c>
      <c r="F52" s="20" t="s">
        <v>280</v>
      </c>
      <c r="G52" s="21" t="s">
        <v>281</v>
      </c>
      <c r="H52" s="23">
        <v>1</v>
      </c>
      <c r="I52" s="24">
        <v>1</v>
      </c>
      <c r="J52" s="15">
        <v>20099</v>
      </c>
      <c r="K52" s="16">
        <f>FLOOR(H52*J52,1)*8</f>
        <v>160792</v>
      </c>
    </row>
    <row r="53" spans="1:11" ht="31.5" x14ac:dyDescent="0.25">
      <c r="A53" s="35" t="s">
        <v>282</v>
      </c>
      <c r="B53" s="26" t="s">
        <v>283</v>
      </c>
      <c r="C53" s="27">
        <v>60437171</v>
      </c>
      <c r="D53" s="20" t="s">
        <v>284</v>
      </c>
      <c r="E53" s="20" t="s">
        <v>285</v>
      </c>
      <c r="F53" s="20" t="s">
        <v>275</v>
      </c>
      <c r="G53" s="21" t="s">
        <v>286</v>
      </c>
      <c r="H53" s="23">
        <v>1.5</v>
      </c>
      <c r="I53" s="24">
        <v>1.5</v>
      </c>
      <c r="J53" s="15">
        <v>20099</v>
      </c>
      <c r="K53" s="16">
        <f>FLOOR(H53*J53,1)*8</f>
        <v>241184</v>
      </c>
    </row>
    <row r="54" spans="1:11" ht="31.5" x14ac:dyDescent="0.25">
      <c r="A54" s="35" t="s">
        <v>287</v>
      </c>
      <c r="B54" s="26" t="s">
        <v>288</v>
      </c>
      <c r="C54" s="27">
        <v>641065</v>
      </c>
      <c r="D54" s="20" t="s">
        <v>289</v>
      </c>
      <c r="E54" s="20" t="s">
        <v>290</v>
      </c>
      <c r="F54" s="20" t="s">
        <v>291</v>
      </c>
      <c r="G54" s="21" t="s">
        <v>292</v>
      </c>
      <c r="H54" s="23">
        <v>0.5</v>
      </c>
      <c r="I54" s="24">
        <v>0.5</v>
      </c>
      <c r="J54" s="15">
        <v>20099</v>
      </c>
      <c r="K54" s="16">
        <f>FLOOR(H54*J54,1)*8</f>
        <v>80392</v>
      </c>
    </row>
    <row r="55" spans="1:11" ht="47.25" x14ac:dyDescent="0.25">
      <c r="A55" s="35" t="s">
        <v>293</v>
      </c>
      <c r="B55" s="26" t="s">
        <v>294</v>
      </c>
      <c r="C55" s="27">
        <v>582573</v>
      </c>
      <c r="D55" s="20" t="s">
        <v>295</v>
      </c>
      <c r="E55" s="20" t="s">
        <v>296</v>
      </c>
      <c r="F55" s="20" t="s">
        <v>297</v>
      </c>
      <c r="G55" s="21" t="s">
        <v>298</v>
      </c>
      <c r="H55" s="23">
        <v>1</v>
      </c>
      <c r="I55" s="24">
        <v>1</v>
      </c>
      <c r="J55" s="15">
        <v>20099</v>
      </c>
      <c r="K55" s="16">
        <f>FLOOR(H55*J55,1)*8</f>
        <v>160792</v>
      </c>
    </row>
    <row r="56" spans="1:11" ht="31.5" x14ac:dyDescent="0.25">
      <c r="A56" s="35" t="s">
        <v>299</v>
      </c>
      <c r="B56" s="26" t="s">
        <v>300</v>
      </c>
      <c r="C56" s="36">
        <v>71341188</v>
      </c>
      <c r="D56" s="20" t="s">
        <v>301</v>
      </c>
      <c r="E56" s="20" t="s">
        <v>302</v>
      </c>
      <c r="F56" s="20" t="s">
        <v>303</v>
      </c>
      <c r="G56" s="21" t="s">
        <v>304</v>
      </c>
      <c r="H56" s="23">
        <v>0.5</v>
      </c>
      <c r="I56" s="24">
        <v>0.5</v>
      </c>
      <c r="J56" s="15">
        <v>20099</v>
      </c>
      <c r="K56" s="16">
        <f>FLOOR(H56*J56,1)*8</f>
        <v>80392</v>
      </c>
    </row>
    <row r="57" spans="1:11" ht="31.5" x14ac:dyDescent="0.25">
      <c r="A57" s="35" t="s">
        <v>305</v>
      </c>
      <c r="B57" s="26" t="s">
        <v>306</v>
      </c>
      <c r="C57" s="27">
        <v>63822211</v>
      </c>
      <c r="D57" s="20" t="s">
        <v>307</v>
      </c>
      <c r="E57" s="20" t="s">
        <v>308</v>
      </c>
      <c r="F57" s="20" t="s">
        <v>309</v>
      </c>
      <c r="G57" s="21" t="s">
        <v>310</v>
      </c>
      <c r="H57" s="23">
        <v>3.6</v>
      </c>
      <c r="I57" s="23">
        <v>3.5</v>
      </c>
      <c r="J57" s="15">
        <v>20099</v>
      </c>
      <c r="K57" s="16">
        <f>FLOOR(I57*J57,1)*8</f>
        <v>562768</v>
      </c>
    </row>
    <row r="58" spans="1:11" ht="47.25" x14ac:dyDescent="0.25">
      <c r="A58" s="35" t="s">
        <v>311</v>
      </c>
      <c r="B58" s="26" t="s">
        <v>312</v>
      </c>
      <c r="C58" s="27">
        <v>69780111</v>
      </c>
      <c r="D58" s="20" t="s">
        <v>313</v>
      </c>
      <c r="E58" s="20" t="s">
        <v>314</v>
      </c>
      <c r="F58" s="20" t="s">
        <v>315</v>
      </c>
      <c r="G58" s="21" t="s">
        <v>316</v>
      </c>
      <c r="H58" s="23">
        <v>1.68</v>
      </c>
      <c r="I58" s="24">
        <v>1.68</v>
      </c>
      <c r="J58" s="15">
        <v>20099</v>
      </c>
      <c r="K58" s="16">
        <f>FLOOR(H58*J58,1)*8</f>
        <v>270128</v>
      </c>
    </row>
    <row r="59" spans="1:11" ht="47.25" x14ac:dyDescent="0.25">
      <c r="A59" s="35" t="s">
        <v>317</v>
      </c>
      <c r="B59" s="26" t="s">
        <v>318</v>
      </c>
      <c r="C59" s="27">
        <v>71197621</v>
      </c>
      <c r="D59" s="20" t="s">
        <v>319</v>
      </c>
      <c r="E59" s="20" t="s">
        <v>320</v>
      </c>
      <c r="F59" s="20" t="s">
        <v>321</v>
      </c>
      <c r="G59" s="21" t="s">
        <v>322</v>
      </c>
      <c r="H59" s="23">
        <v>8</v>
      </c>
      <c r="I59" s="24">
        <v>8</v>
      </c>
      <c r="J59" s="15">
        <v>20099</v>
      </c>
      <c r="K59" s="16">
        <f>FLOOR(H59*J59,1)*8</f>
        <v>1286336</v>
      </c>
    </row>
    <row r="60" spans="1:11" ht="31.5" x14ac:dyDescent="0.25">
      <c r="A60" s="35" t="s">
        <v>323</v>
      </c>
      <c r="B60" s="45" t="s">
        <v>324</v>
      </c>
      <c r="C60" s="22">
        <v>43379486</v>
      </c>
      <c r="D60" s="42" t="s">
        <v>167</v>
      </c>
      <c r="E60" s="42" t="s">
        <v>168</v>
      </c>
      <c r="F60" s="42" t="s">
        <v>169</v>
      </c>
      <c r="G60" s="46" t="s">
        <v>170</v>
      </c>
      <c r="H60" s="23">
        <v>3.75</v>
      </c>
      <c r="I60" s="24">
        <v>3.75</v>
      </c>
      <c r="J60" s="15">
        <v>20099</v>
      </c>
      <c r="K60" s="16">
        <f>FLOOR(H60*J60,1)*8</f>
        <v>602968</v>
      </c>
    </row>
    <row r="61" spans="1:11" ht="31.5" x14ac:dyDescent="0.25">
      <c r="A61" s="35" t="s">
        <v>325</v>
      </c>
      <c r="B61" s="26" t="s">
        <v>326</v>
      </c>
      <c r="C61" s="27">
        <v>49588656</v>
      </c>
      <c r="D61" s="20" t="s">
        <v>327</v>
      </c>
      <c r="E61" s="20" t="s">
        <v>328</v>
      </c>
      <c r="F61" s="20" t="s">
        <v>329</v>
      </c>
      <c r="G61" s="21" t="s">
        <v>330</v>
      </c>
      <c r="H61" s="23">
        <v>3.25</v>
      </c>
      <c r="I61" s="24">
        <v>3.25</v>
      </c>
      <c r="J61" s="15">
        <v>20099</v>
      </c>
      <c r="K61" s="16">
        <f>FLOOR(H61*J61,1)*8</f>
        <v>522568</v>
      </c>
    </row>
    <row r="62" spans="1:11" ht="31.5" x14ac:dyDescent="0.25">
      <c r="A62" s="35" t="s">
        <v>331</v>
      </c>
      <c r="B62" s="26" t="s">
        <v>332</v>
      </c>
      <c r="C62" s="27">
        <v>71340939</v>
      </c>
      <c r="D62" s="20" t="s">
        <v>333</v>
      </c>
      <c r="E62" s="20" t="s">
        <v>334</v>
      </c>
      <c r="F62" s="20" t="s">
        <v>335</v>
      </c>
      <c r="G62" s="21" t="s">
        <v>336</v>
      </c>
      <c r="H62" s="23">
        <v>1.55</v>
      </c>
      <c r="I62" s="24">
        <v>1.55</v>
      </c>
      <c r="J62" s="15">
        <v>20099</v>
      </c>
      <c r="K62" s="16">
        <f>FLOOR(H62*J62,1)*8</f>
        <v>249224</v>
      </c>
    </row>
    <row r="63" spans="1:11" ht="47.25" x14ac:dyDescent="0.25">
      <c r="A63" s="35" t="s">
        <v>337</v>
      </c>
      <c r="B63" s="26" t="s">
        <v>338</v>
      </c>
      <c r="C63" s="27">
        <v>873730</v>
      </c>
      <c r="D63" s="20" t="s">
        <v>339</v>
      </c>
      <c r="E63" s="20" t="s">
        <v>340</v>
      </c>
      <c r="F63" s="20" t="s">
        <v>341</v>
      </c>
      <c r="G63" s="21" t="s">
        <v>342</v>
      </c>
      <c r="H63" s="23">
        <v>1</v>
      </c>
      <c r="I63" s="24">
        <v>1</v>
      </c>
      <c r="J63" s="15">
        <v>20099</v>
      </c>
      <c r="K63" s="16">
        <f>FLOOR(H63*J63,1)*8</f>
        <v>160792</v>
      </c>
    </row>
    <row r="64" spans="1:11" ht="47.25" x14ac:dyDescent="0.25">
      <c r="A64" s="35" t="s">
        <v>343</v>
      </c>
      <c r="B64" s="26" t="s">
        <v>344</v>
      </c>
      <c r="C64" s="27">
        <v>45770301</v>
      </c>
      <c r="D64" s="20" t="s">
        <v>345</v>
      </c>
      <c r="E64" s="20" t="s">
        <v>346</v>
      </c>
      <c r="F64" s="20" t="s">
        <v>347</v>
      </c>
      <c r="G64" s="21" t="s">
        <v>348</v>
      </c>
      <c r="H64" s="23">
        <v>8.74</v>
      </c>
      <c r="I64" s="24">
        <v>8.74</v>
      </c>
      <c r="J64" s="15">
        <v>20099</v>
      </c>
      <c r="K64" s="16">
        <f>FLOOR(H64*J64,1)*8</f>
        <v>1405320</v>
      </c>
    </row>
    <row r="65" spans="1:11" ht="47.25" x14ac:dyDescent="0.25">
      <c r="A65" s="35" t="s">
        <v>349</v>
      </c>
      <c r="B65" s="26" t="s">
        <v>350</v>
      </c>
      <c r="C65" s="27">
        <v>71197541</v>
      </c>
      <c r="D65" s="20" t="s">
        <v>351</v>
      </c>
      <c r="E65" s="20" t="s">
        <v>352</v>
      </c>
      <c r="F65" s="20" t="s">
        <v>353</v>
      </c>
      <c r="G65" s="21" t="s">
        <v>354</v>
      </c>
      <c r="H65" s="23">
        <v>4</v>
      </c>
      <c r="I65" s="24">
        <v>4</v>
      </c>
      <c r="J65" s="15">
        <v>20099</v>
      </c>
      <c r="K65" s="16">
        <f>FLOOR(H65*J65,1)*8</f>
        <v>643168</v>
      </c>
    </row>
    <row r="66" spans="1:11" ht="47.25" x14ac:dyDescent="0.25">
      <c r="A66" s="35" t="s">
        <v>355</v>
      </c>
      <c r="B66" s="26" t="s">
        <v>356</v>
      </c>
      <c r="C66" s="27">
        <v>48551694</v>
      </c>
      <c r="D66" s="20" t="s">
        <v>357</v>
      </c>
      <c r="E66" s="20" t="s">
        <v>358</v>
      </c>
      <c r="F66" s="20" t="s">
        <v>359</v>
      </c>
      <c r="G66" s="21" t="s">
        <v>360</v>
      </c>
      <c r="H66" s="23">
        <v>3</v>
      </c>
      <c r="I66" s="24">
        <v>3</v>
      </c>
      <c r="J66" s="15">
        <v>20099</v>
      </c>
      <c r="K66" s="16">
        <f>FLOOR(H66*J66,1)*8</f>
        <v>482376</v>
      </c>
    </row>
    <row r="67" spans="1:11" ht="31.5" x14ac:dyDescent="0.25">
      <c r="A67" s="35" t="s">
        <v>244</v>
      </c>
      <c r="B67" s="26" t="s">
        <v>361</v>
      </c>
      <c r="C67" s="47">
        <v>71197583</v>
      </c>
      <c r="D67" s="48" t="s">
        <v>362</v>
      </c>
      <c r="E67" s="48" t="s">
        <v>363</v>
      </c>
      <c r="F67" s="48" t="s">
        <v>364</v>
      </c>
      <c r="G67" s="49" t="s">
        <v>365</v>
      </c>
      <c r="H67" s="24">
        <v>16</v>
      </c>
      <c r="I67" s="24">
        <v>16</v>
      </c>
      <c r="J67" s="15">
        <v>20099</v>
      </c>
      <c r="K67" s="16">
        <f>FLOOR(H67*J67,1)*8</f>
        <v>2572672</v>
      </c>
    </row>
    <row r="68" spans="1:11" ht="31.5" x14ac:dyDescent="0.25">
      <c r="A68" s="35" t="s">
        <v>370</v>
      </c>
      <c r="B68" s="26" t="s">
        <v>372</v>
      </c>
      <c r="C68" s="47">
        <v>4379314</v>
      </c>
      <c r="D68" s="48" t="s">
        <v>373</v>
      </c>
      <c r="E68" s="48" t="s">
        <v>374</v>
      </c>
      <c r="F68" s="48" t="s">
        <v>375</v>
      </c>
      <c r="G68" s="49" t="s">
        <v>376</v>
      </c>
      <c r="H68" s="24">
        <v>1</v>
      </c>
      <c r="I68" s="24">
        <v>1</v>
      </c>
      <c r="J68" s="15">
        <v>20099</v>
      </c>
      <c r="K68" s="16">
        <f>FLOOR(H68*J68,1)*8</f>
        <v>160792</v>
      </c>
    </row>
    <row r="69" spans="1:11" ht="32.25" thickBot="1" x14ac:dyDescent="0.3">
      <c r="A69" s="50" t="s">
        <v>371</v>
      </c>
      <c r="B69" s="51" t="s">
        <v>366</v>
      </c>
      <c r="C69" s="52">
        <v>45331227</v>
      </c>
      <c r="D69" s="53" t="s">
        <v>367</v>
      </c>
      <c r="E69" s="53" t="s">
        <v>368</v>
      </c>
      <c r="F69" s="53" t="s">
        <v>369</v>
      </c>
      <c r="G69" s="54" t="s">
        <v>377</v>
      </c>
      <c r="H69" s="55">
        <v>2</v>
      </c>
      <c r="I69" s="55">
        <v>2</v>
      </c>
      <c r="J69" s="56">
        <v>20099</v>
      </c>
      <c r="K69" s="57">
        <f>FLOOR(H69*J69,1)*8</f>
        <v>321584</v>
      </c>
    </row>
    <row r="70" spans="1:11" ht="16.5" thickBot="1" x14ac:dyDescent="0.3">
      <c r="A70" s="63" t="s">
        <v>378</v>
      </c>
      <c r="B70" s="64"/>
      <c r="C70" s="58"/>
      <c r="D70" s="58"/>
      <c r="E70" s="58"/>
      <c r="F70" s="58"/>
      <c r="G70" s="58"/>
      <c r="H70" s="59">
        <f>SUM(H7:H69)</f>
        <v>215.85500000000005</v>
      </c>
      <c r="I70" s="60">
        <f>SUM(I7:I69)</f>
        <v>214.10000000000002</v>
      </c>
      <c r="J70" s="61"/>
      <c r="K70" s="62">
        <f>SUM(K7:K69)</f>
        <v>34425416</v>
      </c>
    </row>
  </sheetData>
  <mergeCells count="11">
    <mergeCell ref="A70:B70"/>
    <mergeCell ref="K5:K6"/>
    <mergeCell ref="A4:K4"/>
    <mergeCell ref="A5:A6"/>
    <mergeCell ref="B5:B6"/>
    <mergeCell ref="C5:C6"/>
    <mergeCell ref="D5:D6"/>
    <mergeCell ref="E5:E6"/>
    <mergeCell ref="F5:F6"/>
    <mergeCell ref="G5:G6"/>
    <mergeCell ref="H5:J5"/>
  </mergeCells>
  <pageMargins left="0.7" right="0.7" top="0.78740157499999996" bottom="0.78740157499999996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Horáčková Jana</cp:lastModifiedBy>
  <cp:lastPrinted>2017-01-06T11:47:42Z</cp:lastPrinted>
  <dcterms:created xsi:type="dcterms:W3CDTF">2016-12-21T06:39:37Z</dcterms:created>
  <dcterms:modified xsi:type="dcterms:W3CDTF">2017-01-12T12:17:37Z</dcterms:modified>
</cp:coreProperties>
</file>