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kenova\Desktop\LR_hodnoceni_programu\"/>
    </mc:Choice>
  </mc:AlternateContent>
  <bookViews>
    <workbookView xWindow="360" yWindow="96" windowWidth="9420" windowHeight="11640" activeTab="2"/>
  </bookViews>
  <sheets>
    <sheet name="1a-zdroje" sheetId="1" r:id="rId1"/>
    <sheet name="1b-uživatelé" sheetId="2" r:id="rId2"/>
    <sheet name="0- vzor a návod" sheetId="3" r:id="rId3"/>
  </sheets>
  <definedNames>
    <definedName name="_xlnm.Print_Titles" localSheetId="0">'1a-zdroje'!$1:$1</definedName>
    <definedName name="_xlnm.Print_Titles" localSheetId="1">'1b-uživatelé'!$1:$1</definedName>
    <definedName name="_xlnm.Print_Area" localSheetId="0">'1a-zdroje'!$A$1:$N$8</definedName>
    <definedName name="_xlnm.Print_Area" localSheetId="1">'1b-uživatelé'!$A$1:$D$8</definedName>
  </definedNames>
  <calcPr calcId="152511"/>
</workbook>
</file>

<file path=xl/calcChain.xml><?xml version="1.0" encoding="utf-8"?>
<calcChain xmlns="http://schemas.openxmlformats.org/spreadsheetml/2006/main">
  <c r="D8" i="2" l="1"/>
  <c r="C8" i="2"/>
  <c r="K8" i="1"/>
  <c r="G12" i="3"/>
  <c r="I12" i="3" s="1"/>
  <c r="G11" i="3"/>
  <c r="I11" i="3"/>
  <c r="J11" i="3" s="1"/>
  <c r="J12" i="3" l="1"/>
  <c r="K12" i="3"/>
  <c r="K11" i="3"/>
  <c r="I8" i="1"/>
</calcChain>
</file>

<file path=xl/sharedStrings.xml><?xml version="1.0" encoding="utf-8"?>
<sst xmlns="http://schemas.openxmlformats.org/spreadsheetml/2006/main" count="84" uniqueCount="68">
  <si>
    <t>návod na vyplnění</t>
  </si>
  <si>
    <t xml:space="preserve"> (CZK, USD,....)</t>
  </si>
  <si>
    <t>měna - uvádět oficiální bankovní zkratku dle kurzovního lístku:</t>
  </si>
  <si>
    <t xml:space="preserve">názvy zdrojů /organizací </t>
  </si>
  <si>
    <t>vzor: tab 1- zdroje</t>
  </si>
  <si>
    <t>Vysoké učení technické v Brně</t>
  </si>
  <si>
    <t>USD</t>
  </si>
  <si>
    <t>Národní knihovna České republiky</t>
  </si>
  <si>
    <t>CZK</t>
  </si>
  <si>
    <t>vzor: tab 2- uživatel</t>
  </si>
  <si>
    <t>datum ve formátu:  dd.mm.rrrr</t>
  </si>
  <si>
    <t>toto je vzorový list - vyplňte prosím dva následující listy a vytiskněte (tento vzorový list se nevyplňuje ani netiskne!)</t>
  </si>
  <si>
    <r>
      <t xml:space="preserve">zaokrouhlit na celé číslo </t>
    </r>
    <r>
      <rPr>
        <b/>
        <sz val="10"/>
        <color indexed="10"/>
        <rFont val="Arial"/>
        <family val="2"/>
        <charset val="238"/>
      </rPr>
      <t>RUČNĚ!!!</t>
    </r>
  </si>
  <si>
    <t xml:space="preserve">LISTA with Full Text &amp; Computer and Applied Sciences Complete </t>
  </si>
  <si>
    <t>EBSCO Information Services s.r.o.</t>
  </si>
  <si>
    <t>Literature Online</t>
  </si>
  <si>
    <t>Chadwyck-Healey/ProQuest</t>
  </si>
  <si>
    <t>z tohoto požadovaná výše dotace z programu LR celkem v Kč</t>
  </si>
  <si>
    <t>průměrná roční platba producentovi - přepočet v Kč (vč. DPH)</t>
  </si>
  <si>
    <t>(vzorové údaje jsou včetně uvedených cen smyšlené!)</t>
  </si>
  <si>
    <t>Knihovna Akademie věd České republiky, v. v. i.</t>
  </si>
  <si>
    <t>ve sloupcích A, B, L, M vždy prosím uvádět důsledně úplný oficiání název organizace - ne zkratky či zkrácené názvy (s výjimkou "v. v. i." nebo " s. r. o." - vždy s mezerami ); při více výskytech prosím kopírovat, aby byly identické v obou listech a všech položkách, kde se vyskytují!!!</t>
  </si>
  <si>
    <t>není</t>
  </si>
  <si>
    <t>pokud "další příjemce podpory z veřejných prostředků v ČR neexistuje, uvádí se slovo "není"</t>
  </si>
  <si>
    <t>Západočeská univerzita v Plzni</t>
  </si>
  <si>
    <t xml:space="preserve">identifikace synergického projektu </t>
  </si>
  <si>
    <t>v ČR nový</t>
  </si>
  <si>
    <r>
      <t xml:space="preserve">identifikace synergického projektu </t>
    </r>
    <r>
      <rPr>
        <i/>
        <sz val="10"/>
        <rFont val="Arial"/>
        <family val="2"/>
        <charset val="238"/>
      </rPr>
      <t xml:space="preserve">(pokud existuje - uvádí se identifikační číslo projektu podle centrální evidence státní správy) </t>
    </r>
  </si>
  <si>
    <t>sjednaná měna platby (CZK, USD...)</t>
  </si>
  <si>
    <r>
      <t>plánovaný konec dostupnosti</t>
    </r>
    <r>
      <rPr>
        <sz val="10"/>
        <rFont val="Arial"/>
        <charset val="238"/>
      </rPr>
      <t xml:space="preserve"> informačního zdroje - datum (dd.mm.rrrr)</t>
    </r>
  </si>
  <si>
    <r>
      <t>plánovaný začátek dostupnosti</t>
    </r>
    <r>
      <rPr>
        <sz val="10"/>
        <rFont val="Arial"/>
        <charset val="238"/>
      </rPr>
      <t xml:space="preserve"> informačního zdroje za podpory z programu</t>
    </r>
    <r>
      <rPr>
        <b/>
        <sz val="10"/>
        <rFont val="Arial"/>
        <family val="2"/>
        <charset val="238"/>
      </rPr>
      <t xml:space="preserve"> LR </t>
    </r>
    <r>
      <rPr>
        <sz val="10"/>
        <rFont val="Arial"/>
        <charset val="238"/>
      </rPr>
      <t>- datum (dd.mm.rrrr)</t>
    </r>
  </si>
  <si>
    <r>
      <t xml:space="preserve">pořizovaný informační zdroj </t>
    </r>
    <r>
      <rPr>
        <i/>
        <sz val="10"/>
        <rFont val="Arial"/>
        <family val="2"/>
        <charset val="238"/>
      </rPr>
      <t>(uvádí se úplný komerční název)</t>
    </r>
  </si>
  <si>
    <r>
      <t xml:space="preserve">producent/vydavatel </t>
    </r>
    <r>
      <rPr>
        <sz val="10"/>
        <rFont val="Arial"/>
        <family val="2"/>
        <charset val="238"/>
      </rPr>
      <t xml:space="preserve"> informačního zdroje </t>
    </r>
    <r>
      <rPr>
        <i/>
        <sz val="10"/>
        <rFont val="Arial"/>
        <family val="2"/>
        <charset val="238"/>
      </rPr>
      <t>(úplný název subjektu, od kterého je EIZ nakupován!)</t>
    </r>
  </si>
  <si>
    <r>
      <t>sjednaná cena na období dostupnosti celkem -</t>
    </r>
    <r>
      <rPr>
        <b/>
        <i/>
        <sz val="10"/>
        <rFont val="Arial"/>
        <family val="2"/>
        <charset val="238"/>
      </rPr>
      <t xml:space="preserve"> (uveďte číslicí cenu v původní/sjednané měně, kolik bude zaplaceno producentovi celkem</t>
    </r>
    <r>
      <rPr>
        <i/>
        <sz val="10"/>
        <rFont val="Arial"/>
        <family val="2"/>
        <charset val="238"/>
      </rPr>
      <t>)</t>
    </r>
  </si>
  <si>
    <t>sjednaná cena v Kč  celkem bez DPH</t>
  </si>
  <si>
    <r>
      <t xml:space="preserve">zvolený kurz přepočtu na národní měnu (Kč) </t>
    </r>
    <r>
      <rPr>
        <i/>
        <sz val="10"/>
        <rFont val="Arial"/>
        <family val="2"/>
        <charset val="238"/>
      </rPr>
      <t>-  v případě ceny sjenané již předem v korunách uveďte "1")</t>
    </r>
  </si>
  <si>
    <r>
      <t>celkem  náklady na období dostupnosti včetně DPH v Kč</t>
    </r>
    <r>
      <rPr>
        <i/>
        <sz val="10"/>
        <rFont val="Arial"/>
        <family val="2"/>
        <charset val="238"/>
      </rPr>
      <t xml:space="preserve"> (- uvádí se, kolik bude celkem zaplaceno v Kč)</t>
    </r>
  </si>
  <si>
    <r>
      <t>název informačního zdroje</t>
    </r>
    <r>
      <rPr>
        <b/>
        <i/>
        <sz val="10"/>
        <color indexed="10"/>
        <rFont val="Arial"/>
        <family val="2"/>
        <charset val="238"/>
      </rPr>
      <t xml:space="preserve"> (musí se shodovat s názvem v listu 1-zdroje!!!)</t>
    </r>
  </si>
  <si>
    <t xml:space="preserve">pořizovaný informační zdroj </t>
  </si>
  <si>
    <t xml:space="preserve">zvolený kurz přepočtu na národní měnu (Kč) </t>
  </si>
  <si>
    <r>
      <t xml:space="preserve">kým </t>
    </r>
    <r>
      <rPr>
        <sz val="10"/>
        <rFont val="Arial"/>
        <charset val="238"/>
      </rPr>
      <t xml:space="preserve">byl pořizovaný informační zdroj v letech 2009-2011/12 zpřístupňován </t>
    </r>
    <r>
      <rPr>
        <i/>
        <sz val="10"/>
        <rFont val="Arial"/>
        <family val="2"/>
        <charset val="238"/>
      </rPr>
      <t>(uvádí se příjemce podpory - úplný název organizace) - pokud jde o nově pořizovaný EIZ, napište "v ČR nový"</t>
    </r>
  </si>
  <si>
    <r>
      <t xml:space="preserve">další příjemce podpory na nákup informačního zdroje mimo program LR v období od r. 2012/2013 </t>
    </r>
    <r>
      <rPr>
        <i/>
        <sz val="10"/>
        <rFont val="Arial"/>
        <family val="2"/>
        <charset val="238"/>
      </rPr>
      <t xml:space="preserve">- uvádí se pokud EIZ je předmětem podpory v rámci projektu OP VaVpI nebo jiné podpory z veřejných prostředků </t>
    </r>
  </si>
  <si>
    <t>název informačního zdroje</t>
  </si>
  <si>
    <t>částky nákladů psát číslicí v hodnotě měny, v níž bude zdroj primárně zakoupen v částce skutečně sjednané a v korunách</t>
  </si>
  <si>
    <t>celkem - v poslením řádku na následujícím listu uveďte součty sloupců G, I a J - při vpisování částek do tabulky nákladů projektu (soubor LR_form_ZN) ZAOKROUHLETE NA CELÉ TISÍCE KČ !</t>
  </si>
  <si>
    <r>
      <t>průměrný roční finanční závazek uživatele informačního zdroje</t>
    </r>
    <r>
      <rPr>
        <sz val="10"/>
        <rFont val="Arial"/>
        <family val="2"/>
        <charset val="238"/>
      </rPr>
      <t xml:space="preserve"> v Kč </t>
    </r>
  </si>
  <si>
    <r>
      <t>sjednaný finanční závazek uživatele informačního zdroje</t>
    </r>
    <r>
      <rPr>
        <sz val="10"/>
        <rFont val="Arial"/>
        <family val="2"/>
        <charset val="238"/>
      </rPr>
      <t xml:space="preserve"> v Kč </t>
    </r>
    <r>
      <rPr>
        <b/>
        <sz val="10"/>
        <rFont val="Arial"/>
        <family val="2"/>
        <charset val="238"/>
      </rPr>
      <t>celkem</t>
    </r>
  </si>
  <si>
    <r>
      <t>uživatel informačního zdroje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(výčet úplných oficiálních názvů všech organizací, které se v projektu zavázaly využívat daný informační zdroj, vč. příjemce podpory)</t>
    </r>
  </si>
  <si>
    <t>EconLit with Full Text</t>
  </si>
  <si>
    <t>Passport GMID</t>
  </si>
  <si>
    <t>OECD iLibrary</t>
  </si>
  <si>
    <t>Západočeská univerzita v Plzni</t>
  </si>
  <si>
    <t>Film and Television Literature Index with Full Text</t>
  </si>
  <si>
    <r>
      <t xml:space="preserve">producent/vydavatel </t>
    </r>
    <r>
      <rPr>
        <sz val="11"/>
        <rFont val="Calibri"/>
        <family val="2"/>
        <charset val="238"/>
      </rPr>
      <t xml:space="preserve"> informačního zdroje </t>
    </r>
  </si>
  <si>
    <r>
      <t>plánovaný začátek dostupnosti</t>
    </r>
    <r>
      <rPr>
        <sz val="11"/>
        <rFont val="Calibri"/>
        <family val="2"/>
        <charset val="238"/>
      </rPr>
      <t xml:space="preserve"> informačního zdroje za podpory z programu</t>
    </r>
    <r>
      <rPr>
        <b/>
        <sz val="11"/>
        <rFont val="Calibri"/>
        <family val="2"/>
        <charset val="238"/>
      </rPr>
      <t xml:space="preserve"> LR </t>
    </r>
    <r>
      <rPr>
        <sz val="11"/>
        <rFont val="Calibri"/>
        <family val="2"/>
        <charset val="238"/>
      </rPr>
      <t>- datum (dd.mm.rrrr)</t>
    </r>
  </si>
  <si>
    <r>
      <t>plánovaný konec dostupnosti</t>
    </r>
    <r>
      <rPr>
        <sz val="11"/>
        <rFont val="Calibri"/>
        <family val="2"/>
        <charset val="238"/>
      </rPr>
      <t xml:space="preserve"> informačního zdroje - datum (dd.mm.rrrr)</t>
    </r>
  </si>
  <si>
    <r>
      <t xml:space="preserve">sjednaná cena na období dostupnosti celkem </t>
    </r>
    <r>
      <rPr>
        <b/>
        <sz val="11"/>
        <color indexed="12"/>
        <rFont val="Calibri"/>
        <family val="2"/>
        <charset val="238"/>
      </rPr>
      <t>bez DPH</t>
    </r>
  </si>
  <si>
    <r>
      <t>celkem  náklady na období dostupnosti včetně DPH v Kč</t>
    </r>
    <r>
      <rPr>
        <i/>
        <sz val="11"/>
        <rFont val="Calibri"/>
        <family val="2"/>
        <charset val="238"/>
      </rPr>
      <t xml:space="preserve"> </t>
    </r>
  </si>
  <si>
    <r>
      <t xml:space="preserve">kým </t>
    </r>
    <r>
      <rPr>
        <sz val="11"/>
        <rFont val="Calibri"/>
        <family val="2"/>
        <charset val="238"/>
      </rPr>
      <t xml:space="preserve">byl v letech 2009-2011/12 pořizovaný informační zdroj zpřístupňován </t>
    </r>
  </si>
  <si>
    <r>
      <t>uživatel informačního zdroje</t>
    </r>
    <r>
      <rPr>
        <sz val="11"/>
        <color indexed="8"/>
        <rFont val="Calibri"/>
        <family val="2"/>
        <charset val="238"/>
      </rPr>
      <t xml:space="preserve"> </t>
    </r>
  </si>
  <si>
    <r>
      <t>sjednaný finanční závazek uživatele informačního zdroje</t>
    </r>
    <r>
      <rPr>
        <sz val="11"/>
        <rFont val="Calibri"/>
        <family val="2"/>
        <charset val="238"/>
      </rPr>
      <t xml:space="preserve"> v Kč </t>
    </r>
    <r>
      <rPr>
        <b/>
        <sz val="11"/>
        <rFont val="Calibri"/>
        <family val="2"/>
        <charset val="238"/>
      </rPr>
      <t>celkem</t>
    </r>
  </si>
  <si>
    <r>
      <t>průměrný roční finanční závazek uživatele informačního zdroje</t>
    </r>
    <r>
      <rPr>
        <sz val="11"/>
        <rFont val="Calibri"/>
        <family val="2"/>
        <charset val="238"/>
      </rPr>
      <t xml:space="preserve"> v Kč </t>
    </r>
  </si>
  <si>
    <t>suma</t>
  </si>
  <si>
    <t>(příklad)</t>
  </si>
  <si>
    <t>producent</t>
  </si>
  <si>
    <t>udržitelnost projektu CZ.1.05/3.2.00/12.0230</t>
  </si>
  <si>
    <t xml:space="preserve">další příjemce podpory na nákup informačního zdroje nebo poskytovatel/zpřístupňovatel informační služby v ČR  mimo program LR v období  2013/2017 </t>
  </si>
  <si>
    <t>příklad -Akademie múzických umění v Praze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</si>
</sst>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0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2"/>
      <name val="Calibri"/>
      <family val="2"/>
      <charset val="238"/>
    </font>
    <font>
      <i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11"/>
      <color rgb="FF0070C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 applyProtection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3" xfId="0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left" vertical="top" wrapText="1"/>
    </xf>
    <xf numFmtId="14" fontId="0" fillId="0" borderId="0" xfId="0" applyNumberForma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14" fontId="2" fillId="2" borderId="3" xfId="0" applyNumberFormat="1" applyFont="1" applyFill="1" applyBorder="1" applyAlignment="1" applyProtection="1">
      <alignment horizontal="left" vertical="top" wrapText="1"/>
    </xf>
    <xf numFmtId="164" fontId="2" fillId="2" borderId="3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3" fontId="2" fillId="2" borderId="3" xfId="0" applyNumberFormat="1" applyFont="1" applyFill="1" applyBorder="1" applyAlignment="1" applyProtection="1">
      <alignment horizontal="left" vertical="top" wrapText="1"/>
    </xf>
    <xf numFmtId="14" fontId="2" fillId="0" borderId="0" xfId="0" applyNumberFormat="1" applyFont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164" fontId="2" fillId="2" borderId="4" xfId="0" applyNumberFormat="1" applyFont="1" applyFill="1" applyBorder="1" applyAlignment="1" applyProtection="1">
      <alignment horizontal="left" vertical="top" wrapText="1"/>
    </xf>
    <xf numFmtId="0" fontId="0" fillId="3" borderId="0" xfId="0" applyFill="1" applyAlignment="1">
      <alignment horizontal="left" vertical="top"/>
    </xf>
    <xf numFmtId="0" fontId="0" fillId="0" borderId="0" xfId="0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10" fillId="4" borderId="0" xfId="0" applyFont="1" applyFill="1" applyAlignment="1">
      <alignment horizontal="left" vertical="top" wrapText="1"/>
    </xf>
    <xf numFmtId="0" fontId="2" fillId="2" borderId="3" xfId="0" applyFont="1" applyFill="1" applyBorder="1" applyAlignment="1" applyProtection="1">
      <alignment vertical="top" wrapText="1"/>
    </xf>
    <xf numFmtId="0" fontId="16" fillId="0" borderId="0" xfId="0" applyFont="1" applyAlignment="1">
      <alignment horizontal="left" vertical="top"/>
    </xf>
    <xf numFmtId="0" fontId="16" fillId="0" borderId="5" xfId="0" applyFont="1" applyBorder="1" applyAlignment="1" applyProtection="1">
      <alignment vertical="top" wrapText="1"/>
      <protection locked="0"/>
    </xf>
    <xf numFmtId="3" fontId="16" fillId="0" borderId="5" xfId="0" applyNumberFormat="1" applyFont="1" applyBorder="1" applyAlignment="1" applyProtection="1">
      <alignment vertical="top" wrapText="1"/>
      <protection locked="0"/>
    </xf>
    <xf numFmtId="3" fontId="16" fillId="0" borderId="5" xfId="0" applyNumberFormat="1" applyFont="1" applyBorder="1" applyAlignment="1">
      <alignment horizontal="left" vertical="top"/>
    </xf>
    <xf numFmtId="0" fontId="16" fillId="0" borderId="5" xfId="0" applyFont="1" applyBorder="1" applyAlignment="1" applyProtection="1">
      <alignment vertical="top" wrapText="1"/>
    </xf>
    <xf numFmtId="0" fontId="16" fillId="0" borderId="0" xfId="0" applyFont="1" applyAlignment="1" applyProtection="1">
      <alignment vertical="top" wrapText="1"/>
    </xf>
    <xf numFmtId="14" fontId="16" fillId="0" borderId="5" xfId="0" applyNumberFormat="1" applyFont="1" applyBorder="1" applyAlignment="1" applyProtection="1">
      <alignment vertical="top" wrapText="1"/>
      <protection locked="0"/>
    </xf>
    <xf numFmtId="3" fontId="16" fillId="0" borderId="5" xfId="0" applyNumberFormat="1" applyFont="1" applyBorder="1" applyAlignment="1">
      <alignment horizontal="left" vertical="top" wrapText="1"/>
    </xf>
    <xf numFmtId="0" fontId="16" fillId="0" borderId="5" xfId="0" applyFont="1" applyBorder="1" applyAlignment="1" applyProtection="1">
      <alignment vertical="top"/>
      <protection locked="0"/>
    </xf>
    <xf numFmtId="3" fontId="16" fillId="0" borderId="5" xfId="0" applyNumberFormat="1" applyFont="1" applyBorder="1" applyAlignment="1" applyProtection="1">
      <alignment horizontal="right" vertical="top"/>
      <protection locked="0"/>
    </xf>
    <xf numFmtId="0" fontId="16" fillId="0" borderId="0" xfId="0" applyFont="1" applyAlignment="1" applyProtection="1">
      <alignment vertical="top"/>
    </xf>
    <xf numFmtId="0" fontId="16" fillId="0" borderId="7" xfId="0" applyFont="1" applyBorder="1" applyAlignment="1" applyProtection="1">
      <alignment vertical="top"/>
      <protection locked="0"/>
    </xf>
    <xf numFmtId="3" fontId="16" fillId="0" borderId="8" xfId="0" applyNumberFormat="1" applyFont="1" applyBorder="1" applyAlignment="1" applyProtection="1">
      <alignment horizontal="right" vertical="top"/>
      <protection locked="0"/>
    </xf>
    <xf numFmtId="0" fontId="19" fillId="5" borderId="0" xfId="0" applyFont="1" applyFill="1" applyAlignment="1" applyProtection="1">
      <alignment vertical="top"/>
    </xf>
    <xf numFmtId="4" fontId="16" fillId="0" borderId="5" xfId="0" applyNumberFormat="1" applyFont="1" applyBorder="1" applyAlignment="1" applyProtection="1">
      <alignment vertical="top" wrapText="1"/>
      <protection locked="0"/>
    </xf>
    <xf numFmtId="3" fontId="16" fillId="0" borderId="5" xfId="0" applyNumberFormat="1" applyFont="1" applyBorder="1" applyAlignment="1" applyProtection="1">
      <alignment horizontal="right" vertical="top" wrapText="1" indent="1"/>
      <protection locked="0"/>
    </xf>
    <xf numFmtId="14" fontId="16" fillId="0" borderId="5" xfId="0" applyNumberFormat="1" applyFont="1" applyBorder="1" applyAlignment="1" applyProtection="1">
      <alignment horizontal="right" vertical="top" wrapText="1" indent="1"/>
      <protection locked="0"/>
    </xf>
    <xf numFmtId="0" fontId="19" fillId="5" borderId="9" xfId="0" applyFont="1" applyFill="1" applyBorder="1" applyAlignment="1" applyProtection="1">
      <alignment vertical="top"/>
      <protection locked="0"/>
    </xf>
    <xf numFmtId="0" fontId="19" fillId="5" borderId="6" xfId="0" applyFont="1" applyFill="1" applyBorder="1" applyAlignment="1" applyProtection="1">
      <alignment vertical="top"/>
      <protection locked="0"/>
    </xf>
    <xf numFmtId="3" fontId="19" fillId="5" borderId="6" xfId="0" applyNumberFormat="1" applyFont="1" applyFill="1" applyBorder="1" applyAlignment="1" applyProtection="1">
      <alignment horizontal="right" vertical="top"/>
      <protection locked="0"/>
    </xf>
    <xf numFmtId="3" fontId="17" fillId="2" borderId="11" xfId="0" applyNumberFormat="1" applyFont="1" applyFill="1" applyBorder="1" applyAlignment="1" applyProtection="1">
      <alignment horizontal="left" vertical="top" wrapText="1"/>
    </xf>
    <xf numFmtId="3" fontId="16" fillId="0" borderId="13" xfId="0" applyNumberFormat="1" applyFont="1" applyBorder="1" applyAlignment="1" applyProtection="1">
      <alignment horizontal="right" vertical="top"/>
      <protection locked="0"/>
    </xf>
    <xf numFmtId="0" fontId="16" fillId="0" borderId="14" xfId="0" applyFont="1" applyBorder="1" applyAlignment="1" applyProtection="1">
      <alignment vertical="top"/>
      <protection locked="0"/>
    </xf>
    <xf numFmtId="0" fontId="16" fillId="0" borderId="15" xfId="0" applyFont="1" applyBorder="1" applyAlignment="1" applyProtection="1">
      <alignment vertical="top"/>
      <protection locked="0"/>
    </xf>
    <xf numFmtId="3" fontId="16" fillId="0" borderId="15" xfId="0" applyNumberFormat="1" applyFont="1" applyBorder="1" applyAlignment="1" applyProtection="1">
      <alignment horizontal="right" vertical="top"/>
      <protection locked="0"/>
    </xf>
    <xf numFmtId="3" fontId="16" fillId="0" borderId="16" xfId="0" applyNumberFormat="1" applyFont="1" applyBorder="1" applyAlignment="1" applyProtection="1">
      <alignment horizontal="right" vertical="top"/>
      <protection locked="0"/>
    </xf>
    <xf numFmtId="0" fontId="16" fillId="0" borderId="9" xfId="0" applyFont="1" applyBorder="1" applyAlignment="1" applyProtection="1">
      <alignment vertical="top"/>
      <protection locked="0"/>
    </xf>
    <xf numFmtId="0" fontId="16" fillId="0" borderId="6" xfId="0" applyFont="1" applyBorder="1" applyAlignment="1" applyProtection="1">
      <alignment vertical="top"/>
      <protection locked="0"/>
    </xf>
    <xf numFmtId="3" fontId="16" fillId="0" borderId="6" xfId="0" applyNumberFormat="1" applyFont="1" applyBorder="1" applyAlignment="1" applyProtection="1">
      <alignment horizontal="right" vertical="top"/>
      <protection locked="0"/>
    </xf>
    <xf numFmtId="3" fontId="16" fillId="0" borderId="17" xfId="0" applyNumberFormat="1" applyFont="1" applyBorder="1" applyAlignment="1" applyProtection="1">
      <alignment horizontal="right" vertical="top"/>
      <protection locked="0"/>
    </xf>
    <xf numFmtId="0" fontId="18" fillId="2" borderId="2" xfId="0" applyFont="1" applyFill="1" applyBorder="1" applyAlignment="1" applyProtection="1">
      <alignment vertical="top" wrapText="1"/>
    </xf>
    <xf numFmtId="0" fontId="17" fillId="2" borderId="3" xfId="0" applyFont="1" applyFill="1" applyBorder="1" applyAlignment="1" applyProtection="1">
      <alignment vertical="top" wrapText="1"/>
    </xf>
    <xf numFmtId="3" fontId="17" fillId="2" borderId="3" xfId="0" applyNumberFormat="1" applyFont="1" applyFill="1" applyBorder="1" applyAlignment="1" applyProtection="1">
      <alignment horizontal="left" vertical="top" wrapText="1"/>
    </xf>
    <xf numFmtId="3" fontId="17" fillId="2" borderId="1" xfId="0" applyNumberFormat="1" applyFont="1" applyFill="1" applyBorder="1" applyAlignment="1" applyProtection="1">
      <alignment horizontal="left" vertical="top" wrapText="1"/>
    </xf>
    <xf numFmtId="0" fontId="19" fillId="5" borderId="6" xfId="0" applyFont="1" applyFill="1" applyBorder="1" applyAlignment="1" applyProtection="1">
      <alignment horizontal="center" vertical="top"/>
    </xf>
    <xf numFmtId="3" fontId="19" fillId="5" borderId="6" xfId="0" applyNumberFormat="1" applyFont="1" applyFill="1" applyBorder="1" applyAlignment="1" applyProtection="1">
      <alignment horizontal="right" vertical="top" indent="1"/>
    </xf>
    <xf numFmtId="0" fontId="16" fillId="0" borderId="7" xfId="0" applyFont="1" applyFill="1" applyBorder="1" applyAlignment="1">
      <alignment horizontal="left" vertical="top" wrapText="1"/>
    </xf>
    <xf numFmtId="0" fontId="16" fillId="0" borderId="13" xfId="0" applyFont="1" applyBorder="1" applyAlignment="1">
      <alignment vertical="top" wrapText="1"/>
    </xf>
    <xf numFmtId="0" fontId="16" fillId="0" borderId="7" xfId="0" applyFont="1" applyBorder="1" applyAlignment="1" applyProtection="1">
      <alignment vertical="top" wrapText="1"/>
      <protection locked="0"/>
    </xf>
    <xf numFmtId="0" fontId="16" fillId="0" borderId="13" xfId="0" applyFont="1" applyBorder="1" applyAlignment="1">
      <alignment vertical="top"/>
    </xf>
    <xf numFmtId="0" fontId="16" fillId="0" borderId="13" xfId="0" applyFont="1" applyBorder="1" applyAlignment="1" applyProtection="1">
      <alignment vertical="top" wrapText="1"/>
    </xf>
    <xf numFmtId="0" fontId="16" fillId="0" borderId="7" xfId="0" applyFont="1" applyBorder="1" applyAlignment="1">
      <alignment horizontal="left" vertical="top"/>
    </xf>
    <xf numFmtId="3" fontId="16" fillId="0" borderId="13" xfId="0" applyNumberFormat="1" applyFont="1" applyBorder="1" applyAlignment="1">
      <alignment horizontal="left" vertical="top" wrapText="1"/>
    </xf>
    <xf numFmtId="0" fontId="17" fillId="2" borderId="10" xfId="0" applyFont="1" applyFill="1" applyBorder="1" applyAlignment="1" applyProtection="1">
      <alignment horizontal="left" vertical="top" wrapText="1"/>
    </xf>
    <xf numFmtId="0" fontId="17" fillId="2" borderId="11" xfId="0" applyFont="1" applyFill="1" applyBorder="1" applyAlignment="1" applyProtection="1">
      <alignment horizontal="left" vertical="top" wrapText="1"/>
    </xf>
    <xf numFmtId="14" fontId="17" fillId="2" borderId="11" xfId="0" applyNumberFormat="1" applyFont="1" applyFill="1" applyBorder="1" applyAlignment="1" applyProtection="1">
      <alignment horizontal="left" vertical="top" wrapText="1"/>
    </xf>
    <xf numFmtId="3" fontId="17" fillId="2" borderId="11" xfId="0" applyNumberFormat="1" applyFont="1" applyFill="1" applyBorder="1" applyAlignment="1" applyProtection="1">
      <alignment horizontal="left" vertical="top" wrapText="1" indent="1"/>
    </xf>
    <xf numFmtId="0" fontId="17" fillId="2" borderId="12" xfId="0" applyFont="1" applyFill="1" applyBorder="1" applyAlignment="1" applyProtection="1">
      <alignment horizontal="left" vertical="top" wrapText="1"/>
    </xf>
    <xf numFmtId="0" fontId="16" fillId="0" borderId="14" xfId="0" applyFont="1" applyBorder="1" applyAlignment="1" applyProtection="1">
      <alignment vertical="top" wrapText="1"/>
      <protection locked="0"/>
    </xf>
    <xf numFmtId="0" fontId="16" fillId="0" borderId="15" xfId="0" applyFont="1" applyBorder="1" applyAlignment="1" applyProtection="1">
      <alignment vertical="top" wrapText="1"/>
      <protection locked="0"/>
    </xf>
    <xf numFmtId="14" fontId="16" fillId="0" borderId="15" xfId="0" applyNumberFormat="1" applyFont="1" applyBorder="1" applyAlignment="1" applyProtection="1">
      <alignment vertical="top" wrapText="1"/>
      <protection locked="0"/>
    </xf>
    <xf numFmtId="3" fontId="16" fillId="0" borderId="15" xfId="0" applyNumberFormat="1" applyFont="1" applyBorder="1" applyAlignment="1" applyProtection="1">
      <alignment vertical="top" wrapText="1"/>
      <protection locked="0"/>
    </xf>
    <xf numFmtId="14" fontId="16" fillId="0" borderId="15" xfId="0" applyNumberFormat="1" applyFont="1" applyBorder="1" applyAlignment="1" applyProtection="1">
      <alignment horizontal="right" vertical="top" wrapText="1" indent="1"/>
      <protection locked="0"/>
    </xf>
    <xf numFmtId="0" fontId="16" fillId="0" borderId="15" xfId="0" applyFont="1" applyBorder="1" applyAlignment="1" applyProtection="1">
      <alignment vertical="top" wrapText="1"/>
    </xf>
    <xf numFmtId="0" fontId="16" fillId="0" borderId="16" xfId="0" applyFont="1" applyBorder="1" applyAlignment="1" applyProtection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opLeftCell="J1" workbookViewId="0">
      <selection activeCell="N8" sqref="A1:N8"/>
    </sheetView>
  </sheetViews>
  <sheetFormatPr defaultColWidth="9.109375" defaultRowHeight="14.4" x14ac:dyDescent="0.25"/>
  <cols>
    <col min="1" max="1" width="26.6640625" style="27" customWidth="1"/>
    <col min="2" max="2" width="19.109375" style="27" customWidth="1"/>
    <col min="3" max="3" width="12" style="27" customWidth="1"/>
    <col min="4" max="4" width="11.44140625" style="32" bestFit="1" customWidth="1"/>
    <col min="5" max="5" width="18.44140625" style="32" bestFit="1" customWidth="1"/>
    <col min="6" max="6" width="9.6640625" style="28" customWidth="1"/>
    <col min="7" max="7" width="18.44140625" style="32" bestFit="1" customWidth="1"/>
    <col min="8" max="8" width="12" style="32" customWidth="1"/>
    <col min="9" max="10" width="18.44140625" style="32" bestFit="1" customWidth="1"/>
    <col min="11" max="11" width="18.44140625" style="42" bestFit="1" customWidth="1"/>
    <col min="12" max="12" width="18.6640625" style="30" customWidth="1"/>
    <col min="13" max="13" width="23.109375" style="30" customWidth="1"/>
    <col min="14" max="14" width="26.33203125" style="30" customWidth="1"/>
    <col min="15" max="16384" width="9.109375" style="31"/>
  </cols>
  <sheetData>
    <row r="1" spans="1:14" s="26" customFormat="1" ht="129.6" x14ac:dyDescent="0.25">
      <c r="A1" s="69" t="s">
        <v>38</v>
      </c>
      <c r="B1" s="70" t="s">
        <v>53</v>
      </c>
      <c r="C1" s="71" t="s">
        <v>54</v>
      </c>
      <c r="D1" s="71" t="s">
        <v>55</v>
      </c>
      <c r="E1" s="46" t="s">
        <v>56</v>
      </c>
      <c r="F1" s="70" t="s">
        <v>28</v>
      </c>
      <c r="G1" s="46" t="s">
        <v>34</v>
      </c>
      <c r="H1" s="46" t="s">
        <v>39</v>
      </c>
      <c r="I1" s="46" t="s">
        <v>57</v>
      </c>
      <c r="J1" s="46" t="s">
        <v>17</v>
      </c>
      <c r="K1" s="72" t="s">
        <v>18</v>
      </c>
      <c r="L1" s="70" t="s">
        <v>58</v>
      </c>
      <c r="M1" s="70" t="s">
        <v>66</v>
      </c>
      <c r="N1" s="73" t="s">
        <v>25</v>
      </c>
    </row>
    <row r="2" spans="1:14" ht="28.8" x14ac:dyDescent="0.25">
      <c r="A2" s="62" t="s">
        <v>63</v>
      </c>
      <c r="B2" s="27" t="s">
        <v>64</v>
      </c>
      <c r="C2" s="32">
        <v>41487</v>
      </c>
      <c r="D2" s="32">
        <v>43100</v>
      </c>
      <c r="E2" s="28">
        <v>1536255</v>
      </c>
      <c r="F2" s="29" t="s">
        <v>6</v>
      </c>
      <c r="G2" s="28">
        <v>32261355</v>
      </c>
      <c r="H2" s="40">
        <v>21</v>
      </c>
      <c r="I2" s="28">
        <v>39036239</v>
      </c>
      <c r="J2" s="28">
        <v>29277178</v>
      </c>
      <c r="K2" s="41">
        <v>7807248</v>
      </c>
      <c r="L2" s="30" t="s">
        <v>7</v>
      </c>
      <c r="M2" s="30" t="s">
        <v>24</v>
      </c>
      <c r="N2" s="63" t="s">
        <v>65</v>
      </c>
    </row>
    <row r="3" spans="1:14" x14ac:dyDescent="0.25">
      <c r="A3" s="64"/>
      <c r="C3" s="32"/>
      <c r="E3" s="28"/>
      <c r="G3" s="28"/>
      <c r="H3" s="40"/>
      <c r="I3" s="28"/>
      <c r="J3" s="28"/>
      <c r="K3" s="41"/>
      <c r="N3" s="65"/>
    </row>
    <row r="4" spans="1:14" x14ac:dyDescent="0.25">
      <c r="A4" s="64"/>
      <c r="C4" s="32"/>
      <c r="E4" s="28"/>
      <c r="G4" s="28"/>
      <c r="H4" s="40"/>
      <c r="I4" s="28"/>
      <c r="J4" s="28"/>
      <c r="K4" s="41"/>
      <c r="N4" s="63"/>
    </row>
    <row r="5" spans="1:14" x14ac:dyDescent="0.25">
      <c r="A5" s="64"/>
      <c r="C5" s="32"/>
      <c r="E5" s="28"/>
      <c r="G5" s="28"/>
      <c r="H5" s="40"/>
      <c r="I5" s="28"/>
      <c r="J5" s="28"/>
      <c r="K5" s="41"/>
      <c r="N5" s="66"/>
    </row>
    <row r="6" spans="1:14" x14ac:dyDescent="0.25">
      <c r="A6" s="67"/>
      <c r="B6" s="28"/>
      <c r="C6" s="32"/>
      <c r="E6" s="28"/>
      <c r="G6" s="28"/>
      <c r="H6" s="40"/>
      <c r="I6" s="28"/>
      <c r="J6" s="28"/>
      <c r="K6" s="41"/>
      <c r="L6" s="33"/>
      <c r="M6" s="33"/>
      <c r="N6" s="68"/>
    </row>
    <row r="7" spans="1:14" ht="15" thickBot="1" x14ac:dyDescent="0.3">
      <c r="A7" s="74"/>
      <c r="B7" s="75"/>
      <c r="C7" s="75"/>
      <c r="D7" s="76"/>
      <c r="E7" s="76"/>
      <c r="F7" s="77"/>
      <c r="G7" s="76"/>
      <c r="H7" s="76"/>
      <c r="I7" s="76"/>
      <c r="J7" s="76"/>
      <c r="K7" s="78"/>
      <c r="L7" s="79"/>
      <c r="M7" s="79"/>
      <c r="N7" s="80"/>
    </row>
    <row r="8" spans="1:14" s="39" customFormat="1" x14ac:dyDescent="0.25">
      <c r="A8" s="43" t="s">
        <v>62</v>
      </c>
      <c r="B8" s="44"/>
      <c r="C8" s="45"/>
      <c r="D8" s="45"/>
      <c r="E8" s="60"/>
      <c r="G8" s="60"/>
      <c r="H8" s="60"/>
      <c r="I8" s="61">
        <f>SUM(I2:I6)</f>
        <v>39036239</v>
      </c>
      <c r="J8" s="61"/>
      <c r="K8" s="61">
        <f>SUM(K2:K6)</f>
        <v>7807248</v>
      </c>
    </row>
  </sheetData>
  <phoneticPr fontId="1" type="noConversion"/>
  <printOptions horizontalCentered="1"/>
  <pageMargins left="0.39370078740157483" right="0.39370078740157483" top="1.1811023622047245" bottom="0.39370078740157483" header="0.31496062992125984" footer="0.11811023622047245"/>
  <pageSetup paperSize="9" scale="56" fitToHeight="0" orientation="landscape" blackAndWhite="1" r:id="rId1"/>
  <headerFooter alignWithMargins="0">
    <oddHeader xml:space="preserve">&amp;L&amp;"Arial,tučné kurzíva"&amp;14Ministerstvo školství, mládeže a tělovýchovy&amp;"Arial,Kurzíva"
Program LR&amp;"Arial,Tučné"
Příloha 1a) závěrečné zprávy projektu&amp;C&amp;"Arial,Tučné"&amp;20&amp;U
Seznam informačních zdrojů v projektu&amp;R&amp;"Arial,Tučné"&amp;20LR13..
&amp;12
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workbookViewId="0">
      <selection activeCell="A16" sqref="A16"/>
    </sheetView>
  </sheetViews>
  <sheetFormatPr defaultColWidth="56.88671875" defaultRowHeight="14.4" x14ac:dyDescent="0.25"/>
  <cols>
    <col min="1" max="1" width="56.88671875" style="37" customWidth="1"/>
    <col min="2" max="2" width="56.88671875" style="34" customWidth="1"/>
    <col min="3" max="3" width="19.77734375" style="35" customWidth="1"/>
    <col min="4" max="4" width="21" style="38" customWidth="1"/>
    <col min="5" max="16384" width="56.88671875" style="36"/>
  </cols>
  <sheetData>
    <row r="1" spans="1:4" s="31" customFormat="1" ht="58.2" thickBot="1" x14ac:dyDescent="0.3">
      <c r="A1" s="56" t="s">
        <v>59</v>
      </c>
      <c r="B1" s="57" t="s">
        <v>42</v>
      </c>
      <c r="C1" s="58" t="s">
        <v>60</v>
      </c>
      <c r="D1" s="59" t="s">
        <v>61</v>
      </c>
    </row>
    <row r="2" spans="1:4" x14ac:dyDescent="0.25">
      <c r="A2" s="52" t="s">
        <v>67</v>
      </c>
      <c r="B2" s="53" t="s">
        <v>52</v>
      </c>
      <c r="C2" s="54">
        <v>122725</v>
      </c>
      <c r="D2" s="55">
        <v>24545</v>
      </c>
    </row>
    <row r="3" spans="1:4" x14ac:dyDescent="0.25">
      <c r="A3" s="37" t="s">
        <v>51</v>
      </c>
      <c r="B3" s="34" t="s">
        <v>48</v>
      </c>
      <c r="C3" s="35">
        <v>137096</v>
      </c>
      <c r="D3" s="47">
        <v>31041</v>
      </c>
    </row>
    <row r="4" spans="1:4" x14ac:dyDescent="0.25">
      <c r="A4" s="37" t="s">
        <v>51</v>
      </c>
      <c r="B4" s="34" t="s">
        <v>50</v>
      </c>
      <c r="C4" s="35">
        <v>292475.44290733041</v>
      </c>
      <c r="D4" s="47">
        <v>64995</v>
      </c>
    </row>
    <row r="5" spans="1:4" x14ac:dyDescent="0.25">
      <c r="A5" s="37" t="s">
        <v>51</v>
      </c>
      <c r="B5" s="34" t="s">
        <v>49</v>
      </c>
      <c r="C5" s="35">
        <v>124935.2024691205</v>
      </c>
      <c r="D5" s="47">
        <v>27763</v>
      </c>
    </row>
    <row r="6" spans="1:4" x14ac:dyDescent="0.25">
      <c r="D6" s="47"/>
    </row>
    <row r="7" spans="1:4" ht="15" thickBot="1" x14ac:dyDescent="0.3">
      <c r="A7" s="48"/>
      <c r="B7" s="49"/>
      <c r="C7" s="50"/>
      <c r="D7" s="51"/>
    </row>
    <row r="8" spans="1:4" s="39" customFormat="1" x14ac:dyDescent="0.25">
      <c r="A8" s="43" t="s">
        <v>62</v>
      </c>
      <c r="B8" s="44"/>
      <c r="C8" s="45">
        <f>SUM(C3:C5)</f>
        <v>554506.64537645085</v>
      </c>
      <c r="D8" s="45">
        <f>SUM(D3:D5)</f>
        <v>123799</v>
      </c>
    </row>
  </sheetData>
  <phoneticPr fontId="1" type="noConversion"/>
  <printOptions horizontalCentered="1"/>
  <pageMargins left="0.39370078740157483" right="0.39370078740157483" top="1.1811023622047245" bottom="0.39370078740157483" header="0.31496062992125984" footer="0.11811023622047245"/>
  <pageSetup paperSize="9" scale="62" fitToHeight="0" orientation="portrait" blackAndWhite="1" r:id="rId1"/>
  <headerFooter alignWithMargins="0">
    <oddHeader xml:space="preserve">&amp;L&amp;"Arial,tučné kurzíva"&amp;12Ministerstvo školství, mládeže a tělovýchovy&amp;"Arial,Obyčejné"
Program LR
&amp;"Arial,Tučné"Příloha 1b) závěrečné zprávy projektu &amp;C&amp;"Arial,Tučné"&amp;16&amp;U
Seznam uživatelů informačních zdrojů v projektu&amp;R&amp;"-,Tučné"&amp;16LR13 ..
</oddHeader>
    <oddFooter>&amp;C&amp;12&amp;P/&amp;N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4" sqref="B4"/>
    </sheetView>
  </sheetViews>
  <sheetFormatPr defaultColWidth="17.5546875" defaultRowHeight="13.2" x14ac:dyDescent="0.25"/>
  <cols>
    <col min="1" max="1" width="41" style="2" customWidth="1"/>
    <col min="2" max="2" width="21.44140625" style="2" customWidth="1"/>
    <col min="3" max="3" width="14.109375" style="2" customWidth="1"/>
    <col min="4" max="4" width="12.6640625" style="2" customWidth="1"/>
    <col min="5" max="5" width="17.5546875" style="2"/>
    <col min="6" max="6" width="9" style="2" customWidth="1"/>
    <col min="7" max="7" width="15" style="2" customWidth="1"/>
    <col min="8" max="12" width="17.5546875" style="2"/>
    <col min="13" max="13" width="31.5546875" style="2" customWidth="1"/>
    <col min="14" max="14" width="23.5546875" style="2" customWidth="1"/>
    <col min="15" max="16384" width="17.5546875" style="2"/>
  </cols>
  <sheetData>
    <row r="1" spans="1:14" s="17" customFormat="1" ht="27" customHeight="1" x14ac:dyDescent="0.25">
      <c r="A1" s="16" t="s">
        <v>0</v>
      </c>
      <c r="B1" s="17" t="s">
        <v>11</v>
      </c>
    </row>
    <row r="2" spans="1:14" x14ac:dyDescent="0.25">
      <c r="A2" s="3"/>
    </row>
    <row r="3" spans="1:14" s="19" customFormat="1" x14ac:dyDescent="0.25">
      <c r="A3" s="20" t="s">
        <v>3</v>
      </c>
      <c r="B3" s="23" t="s">
        <v>21</v>
      </c>
    </row>
    <row r="4" spans="1:14" x14ac:dyDescent="0.25">
      <c r="A4" s="3" t="s">
        <v>10</v>
      </c>
      <c r="B4" s="15">
        <v>41317</v>
      </c>
    </row>
    <row r="5" spans="1:14" ht="26.4" x14ac:dyDescent="0.25">
      <c r="A5" s="3" t="s">
        <v>2</v>
      </c>
      <c r="B5" s="2" t="s">
        <v>1</v>
      </c>
    </row>
    <row r="6" spans="1:14" ht="39.6" x14ac:dyDescent="0.25">
      <c r="A6" s="21" t="s">
        <v>43</v>
      </c>
      <c r="B6" s="9" t="s">
        <v>12</v>
      </c>
    </row>
    <row r="7" spans="1:14" x14ac:dyDescent="0.25">
      <c r="A7" s="22" t="s">
        <v>19</v>
      </c>
    </row>
    <row r="8" spans="1:14" x14ac:dyDescent="0.25">
      <c r="A8" s="9" t="s">
        <v>23</v>
      </c>
    </row>
    <row r="9" spans="1:14" ht="13.8" thickBot="1" x14ac:dyDescent="0.3">
      <c r="A9" s="4" t="s">
        <v>4</v>
      </c>
    </row>
    <row r="10" spans="1:14" ht="159" thickBot="1" x14ac:dyDescent="0.3">
      <c r="A10" s="5" t="s">
        <v>31</v>
      </c>
      <c r="B10" s="6" t="s">
        <v>32</v>
      </c>
      <c r="C10" s="11" t="s">
        <v>30</v>
      </c>
      <c r="D10" s="11" t="s">
        <v>29</v>
      </c>
      <c r="E10" s="14" t="s">
        <v>33</v>
      </c>
      <c r="F10" s="6" t="s">
        <v>28</v>
      </c>
      <c r="G10" s="12" t="s">
        <v>34</v>
      </c>
      <c r="H10" s="18" t="s">
        <v>35</v>
      </c>
      <c r="I10" s="18" t="s">
        <v>36</v>
      </c>
      <c r="J10" s="13" t="s">
        <v>17</v>
      </c>
      <c r="K10" s="18" t="s">
        <v>18</v>
      </c>
      <c r="L10" s="6" t="s">
        <v>40</v>
      </c>
      <c r="M10" s="6" t="s">
        <v>41</v>
      </c>
      <c r="N10" s="6" t="s">
        <v>27</v>
      </c>
    </row>
    <row r="11" spans="1:14" ht="26.4" x14ac:dyDescent="0.25">
      <c r="A11" s="3" t="s">
        <v>13</v>
      </c>
      <c r="B11" s="3" t="s">
        <v>14</v>
      </c>
      <c r="C11" s="8">
        <v>41440</v>
      </c>
      <c r="D11" s="8">
        <v>43449</v>
      </c>
      <c r="E11" s="10">
        <v>325</v>
      </c>
      <c r="F11" s="2" t="s">
        <v>6</v>
      </c>
      <c r="G11" s="10">
        <f>E11*18</f>
        <v>5850</v>
      </c>
      <c r="H11" s="10">
        <v>18</v>
      </c>
      <c r="I11" s="10">
        <f>G11*1.19</f>
        <v>6961.5</v>
      </c>
      <c r="J11" s="10">
        <f>I11*0.75</f>
        <v>5221.125</v>
      </c>
      <c r="K11" s="10">
        <f>I11/4.5</f>
        <v>1547</v>
      </c>
      <c r="L11" s="21" t="s">
        <v>26</v>
      </c>
      <c r="M11" s="9" t="s">
        <v>22</v>
      </c>
      <c r="N11" s="9" t="s">
        <v>22</v>
      </c>
    </row>
    <row r="12" spans="1:14" ht="26.4" x14ac:dyDescent="0.25">
      <c r="A12" s="21" t="s">
        <v>15</v>
      </c>
      <c r="B12" s="21" t="s">
        <v>16</v>
      </c>
      <c r="C12" s="8">
        <v>41275</v>
      </c>
      <c r="D12" s="8">
        <v>42735</v>
      </c>
      <c r="E12" s="10">
        <v>17000</v>
      </c>
      <c r="F12" s="2" t="s">
        <v>8</v>
      </c>
      <c r="G12" s="10">
        <f>E12*1</f>
        <v>17000</v>
      </c>
      <c r="H12" s="10">
        <v>1</v>
      </c>
      <c r="I12" s="10">
        <f>G12*1.19</f>
        <v>20230</v>
      </c>
      <c r="J12" s="10">
        <f>I12*0.75</f>
        <v>15172.5</v>
      </c>
      <c r="K12" s="10">
        <f>I12/3</f>
        <v>6743.333333333333</v>
      </c>
      <c r="L12" s="3" t="s">
        <v>7</v>
      </c>
      <c r="M12" s="9" t="s">
        <v>24</v>
      </c>
      <c r="N12" s="2" t="s">
        <v>22</v>
      </c>
    </row>
    <row r="13" spans="1:14" ht="71.25" customHeight="1" x14ac:dyDescent="0.25">
      <c r="A13" s="24" t="s">
        <v>44</v>
      </c>
      <c r="B13" s="3"/>
      <c r="C13" s="3"/>
      <c r="D13" s="3"/>
    </row>
    <row r="14" spans="1:14" ht="21" customHeight="1" thickBot="1" x14ac:dyDescent="0.3">
      <c r="A14" s="4" t="s">
        <v>9</v>
      </c>
    </row>
    <row r="15" spans="1:14" ht="93" thickBot="1" x14ac:dyDescent="0.3">
      <c r="A15" s="5" t="s">
        <v>47</v>
      </c>
      <c r="B15" s="7" t="s">
        <v>37</v>
      </c>
      <c r="C15" s="25" t="s">
        <v>46</v>
      </c>
      <c r="D15" s="1" t="s">
        <v>45</v>
      </c>
    </row>
    <row r="16" spans="1:14" x14ac:dyDescent="0.25">
      <c r="A16" s="3" t="s">
        <v>5</v>
      </c>
      <c r="B16" s="21" t="s">
        <v>15</v>
      </c>
      <c r="C16" s="10">
        <v>2057</v>
      </c>
      <c r="D16" s="10">
        <v>686</v>
      </c>
    </row>
    <row r="17" spans="1:4" x14ac:dyDescent="0.25">
      <c r="A17" s="3" t="s">
        <v>7</v>
      </c>
      <c r="B17" s="21" t="s">
        <v>15</v>
      </c>
      <c r="C17" s="10">
        <v>3000</v>
      </c>
      <c r="D17" s="10">
        <v>1000</v>
      </c>
    </row>
    <row r="18" spans="1:4" ht="39.6" x14ac:dyDescent="0.25">
      <c r="A18" s="21" t="s">
        <v>20</v>
      </c>
      <c r="B18" s="3" t="s">
        <v>13</v>
      </c>
      <c r="C18" s="10">
        <v>1741</v>
      </c>
      <c r="D18" s="10">
        <v>387</v>
      </c>
    </row>
    <row r="19" spans="1:4" x14ac:dyDescent="0.25">
      <c r="A19" s="3"/>
      <c r="B19" s="3"/>
    </row>
    <row r="20" spans="1:4" x14ac:dyDescent="0.25">
      <c r="A20" s="3"/>
    </row>
    <row r="21" spans="1:4" x14ac:dyDescent="0.25">
      <c r="A21" s="3"/>
      <c r="B21" s="3"/>
    </row>
    <row r="22" spans="1:4" x14ac:dyDescent="0.25">
      <c r="A22" s="3"/>
    </row>
    <row r="23" spans="1:4" x14ac:dyDescent="0.25">
      <c r="A23" s="3"/>
    </row>
    <row r="24" spans="1:4" x14ac:dyDescent="0.25">
      <c r="A24" s="3"/>
    </row>
    <row r="25" spans="1:4" x14ac:dyDescent="0.25">
      <c r="A25" s="3"/>
    </row>
    <row r="26" spans="1:4" x14ac:dyDescent="0.25">
      <c r="A26" s="3"/>
    </row>
  </sheetData>
  <phoneticPr fontId="1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1a-zdroje</vt:lpstr>
      <vt:lpstr>1b-uživatelé</vt:lpstr>
      <vt:lpstr>0- vzor a návod</vt:lpstr>
      <vt:lpstr>'1a-zdroje'!Názvy_tisku</vt:lpstr>
      <vt:lpstr>'1b-uživatelé'!Názvy_tisku</vt:lpstr>
      <vt:lpstr>'1a-zdroje'!Oblast_tisku</vt:lpstr>
      <vt:lpstr>'1b-uživatelé'!Oblast_tisku</vt:lpstr>
    </vt:vector>
  </TitlesOfParts>
  <Manager>ř.odb.31</Manager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1N - Průzkum k zajištění informačních zdrojů pro VaV</dc:title>
  <dc:subject>seznam nedostupných info zdrojů v r. 2009</dc:subject>
  <dc:creator>Hakenová</dc:creator>
  <cp:keywords>1N, informační zdroje, VaV, 2009</cp:keywords>
  <cp:lastModifiedBy>Hakenová Jana</cp:lastModifiedBy>
  <cp:lastPrinted>2017-07-04T12:05:17Z</cp:lastPrinted>
  <dcterms:created xsi:type="dcterms:W3CDTF">2008-10-23T16:06:06Z</dcterms:created>
  <dcterms:modified xsi:type="dcterms:W3CDTF">2017-07-10T06:24:10Z</dcterms:modified>
</cp:coreProperties>
</file>