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kenova\Desktop\LR_hodnoceni_programu\"/>
    </mc:Choice>
  </mc:AlternateContent>
  <bookViews>
    <workbookView xWindow="6048" yWindow="744" windowWidth="9264" windowHeight="11016" tabRatio="644"/>
  </bookViews>
  <sheets>
    <sheet name="CUN_2013-2017 " sheetId="3" r:id="rId1"/>
    <sheet name="vykaz UN-2017 " sheetId="2" r:id="rId2"/>
  </sheets>
  <definedNames>
    <definedName name="_xlnm.Print_Titles" localSheetId="0">'CUN_2013-2017 '!$2:$5</definedName>
    <definedName name="_xlnm.Print_Titles" localSheetId="1">'vykaz UN-2017 '!$2:$4</definedName>
    <definedName name="_xlnm.Print_Area" localSheetId="0">'CUN_2013-2017 '!$A$6:$O$31</definedName>
    <definedName name="_xlnm.Print_Area" localSheetId="1">'vykaz UN-2017 '!$A$6:$H$49</definedName>
  </definedNames>
  <calcPr calcId="152511"/>
</workbook>
</file>

<file path=xl/calcChain.xml><?xml version="1.0" encoding="utf-8"?>
<calcChain xmlns="http://schemas.openxmlformats.org/spreadsheetml/2006/main">
  <c r="E14" i="3" l="1"/>
  <c r="F14" i="3"/>
  <c r="G14" i="3"/>
  <c r="H14" i="3"/>
  <c r="I14" i="3"/>
  <c r="J14" i="3"/>
  <c r="K14" i="3"/>
  <c r="L14" i="3"/>
  <c r="M14" i="3"/>
  <c r="D14" i="3"/>
  <c r="E18" i="3"/>
  <c r="F18" i="3"/>
  <c r="G18" i="3"/>
  <c r="H18" i="3"/>
  <c r="I18" i="3"/>
  <c r="J18" i="3"/>
  <c r="K18" i="3"/>
  <c r="L18" i="3"/>
  <c r="M18" i="3"/>
  <c r="D18" i="3"/>
  <c r="H30" i="3" l="1"/>
  <c r="G30" i="3"/>
  <c r="D30" i="3"/>
  <c r="I29" i="3"/>
  <c r="I30" i="3" s="1"/>
  <c r="H29" i="3"/>
  <c r="H31" i="3" s="1"/>
  <c r="G29" i="3"/>
  <c r="G31" i="3" s="1"/>
  <c r="F29" i="3"/>
  <c r="F30" i="3" s="1"/>
  <c r="E29" i="3"/>
  <c r="E30" i="3" s="1"/>
  <c r="D29" i="3"/>
  <c r="D31" i="3" s="1"/>
  <c r="I28" i="3"/>
  <c r="H28" i="3"/>
  <c r="G28" i="3"/>
  <c r="F28" i="3"/>
  <c r="E28" i="3"/>
  <c r="D28" i="3"/>
  <c r="I27" i="3"/>
  <c r="I26" i="3"/>
  <c r="I25" i="3"/>
  <c r="I24" i="3"/>
  <c r="H24" i="3"/>
  <c r="G24" i="3"/>
  <c r="F24" i="3"/>
  <c r="E24" i="3"/>
  <c r="D24" i="3"/>
  <c r="I23" i="3"/>
  <c r="I22" i="3"/>
  <c r="I21" i="3"/>
  <c r="H21" i="3"/>
  <c r="G21" i="3"/>
  <c r="F21" i="3"/>
  <c r="E21" i="3"/>
  <c r="D21" i="3"/>
  <c r="N18" i="3"/>
  <c r="O17" i="3"/>
  <c r="N17" i="3"/>
  <c r="O16" i="3"/>
  <c r="N16" i="3"/>
  <c r="M16" i="3"/>
  <c r="L16" i="3"/>
  <c r="K16" i="3"/>
  <c r="J16" i="3"/>
  <c r="I16" i="3"/>
  <c r="H16" i="3"/>
  <c r="G16" i="3"/>
  <c r="F16" i="3"/>
  <c r="E16" i="3"/>
  <c r="D16" i="3"/>
  <c r="O14" i="3"/>
  <c r="N14" i="3"/>
  <c r="O13" i="3"/>
  <c r="N13" i="3"/>
  <c r="O12" i="3"/>
  <c r="N12" i="3"/>
  <c r="O11" i="3"/>
  <c r="N11" i="3"/>
  <c r="O10" i="3"/>
  <c r="N10" i="3"/>
  <c r="O8" i="3"/>
  <c r="N8" i="3"/>
  <c r="K43" i="2"/>
  <c r="H43" i="2"/>
  <c r="H42" i="2"/>
  <c r="H37" i="2"/>
  <c r="J33" i="2"/>
  <c r="J32" i="2"/>
  <c r="G32" i="2"/>
  <c r="F32" i="2"/>
  <c r="E32" i="2"/>
  <c r="D32" i="2"/>
  <c r="C32" i="2"/>
  <c r="J31" i="2"/>
  <c r="G31" i="2"/>
  <c r="F31" i="2"/>
  <c r="E31" i="2"/>
  <c r="D31" i="2"/>
  <c r="C31" i="2"/>
  <c r="J30" i="2"/>
  <c r="G30" i="2"/>
  <c r="F30" i="2"/>
  <c r="E30" i="2"/>
  <c r="D30" i="2"/>
  <c r="C30" i="2"/>
  <c r="G28" i="2"/>
  <c r="F28" i="2"/>
  <c r="E28" i="2"/>
  <c r="D28" i="2"/>
  <c r="C28" i="2"/>
  <c r="J26" i="2"/>
  <c r="G26" i="2"/>
  <c r="F26" i="2"/>
  <c r="E26" i="2"/>
  <c r="D26" i="2"/>
  <c r="C26" i="2"/>
  <c r="J25" i="2"/>
  <c r="G25" i="2"/>
  <c r="F25" i="2"/>
  <c r="E25" i="2"/>
  <c r="D25" i="2"/>
  <c r="C25" i="2"/>
  <c r="J10" i="2"/>
  <c r="G10" i="2"/>
  <c r="F10" i="2"/>
  <c r="E10" i="2"/>
  <c r="D10" i="2"/>
  <c r="C10" i="2"/>
  <c r="I31" i="3" l="1"/>
  <c r="E31" i="3"/>
  <c r="F31" i="3"/>
</calcChain>
</file>

<file path=xl/sharedStrings.xml><?xml version="1.0" encoding="utf-8"?>
<sst xmlns="http://schemas.openxmlformats.org/spreadsheetml/2006/main" count="133" uniqueCount="115">
  <si>
    <r>
      <t>Doplňkové (režijní - nepřímé) náklady nebo výdaje</t>
    </r>
    <r>
      <rPr>
        <sz val="12"/>
        <color indexed="8"/>
        <rFont val="Arial"/>
        <family val="2"/>
        <charset val="238"/>
      </rPr>
      <t xml:space="preserve"> vzniklé při řešení projektu, např. administrativní náklady, náklady na pomocný personál a infrastrukturu, energie a služby atp. neuvedené výše</t>
    </r>
  </si>
  <si>
    <t>kontrola</t>
  </si>
  <si>
    <r>
      <t xml:space="preserve">Povinné </t>
    </r>
    <r>
      <rPr>
        <b/>
        <sz val="12"/>
        <color indexed="8"/>
        <rFont val="Arial"/>
        <family val="2"/>
        <charset val="238"/>
      </rPr>
      <t xml:space="preserve">zákonné odvody </t>
    </r>
    <r>
      <rPr>
        <sz val="12"/>
        <color indexed="8"/>
        <rFont val="Arial"/>
        <family val="2"/>
        <charset val="238"/>
      </rPr>
      <t>včetně případného přídělu do FKSP</t>
    </r>
  </si>
  <si>
    <r>
      <rPr>
        <b/>
        <sz val="12"/>
        <color indexed="8"/>
        <rFont val="Arial"/>
        <family val="2"/>
        <charset val="238"/>
      </rPr>
      <t xml:space="preserve">Publicita, prezentace, zajištění práv k výsledkům </t>
    </r>
    <r>
      <rPr>
        <sz val="12"/>
        <color indexed="8"/>
        <rFont val="Arial"/>
        <family val="2"/>
        <charset val="238"/>
      </rPr>
      <t>-náklady nebo výdaje na zveřejnění a uplatnění výsledků projektu, včetně nákladů a výdajů na zajištění ochrany duševního vlastnictví a práv k výsledkům VaV</t>
    </r>
  </si>
  <si>
    <t>KONTROLA a NÁPOVĚDA:</t>
  </si>
  <si>
    <t>akronym názvu projektu:</t>
  </si>
  <si>
    <t>příjmení řešitele:</t>
  </si>
  <si>
    <t>z toho na EIZ v daném roce celkem</t>
  </si>
  <si>
    <t>(podpis oprávněné osoby)</t>
  </si>
  <si>
    <t>Telefon:</t>
  </si>
  <si>
    <t>E-mail:</t>
  </si>
  <si>
    <t>Pracovní zařazení, funkce:</t>
  </si>
  <si>
    <t>(Otisk razítka odpovědného ekonomického útvaru příjemce.)</t>
  </si>
  <si>
    <t>NÁKLADY projektu v daném roce řešení CELKEM</t>
  </si>
  <si>
    <t>zkratka názvu příjemce:</t>
  </si>
  <si>
    <t>Kapitálové náklady (investice) celkem</t>
  </si>
  <si>
    <t>Specifikace dílčích položek</t>
  </si>
  <si>
    <t>Položkové členění UZNANÝCH NÁKLADŮ </t>
  </si>
  <si>
    <r>
      <rPr>
        <b/>
        <sz val="12"/>
        <color indexed="8"/>
        <rFont val="Arial"/>
        <family val="2"/>
        <charset val="238"/>
      </rPr>
      <t xml:space="preserve">Kapitálové </t>
    </r>
    <r>
      <rPr>
        <sz val="12"/>
        <color indexed="8"/>
        <rFont val="Arial"/>
        <family val="2"/>
        <charset val="238"/>
      </rPr>
      <t xml:space="preserve">náklady nebo výdaje na pořízení  </t>
    </r>
    <r>
      <rPr>
        <b/>
        <sz val="12"/>
        <color indexed="8"/>
        <rFont val="Arial"/>
        <family val="2"/>
        <charset val="238"/>
      </rPr>
      <t xml:space="preserve">dlouhodobého nehmotného </t>
    </r>
    <r>
      <rPr>
        <sz val="12"/>
        <color indexed="8"/>
        <rFont val="Arial"/>
        <family val="2"/>
        <charset val="238"/>
      </rPr>
      <t xml:space="preserve">majetku (investice) </t>
    </r>
  </si>
  <si>
    <r>
      <t xml:space="preserve">Běžné </t>
    </r>
    <r>
      <rPr>
        <b/>
        <sz val="12"/>
        <color indexed="8"/>
        <rFont val="Arial"/>
        <family val="2"/>
        <charset val="238"/>
      </rPr>
      <t xml:space="preserve">provozní náklady </t>
    </r>
    <r>
      <rPr>
        <sz val="12"/>
        <color indexed="8"/>
        <rFont val="Arial"/>
        <family val="2"/>
        <charset val="238"/>
      </rPr>
      <t xml:space="preserve">nebo výdaje na pořízení, provoz a údržbu </t>
    </r>
    <r>
      <rPr>
        <b/>
        <sz val="12"/>
        <color indexed="8"/>
        <rFont val="Arial"/>
        <family val="2"/>
        <charset val="238"/>
      </rPr>
      <t xml:space="preserve">krátkodobého nehmotného majektu </t>
    </r>
    <r>
      <rPr>
        <sz val="12"/>
        <color indexed="8"/>
        <rFont val="Arial"/>
        <family val="2"/>
        <charset val="238"/>
      </rPr>
      <t xml:space="preserve">vzniklé v přímé souvislosti s řešením projektu </t>
    </r>
  </si>
  <si>
    <r>
      <t xml:space="preserve">Další běžné </t>
    </r>
    <r>
      <rPr>
        <b/>
        <sz val="12"/>
        <color indexed="8"/>
        <rFont val="Arial"/>
        <family val="2"/>
        <charset val="238"/>
      </rPr>
      <t xml:space="preserve">provozní náklady </t>
    </r>
    <r>
      <rPr>
        <sz val="12"/>
        <color indexed="8"/>
        <rFont val="Arial"/>
        <family val="2"/>
        <charset val="238"/>
      </rPr>
      <t xml:space="preserve">nebo výdaje </t>
    </r>
    <r>
      <rPr>
        <b/>
        <sz val="12"/>
        <color indexed="8"/>
        <rFont val="Arial"/>
        <family val="2"/>
        <charset val="238"/>
      </rPr>
      <t xml:space="preserve">na údržbu a opravy majetku </t>
    </r>
    <r>
      <rPr>
        <sz val="12"/>
        <color indexed="8"/>
        <rFont val="Arial"/>
        <family val="2"/>
        <charset val="238"/>
      </rPr>
      <t xml:space="preserve">a zařízení vzniklé v přímé souvislosti s řešením projektu </t>
    </r>
  </si>
  <si>
    <r>
      <rPr>
        <b/>
        <sz val="12"/>
        <color indexed="8"/>
        <rFont val="Arial"/>
        <family val="2"/>
        <charset val="238"/>
      </rPr>
      <t xml:space="preserve">Cestovné </t>
    </r>
    <r>
      <rPr>
        <sz val="12"/>
        <color indexed="8"/>
        <rFont val="Arial"/>
        <family val="2"/>
        <charset val="238"/>
      </rPr>
      <t xml:space="preserve">- cestovní náhrady vzniklé členům řešitelského týmu v přímé souvislosti s řešením projektu, včetně úhrady diet, kapesného, nákladů na ubytování a místní přepravu, letenek, konferenčních poplatků a cestovního pojištění </t>
    </r>
  </si>
  <si>
    <r>
      <rPr>
        <b/>
        <sz val="12"/>
        <color indexed="8"/>
        <rFont val="Arial"/>
        <family val="2"/>
        <charset val="238"/>
      </rPr>
      <t xml:space="preserve">Jiné </t>
    </r>
    <r>
      <rPr>
        <sz val="12"/>
        <color indexed="8"/>
        <rFont val="Arial"/>
        <family val="2"/>
        <charset val="238"/>
      </rPr>
      <t xml:space="preserve">výše neuvedené provozní náklady nebo výdaje </t>
    </r>
  </si>
  <si>
    <r>
      <t xml:space="preserve">Náklady nebo výdaje na </t>
    </r>
    <r>
      <rPr>
        <b/>
        <sz val="12"/>
        <color indexed="8"/>
        <rFont val="Arial"/>
        <family val="2"/>
        <charset val="238"/>
      </rPr>
      <t xml:space="preserve">služby externích dodavatelů </t>
    </r>
    <r>
      <rPr>
        <sz val="12"/>
        <color indexed="8"/>
        <rFont val="Arial"/>
        <family val="2"/>
        <charset val="238"/>
      </rPr>
      <t xml:space="preserve">(subdodávky) využívané příjemcem v přímé souvislosti s řešením projektu </t>
    </r>
  </si>
  <si>
    <r>
      <rPr>
        <b/>
        <sz val="12"/>
        <color indexed="8"/>
        <rFont val="Arial"/>
        <family val="2"/>
        <charset val="238"/>
      </rPr>
      <t>Stipendia</t>
    </r>
    <r>
      <rPr>
        <sz val="12"/>
        <color indexed="8"/>
        <rFont val="Arial"/>
        <family val="2"/>
        <charset val="238"/>
      </rPr>
      <t xml:space="preserve"> osob přímo se podílejících na výzkumu prováděném v rámci projektu, vyplácená podle § 91 zákona č. 111/1998 Sb. </t>
    </r>
  </si>
  <si>
    <r>
      <t xml:space="preserve">Úhrada </t>
    </r>
    <r>
      <rPr>
        <b/>
        <sz val="12"/>
        <color indexed="8"/>
        <rFont val="Arial"/>
        <family val="2"/>
        <charset val="238"/>
      </rPr>
      <t xml:space="preserve">dohod o pracích konaných mimo pracovní poměr </t>
    </r>
    <r>
      <rPr>
        <sz val="12"/>
        <color indexed="8"/>
        <rFont val="Arial"/>
        <family val="2"/>
        <charset val="238"/>
      </rPr>
      <t xml:space="preserve">uzavřených příjemcem v přímé souvislosti s řešením projektu </t>
    </r>
  </si>
  <si>
    <t>(odvod do FKSP 1% ano/ne - uveďte, prosím)</t>
  </si>
  <si>
    <r>
      <rPr>
        <b/>
        <sz val="14"/>
        <color indexed="8"/>
        <rFont val="Arial"/>
        <family val="2"/>
        <charset val="238"/>
      </rPr>
      <t xml:space="preserve">Osobní náklady </t>
    </r>
    <r>
      <rPr>
        <sz val="14"/>
        <color indexed="8"/>
        <rFont val="Arial"/>
        <family val="2"/>
        <charset val="238"/>
      </rPr>
      <t>nebo výdaje na zaměstnance, kteří se podílejí na řešení projektu CELKEM</t>
    </r>
  </si>
  <si>
    <t>v % z celkových běžných přímých nákladů</t>
  </si>
  <si>
    <t>Běžné přímé provozní náklady celkem</t>
  </si>
  <si>
    <t>z toho kapitálové  (investiční)</t>
  </si>
  <si>
    <t>z toho běžné (neinvestiční)</t>
  </si>
  <si>
    <t>Prostředky čerpané z jiných zdrojů</t>
  </si>
  <si>
    <t>Finanční zdroje projektu</t>
  </si>
  <si>
    <t>Finanční zdroje projektu celkem</t>
  </si>
  <si>
    <r>
      <rPr>
        <b/>
        <sz val="11"/>
        <color theme="1"/>
        <rFont val="Arial"/>
        <family val="2"/>
        <charset val="238"/>
      </rPr>
      <t xml:space="preserve">Kapitálové </t>
    </r>
    <r>
      <rPr>
        <sz val="11"/>
        <color theme="1"/>
        <rFont val="Arial"/>
        <family val="2"/>
        <charset val="238"/>
      </rPr>
      <t xml:space="preserve">náklady nebo výdaje na pořízení  </t>
    </r>
    <r>
      <rPr>
        <b/>
        <sz val="11"/>
        <color theme="1"/>
        <rFont val="Arial"/>
        <family val="2"/>
        <charset val="238"/>
      </rPr>
      <t xml:space="preserve">dlouhodobého hmotného </t>
    </r>
    <r>
      <rPr>
        <sz val="11"/>
        <color theme="1"/>
        <rFont val="Arial"/>
        <family val="2"/>
        <charset val="238"/>
      </rPr>
      <t xml:space="preserve">majetku (investice) - </t>
    </r>
    <r>
      <rPr>
        <b/>
        <sz val="11"/>
        <color theme="1"/>
        <rFont val="Arial"/>
        <family val="2"/>
        <charset val="238"/>
      </rPr>
      <t>SPECIFIKACE POLOŽEK</t>
    </r>
    <r>
      <rPr>
        <sz val="11"/>
        <color theme="1"/>
        <rFont val="Arial"/>
        <family val="2"/>
        <charset val="238"/>
      </rPr>
      <t xml:space="preserve"> v daném roce:</t>
    </r>
  </si>
  <si>
    <r>
      <t xml:space="preserve">Běžné </t>
    </r>
    <r>
      <rPr>
        <b/>
        <sz val="11"/>
        <color indexed="8"/>
        <rFont val="Arial"/>
        <family val="2"/>
        <charset val="238"/>
      </rPr>
      <t xml:space="preserve">provozní náklady </t>
    </r>
    <r>
      <rPr>
        <sz val="11"/>
        <color indexed="8"/>
        <rFont val="Arial"/>
        <family val="2"/>
        <charset val="238"/>
      </rPr>
      <t xml:space="preserve">nebo výdaje na pořízení, provoz a údržbu </t>
    </r>
    <r>
      <rPr>
        <b/>
        <sz val="11"/>
        <color indexed="8"/>
        <rFont val="Arial"/>
        <family val="2"/>
        <charset val="238"/>
      </rPr>
      <t xml:space="preserve">krátkodobého nebo drobného hmotného majetku a materiál </t>
    </r>
    <r>
      <rPr>
        <sz val="11"/>
        <color indexed="8"/>
        <rFont val="Arial"/>
        <family val="2"/>
        <charset val="238"/>
      </rPr>
      <t xml:space="preserve">vzniklé v přímé souvislosti s řešením projektu </t>
    </r>
  </si>
  <si>
    <r>
      <rPr>
        <b/>
        <sz val="11"/>
        <color theme="1"/>
        <rFont val="Arial"/>
        <family val="2"/>
        <charset val="238"/>
      </rPr>
      <t>Mzdy a platy</t>
    </r>
    <r>
      <rPr>
        <sz val="11"/>
        <color theme="1"/>
        <rFont val="Arial"/>
        <family val="2"/>
        <charset val="238"/>
      </rPr>
      <t xml:space="preserve"> zaměstnanců příjemce, kteří se podílejí na řešení projektu </t>
    </r>
  </si>
  <si>
    <t>Za správnost (jméno a příjmení odpovědné osoby):</t>
  </si>
  <si>
    <t>(podpis odpovědné osoby)</t>
  </si>
  <si>
    <t xml:space="preserve">Ostatní veřejné zdroje tuzemské: </t>
  </si>
  <si>
    <t>Ostatní veřejné zdroje zahraniční:</t>
  </si>
  <si>
    <t>Neveřejné zdroje tuzemské (vlastní prostředky příjemce a uživatelů EIZ):</t>
  </si>
  <si>
    <t>Neveřejné zdroje zahraniční:</t>
  </si>
  <si>
    <t>(Pokud byly použity finanční prostředky i z ostatních veřejných zdrojů nebo z neveřejných zdrojů, uvede se, o jaké zdroje se jedná nebo odkaz na přílsušnou přílohu zprávy.)</t>
  </si>
  <si>
    <t>Intenzita podpory (míra podpory) v %</t>
  </si>
  <si>
    <t>Do bílých polí specifikujte jednotlivé položky nákladů projektu pro daným rok řešení. 
Nápověda a orientační kontrola součtů je ve sloupcích F a G se netiskne. Do záhlaví souboru, prosím neopomeňte zapsat ID projektu!</t>
  </si>
  <si>
    <t>Do bílých polí specifikujte jednotlivé položky nákladů projektu pro daným rok řešení. 
Nápověda a orientační kontrola součtů je ve sloupcích F a G se netiskne. V záhlaví neopomeňte prosím uvést ID svého projektu!</t>
  </si>
  <si>
    <t>Částka čerpaná z FÚUP převedená z předchozího kalendářního roku (v Kč)</t>
  </si>
  <si>
    <t>(specifikujte)</t>
  </si>
  <si>
    <t>Výkaz čerpání uznaných nákladů projektu za uplynulý kalendářní rok 2017</t>
  </si>
  <si>
    <t>Uznané NÁKLADY projektu pro rok 2017 (v Kč)</t>
  </si>
  <si>
    <t>z toho poskytnutá podpora ze SR pro r. 2017
 (v Kč)</t>
  </si>
  <si>
    <t>Skutečně čerpané NÁKLADY projektu za rok 2017 (v Kč)</t>
  </si>
  <si>
    <t>z toho vyčerpaná podpora ze SR za r. 2017
 (v Kč)</t>
  </si>
  <si>
    <t>Poskytnutá účelová podpora na projekt  z programu LR pro r. 2017</t>
  </si>
  <si>
    <t>UZNANÉ NÁKLADY </t>
  </si>
  <si>
    <t>účetní identifikace položky</t>
  </si>
  <si>
    <t>položka</t>
  </si>
  <si>
    <t>Uznané náklady projektu 
v r . 2013
 (v tis. Kč)</t>
  </si>
  <si>
    <t>z toho podpora ze SR
 v r. 2013 
(v tis. Kč)</t>
  </si>
  <si>
    <t>Uznané náklady projektu 
v r . 2014 
(v tis. Kč)</t>
  </si>
  <si>
    <t>z toho podpora ze SR 
v r. 2014 
(v tis. Kč)</t>
  </si>
  <si>
    <t>Uznané náklady projektu 
v r . 2015 
(v tis. Kč)</t>
  </si>
  <si>
    <t>z toho podpora ze SR 
v r. 2015 
(v tis. Kč)</t>
  </si>
  <si>
    <t>Uznané náklady projektu 
v r . 2016 
(v tis. Kč)</t>
  </si>
  <si>
    <t>z toho podpora ze SR 
v r. 2016 
(v tis. Kč)</t>
  </si>
  <si>
    <t>Uznané náklady projektu 
v r . 2017 
(v tis. Kč)</t>
  </si>
  <si>
    <t>z toho podpora ze SR 
v r. 2017 
(v tis. Kč)</t>
  </si>
  <si>
    <t>Uznané náklady projektu celkem 
(v tis. Kč)</t>
  </si>
  <si>
    <t>z toho podpora ze SR celkem 
(v tis. Kč)</t>
  </si>
  <si>
    <t>(orientačně:  zpravidla účetní položka 551)</t>
  </si>
  <si>
    <t>celkem</t>
  </si>
  <si>
    <t>F2</t>
  </si>
  <si>
    <t>F4</t>
  </si>
  <si>
    <t>F1</t>
  </si>
  <si>
    <t>(orientačně: účetní položka 502)</t>
  </si>
  <si>
    <t>F8</t>
  </si>
  <si>
    <t>v % z celkových běžných nákladů</t>
  </si>
  <si>
    <t xml:space="preserve">Celkové NÁKLADY projektu </t>
  </si>
  <si>
    <t>FC1</t>
  </si>
  <si>
    <t>(F8+F1+F4+F3)</t>
  </si>
  <si>
    <t>FZ</t>
  </si>
  <si>
    <t>FC2</t>
  </si>
  <si>
    <t>ZO1</t>
  </si>
  <si>
    <t>FC4</t>
  </si>
  <si>
    <t>neveřejné finanční zdroje - tuzemské</t>
  </si>
  <si>
    <t>ZN1</t>
  </si>
  <si>
    <t>ZO2</t>
  </si>
  <si>
    <t>ZN2</t>
  </si>
  <si>
    <t xml:space="preserve">Neveřejné finanční zdroje </t>
  </si>
  <si>
    <t xml:space="preserve">celkem </t>
  </si>
  <si>
    <t>FC5</t>
  </si>
  <si>
    <t>Finanční ZDROJE projektu</t>
  </si>
  <si>
    <t>ZC</t>
  </si>
  <si>
    <t>Běžné náklady celkem</t>
  </si>
  <si>
    <t xml:space="preserve">z toho na EIZ </t>
  </si>
  <si>
    <t>(F1+F3+F4+F8)</t>
  </si>
  <si>
    <t>(orientačně: zpravidla účetní položka 518)</t>
  </si>
  <si>
    <t>z toho na EIZ v %</t>
  </si>
  <si>
    <t>Intenzita podpory</t>
  </si>
  <si>
    <t xml:space="preserve">neveřejné finanční zdroje zahraniční </t>
  </si>
  <si>
    <t xml:space="preserve">Veřejné finanční zdroje </t>
  </si>
  <si>
    <t xml:space="preserve">Podpora poskytnutá z programu LR v % </t>
  </si>
  <si>
    <t>Poskytnutá účelová podpora na projekt z programu LR</t>
  </si>
  <si>
    <t xml:space="preserve">Finanční ZDROJE projektu  </t>
  </si>
  <si>
    <r>
      <t xml:space="preserve"> z toho náklady nebo výdaje na </t>
    </r>
    <r>
      <rPr>
        <b/>
        <sz val="14"/>
        <color theme="1"/>
        <rFont val="Arial"/>
        <family val="2"/>
        <charset val="238"/>
      </rPr>
      <t xml:space="preserve">služby externích dodavatelů </t>
    </r>
    <r>
      <rPr>
        <sz val="14"/>
        <color theme="1"/>
        <rFont val="Arial"/>
        <family val="2"/>
        <charset val="238"/>
      </rPr>
      <t>(subdodávky) využívané příjemcem v přímé souvislosti s řešením projektu</t>
    </r>
  </si>
  <si>
    <r>
      <rPr>
        <b/>
        <sz val="14"/>
        <color theme="1"/>
        <rFont val="Arial"/>
        <family val="2"/>
        <charset val="238"/>
      </rPr>
      <t xml:space="preserve">z toho osobní náklady </t>
    </r>
    <r>
      <rPr>
        <sz val="14"/>
        <color theme="1"/>
        <rFont val="Arial"/>
        <family val="2"/>
        <charset val="238"/>
      </rPr>
      <t>nebo výdaje na zaměstnance, kteří se podílejí na řešení projektu a jim odpovídající povinné zákonné odvody a případné příděly do FKSP, včetně stipendií na výzkum, vývoj a inovace podle § 91 zákona č. 111/1998 Sb.</t>
    </r>
  </si>
  <si>
    <r>
      <t>z toho doplňkové (režijní - nepřímé) náklady nebo výdaje</t>
    </r>
    <r>
      <rPr>
        <sz val="14"/>
        <color theme="1"/>
        <rFont val="Arial"/>
        <family val="2"/>
        <charset val="238"/>
      </rPr>
      <t xml:space="preserve"> vzniklé při řešení projektu, např. administrativní náklady, náklady na pomocný personál a infrastrukturu, energie a služby atp. neuvedené výše</t>
    </r>
  </si>
  <si>
    <r>
      <rPr>
        <b/>
        <sz val="16"/>
        <color theme="1"/>
        <rFont val="Arial"/>
        <family val="2"/>
        <charset val="238"/>
      </rPr>
      <t xml:space="preserve">ostatní veřejné zdroje </t>
    </r>
    <r>
      <rPr>
        <sz val="16"/>
        <color theme="1"/>
        <rFont val="Arial"/>
        <family val="2"/>
        <charset val="238"/>
      </rPr>
      <t>tuzemské (mimo prostředky programu, vč. veřejných rozpočtů územně samospráv.celků)</t>
    </r>
  </si>
  <si>
    <r>
      <t xml:space="preserve">ostatní veřejné zdroje zahraniční, </t>
    </r>
    <r>
      <rPr>
        <sz val="16"/>
        <color theme="1"/>
        <rFont val="Arial"/>
        <family val="2"/>
        <charset val="238"/>
      </rPr>
      <t xml:space="preserve">o nichž se rozhoduje za účasti orgánů ČR </t>
    </r>
  </si>
  <si>
    <t xml:space="preserve">zahraniční finanční zdroje veřejné, o nichž nerozhoduje ČR (rámcové programy, H2020...) </t>
  </si>
  <si>
    <t>z toho vratka       (v Kč)</t>
  </si>
  <si>
    <t>Přehled čerpání celkových uznaných nákladů projektu v letech 2013-2017</t>
  </si>
  <si>
    <r>
      <t xml:space="preserve">(otisk razítka odpovědného ekonomického útvaru příjemce, </t>
    </r>
    <r>
      <rPr>
        <i/>
        <sz val="8"/>
        <rFont val="Arial"/>
        <family val="2"/>
        <charset val="238"/>
      </rPr>
      <t>v případě použití elektronického podpisu se razítko nevyžaduje</t>
    </r>
    <r>
      <rPr>
        <i/>
        <sz val="12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</si>
</sst>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62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2"/>
      <name val="Arial"/>
      <family val="2"/>
      <charset val="238"/>
    </font>
    <font>
      <sz val="16"/>
      <name val="Arial"/>
      <family val="2"/>
      <charset val="238"/>
    </font>
    <font>
      <b/>
      <i/>
      <sz val="16"/>
      <color rgb="FFC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4"/>
      <color indexed="8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6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i/>
      <sz val="16"/>
      <color rgb="FFFF0000"/>
      <name val="Arial"/>
      <family val="2"/>
      <charset val="238"/>
    </font>
    <font>
      <sz val="16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6"/>
      <color rgb="FFC00000"/>
      <name val="Arial"/>
      <family val="2"/>
      <charset val="238"/>
    </font>
    <font>
      <sz val="16"/>
      <color rgb="FFC00000"/>
      <name val="Arial"/>
      <family val="2"/>
      <charset val="238"/>
    </font>
    <font>
      <i/>
      <sz val="16"/>
      <name val="Arial"/>
      <family val="2"/>
      <charset val="238"/>
    </font>
    <font>
      <sz val="16"/>
      <color rgb="FF0000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sz val="20"/>
      <color rgb="FFFF0000"/>
      <name val="Arial"/>
      <family val="2"/>
      <charset val="238"/>
    </font>
    <font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4"/>
      <color rgb="FF00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sz val="20"/>
      <color theme="1"/>
      <name val="Arial"/>
      <family val="2"/>
      <charset val="238"/>
    </font>
    <font>
      <i/>
      <sz val="2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2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6"/>
      <color theme="1"/>
      <name val="Arial"/>
      <family val="2"/>
      <charset val="238"/>
    </font>
    <font>
      <b/>
      <sz val="48"/>
      <color theme="1"/>
      <name val="Arial"/>
      <family val="2"/>
      <charset val="238"/>
    </font>
    <font>
      <sz val="48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u/>
      <sz val="28"/>
      <color theme="1"/>
      <name val="Arial"/>
      <family val="2"/>
      <charset val="238"/>
    </font>
    <font>
      <u/>
      <sz val="28"/>
      <color theme="1"/>
      <name val="Arial"/>
      <family val="2"/>
      <charset val="238"/>
    </font>
    <font>
      <sz val="28"/>
      <color theme="1"/>
      <name val="Arial"/>
      <family val="2"/>
      <charset val="238"/>
    </font>
    <font>
      <sz val="28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3" fillId="0" borderId="0" applyFont="0" applyFill="0" applyBorder="0" applyAlignment="0" applyProtection="0"/>
  </cellStyleXfs>
  <cellXfs count="288">
    <xf numFmtId="0" fontId="0" fillId="0" borderId="0" xfId="0"/>
    <xf numFmtId="0" fontId="6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11" fillId="4" borderId="1" xfId="0" applyFont="1" applyFill="1" applyBorder="1" applyAlignment="1" applyProtection="1">
      <alignment horizontal="justify" vertical="top" wrapText="1"/>
    </xf>
    <xf numFmtId="0" fontId="9" fillId="2" borderId="35" xfId="0" applyFont="1" applyFill="1" applyBorder="1" applyAlignment="1">
      <alignment vertical="top" wrapText="1"/>
    </xf>
    <xf numFmtId="0" fontId="11" fillId="0" borderId="0" xfId="0" applyFont="1" applyFill="1" applyBorder="1" applyAlignment="1" applyProtection="1">
      <alignment horizontal="justify" vertical="top" wrapText="1"/>
    </xf>
    <xf numFmtId="3" fontId="17" fillId="0" borderId="1" xfId="0" applyNumberFormat="1" applyFont="1" applyFill="1" applyBorder="1" applyAlignment="1">
      <alignment vertical="top" wrapText="1"/>
    </xf>
    <xf numFmtId="3" fontId="17" fillId="0" borderId="15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3" fontId="18" fillId="2" borderId="18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9" fillId="2" borderId="7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2" fillId="0" borderId="36" xfId="0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horizontal="center" vertical="top" wrapText="1"/>
    </xf>
    <xf numFmtId="3" fontId="17" fillId="0" borderId="4" xfId="0" applyNumberFormat="1" applyFont="1" applyFill="1" applyBorder="1" applyAlignment="1">
      <alignment vertical="top" wrapText="1"/>
    </xf>
    <xf numFmtId="3" fontId="17" fillId="0" borderId="5" xfId="0" applyNumberFormat="1" applyFont="1" applyFill="1" applyBorder="1" applyAlignment="1">
      <alignment vertical="top" wrapText="1"/>
    </xf>
    <xf numFmtId="3" fontId="27" fillId="2" borderId="8" xfId="0" applyNumberFormat="1" applyFont="1" applyFill="1" applyBorder="1" applyAlignment="1">
      <alignment vertical="top" wrapText="1"/>
    </xf>
    <xf numFmtId="3" fontId="27" fillId="2" borderId="11" xfId="0" applyNumberFormat="1" applyFont="1" applyFill="1" applyBorder="1" applyAlignment="1">
      <alignment vertical="top" wrapText="1"/>
    </xf>
    <xf numFmtId="3" fontId="28" fillId="2" borderId="1" xfId="0" applyNumberFormat="1" applyFont="1" applyFill="1" applyBorder="1" applyAlignment="1">
      <alignment vertical="top" wrapText="1"/>
    </xf>
    <xf numFmtId="3" fontId="28" fillId="2" borderId="15" xfId="0" applyNumberFormat="1" applyFont="1" applyFill="1" applyBorder="1" applyAlignment="1">
      <alignment vertical="top" wrapText="1"/>
    </xf>
    <xf numFmtId="3" fontId="28" fillId="2" borderId="20" xfId="0" applyNumberFormat="1" applyFont="1" applyFill="1" applyBorder="1" applyAlignment="1">
      <alignment vertical="top" wrapText="1"/>
    </xf>
    <xf numFmtId="3" fontId="28" fillId="2" borderId="10" xfId="0" applyNumberFormat="1" applyFont="1" applyFill="1" applyBorder="1" applyAlignment="1">
      <alignment vertical="top" wrapText="1"/>
    </xf>
    <xf numFmtId="0" fontId="29" fillId="0" borderId="36" xfId="0" applyFont="1" applyBorder="1" applyAlignment="1">
      <alignment vertical="top" wrapText="1"/>
    </xf>
    <xf numFmtId="0" fontId="29" fillId="0" borderId="0" xfId="0" applyFont="1" applyBorder="1" applyAlignment="1">
      <alignment vertical="top" wrapText="1"/>
    </xf>
    <xf numFmtId="0" fontId="30" fillId="2" borderId="8" xfId="0" applyFont="1" applyFill="1" applyBorder="1" applyAlignment="1">
      <alignment vertical="top" wrapText="1"/>
    </xf>
    <xf numFmtId="0" fontId="30" fillId="2" borderId="11" xfId="0" applyFont="1" applyFill="1" applyBorder="1" applyAlignment="1">
      <alignment vertical="top" wrapText="1"/>
    </xf>
    <xf numFmtId="3" fontId="26" fillId="2" borderId="18" xfId="0" applyNumberFormat="1" applyFont="1" applyFill="1" applyBorder="1" applyAlignment="1">
      <alignment vertical="top" wrapText="1"/>
    </xf>
    <xf numFmtId="3" fontId="25" fillId="0" borderId="8" xfId="0" applyNumberFormat="1" applyFont="1" applyFill="1" applyBorder="1" applyAlignment="1">
      <alignment vertical="top" wrapText="1"/>
    </xf>
    <xf numFmtId="3" fontId="25" fillId="0" borderId="11" xfId="0" applyNumberFormat="1" applyFont="1" applyFill="1" applyBorder="1" applyAlignment="1">
      <alignment vertical="top" wrapText="1"/>
    </xf>
    <xf numFmtId="3" fontId="25" fillId="2" borderId="20" xfId="0" applyNumberFormat="1" applyFont="1" applyFill="1" applyBorder="1" applyAlignment="1">
      <alignment vertical="top" wrapText="1"/>
    </xf>
    <xf numFmtId="3" fontId="25" fillId="2" borderId="10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left" vertical="top" wrapText="1"/>
    </xf>
    <xf numFmtId="0" fontId="30" fillId="2" borderId="2" xfId="0" applyFont="1" applyFill="1" applyBorder="1" applyAlignment="1">
      <alignment horizontal="left" vertical="top" wrapText="1"/>
    </xf>
    <xf numFmtId="0" fontId="30" fillId="2" borderId="9" xfId="0" applyFont="1" applyFill="1" applyBorder="1" applyAlignment="1">
      <alignment horizontal="left" vertical="top" wrapText="1"/>
    </xf>
    <xf numFmtId="0" fontId="30" fillId="2" borderId="16" xfId="0" applyFont="1" applyFill="1" applyBorder="1" applyAlignment="1">
      <alignment horizontal="left" vertical="top" wrapText="1"/>
    </xf>
    <xf numFmtId="0" fontId="9" fillId="2" borderId="35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vertical="top" wrapText="1"/>
    </xf>
    <xf numFmtId="3" fontId="18" fillId="2" borderId="19" xfId="0" applyNumberFormat="1" applyFont="1" applyFill="1" applyBorder="1" applyAlignment="1">
      <alignment vertical="top" wrapText="1"/>
    </xf>
    <xf numFmtId="3" fontId="26" fillId="2" borderId="19" xfId="0" applyNumberFormat="1" applyFont="1" applyFill="1" applyBorder="1" applyAlignment="1">
      <alignment vertical="top" wrapText="1"/>
    </xf>
    <xf numFmtId="3" fontId="24" fillId="0" borderId="26" xfId="0" applyNumberFormat="1" applyFont="1" applyFill="1" applyBorder="1" applyAlignment="1">
      <alignment vertical="top" wrapText="1"/>
    </xf>
    <xf numFmtId="3" fontId="24" fillId="0" borderId="49" xfId="0" applyNumberFormat="1" applyFont="1" applyFill="1" applyBorder="1" applyAlignment="1">
      <alignment vertical="top" wrapText="1"/>
    </xf>
    <xf numFmtId="3" fontId="27" fillId="2" borderId="29" xfId="0" applyNumberFormat="1" applyFont="1" applyFill="1" applyBorder="1" applyAlignment="1">
      <alignment vertical="top" wrapText="1"/>
    </xf>
    <xf numFmtId="3" fontId="28" fillId="2" borderId="30" xfId="0" applyNumberFormat="1" applyFont="1" applyFill="1" applyBorder="1" applyAlignment="1">
      <alignment vertical="top" wrapText="1"/>
    </xf>
    <xf numFmtId="3" fontId="28" fillId="2" borderId="31" xfId="0" applyNumberFormat="1" applyFont="1" applyFill="1" applyBorder="1" applyAlignment="1">
      <alignment vertical="top" wrapText="1"/>
    </xf>
    <xf numFmtId="3" fontId="24" fillId="0" borderId="50" xfId="0" applyNumberFormat="1" applyFont="1" applyFill="1" applyBorder="1" applyAlignment="1">
      <alignment vertical="top" wrapText="1"/>
    </xf>
    <xf numFmtId="3" fontId="27" fillId="2" borderId="7" xfId="0" applyNumberFormat="1" applyFont="1" applyFill="1" applyBorder="1" applyAlignment="1">
      <alignment vertical="top" wrapText="1"/>
    </xf>
    <xf numFmtId="3" fontId="28" fillId="2" borderId="3" xfId="0" applyNumberFormat="1" applyFont="1" applyFill="1" applyBorder="1" applyAlignment="1">
      <alignment vertical="top" wrapText="1"/>
    </xf>
    <xf numFmtId="3" fontId="28" fillId="2" borderId="9" xfId="0" applyNumberFormat="1" applyFont="1" applyFill="1" applyBorder="1" applyAlignment="1">
      <alignment vertical="top" wrapText="1"/>
    </xf>
    <xf numFmtId="3" fontId="24" fillId="0" borderId="32" xfId="0" applyNumberFormat="1" applyFont="1" applyFill="1" applyBorder="1" applyAlignment="1">
      <alignment vertical="top" wrapText="1"/>
    </xf>
    <xf numFmtId="3" fontId="17" fillId="0" borderId="30" xfId="0" applyNumberFormat="1" applyFont="1" applyFill="1" applyBorder="1" applyAlignment="1">
      <alignment vertical="top" wrapText="1"/>
    </xf>
    <xf numFmtId="3" fontId="17" fillId="0" borderId="37" xfId="0" applyNumberFormat="1" applyFont="1" applyFill="1" applyBorder="1" applyAlignment="1">
      <alignment vertical="top" wrapText="1"/>
    </xf>
    <xf numFmtId="3" fontId="26" fillId="2" borderId="22" xfId="0" applyNumberFormat="1" applyFont="1" applyFill="1" applyBorder="1" applyAlignment="1">
      <alignment vertical="top" wrapText="1"/>
    </xf>
    <xf numFmtId="3" fontId="18" fillId="2" borderId="22" xfId="0" applyNumberFormat="1" applyFont="1" applyFill="1" applyBorder="1" applyAlignment="1">
      <alignment vertical="top" wrapText="1"/>
    </xf>
    <xf numFmtId="3" fontId="25" fillId="0" borderId="29" xfId="0" applyNumberFormat="1" applyFont="1" applyFill="1" applyBorder="1" applyAlignment="1">
      <alignment vertical="top" wrapText="1"/>
    </xf>
    <xf numFmtId="3" fontId="25" fillId="2" borderId="31" xfId="0" applyNumberFormat="1" applyFont="1" applyFill="1" applyBorder="1" applyAlignment="1">
      <alignment vertical="top" wrapText="1"/>
    </xf>
    <xf numFmtId="3" fontId="17" fillId="0" borderId="3" xfId="0" applyNumberFormat="1" applyFont="1" applyFill="1" applyBorder="1" applyAlignment="1">
      <alignment vertical="top" wrapText="1"/>
    </xf>
    <xf numFmtId="3" fontId="17" fillId="0" borderId="6" xfId="0" applyNumberFormat="1" applyFont="1" applyFill="1" applyBorder="1" applyAlignment="1">
      <alignment vertical="top" wrapText="1"/>
    </xf>
    <xf numFmtId="3" fontId="26" fillId="2" borderId="17" xfId="0" applyNumberFormat="1" applyFont="1" applyFill="1" applyBorder="1" applyAlignment="1">
      <alignment vertical="top" wrapText="1"/>
    </xf>
    <xf numFmtId="3" fontId="18" fillId="2" borderId="17" xfId="0" applyNumberFormat="1" applyFont="1" applyFill="1" applyBorder="1" applyAlignment="1">
      <alignment vertical="top" wrapText="1"/>
    </xf>
    <xf numFmtId="3" fontId="25" fillId="0" borderId="7" xfId="0" applyNumberFormat="1" applyFont="1" applyFill="1" applyBorder="1" applyAlignment="1">
      <alignment vertical="top" wrapText="1"/>
    </xf>
    <xf numFmtId="3" fontId="25" fillId="2" borderId="9" xfId="0" applyNumberFormat="1" applyFont="1" applyFill="1" applyBorder="1" applyAlignment="1">
      <alignment vertical="top" wrapText="1"/>
    </xf>
    <xf numFmtId="0" fontId="26" fillId="5" borderId="0" xfId="0" applyFont="1" applyFill="1" applyBorder="1" applyAlignment="1">
      <alignment horizontal="left" vertical="top" wrapText="1"/>
    </xf>
    <xf numFmtId="0" fontId="32" fillId="0" borderId="0" xfId="0" applyFont="1" applyFill="1" applyAlignment="1" applyProtection="1">
      <alignment vertical="top"/>
    </xf>
    <xf numFmtId="0" fontId="32" fillId="0" borderId="0" xfId="0" applyFont="1" applyFill="1" applyAlignment="1">
      <alignment vertical="top"/>
    </xf>
    <xf numFmtId="0" fontId="34" fillId="0" borderId="0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 vertical="top" wrapText="1"/>
    </xf>
    <xf numFmtId="0" fontId="35" fillId="3" borderId="0" xfId="0" applyFont="1" applyFill="1" applyBorder="1" applyAlignment="1" applyProtection="1">
      <alignment vertical="top"/>
    </xf>
    <xf numFmtId="0" fontId="34" fillId="0" borderId="0" xfId="0" applyFont="1" applyFill="1" applyAlignment="1">
      <alignment vertical="top"/>
    </xf>
    <xf numFmtId="0" fontId="34" fillId="0" borderId="0" xfId="0" applyFont="1" applyAlignment="1">
      <alignment vertical="top"/>
    </xf>
    <xf numFmtId="0" fontId="37" fillId="0" borderId="0" xfId="0" applyFont="1" applyFill="1" applyAlignment="1">
      <alignment vertical="top"/>
    </xf>
    <xf numFmtId="0" fontId="37" fillId="0" borderId="0" xfId="0" applyFont="1" applyAlignment="1">
      <alignment vertical="top"/>
    </xf>
    <xf numFmtId="0" fontId="35" fillId="3" borderId="0" xfId="0" applyFont="1" applyFill="1" applyAlignment="1" applyProtection="1">
      <alignment vertical="top"/>
    </xf>
    <xf numFmtId="0" fontId="38" fillId="3" borderId="0" xfId="0" applyFont="1" applyFill="1" applyAlignment="1" applyProtection="1">
      <alignment vertical="top"/>
    </xf>
    <xf numFmtId="0" fontId="34" fillId="2" borderId="41" xfId="0" applyFont="1" applyFill="1" applyBorder="1" applyAlignment="1">
      <alignment vertical="top"/>
    </xf>
    <xf numFmtId="0" fontId="34" fillId="2" borderId="0" xfId="0" applyFont="1" applyFill="1" applyBorder="1" applyAlignment="1">
      <alignment vertical="top"/>
    </xf>
    <xf numFmtId="0" fontId="33" fillId="2" borderId="0" xfId="0" applyFont="1" applyFill="1" applyBorder="1" applyAlignment="1">
      <alignment vertical="top"/>
    </xf>
    <xf numFmtId="0" fontId="33" fillId="2" borderId="14" xfId="0" applyFont="1" applyFill="1" applyBorder="1" applyAlignment="1">
      <alignment vertical="top"/>
    </xf>
    <xf numFmtId="0" fontId="35" fillId="0" borderId="0" xfId="0" applyFont="1" applyFill="1" applyAlignment="1" applyProtection="1">
      <alignment vertical="top"/>
    </xf>
    <xf numFmtId="0" fontId="31" fillId="0" borderId="0" xfId="0" applyFont="1" applyAlignment="1">
      <alignment vertical="top"/>
    </xf>
    <xf numFmtId="0" fontId="8" fillId="3" borderId="0" xfId="0" applyFont="1" applyFill="1" applyAlignment="1" applyProtection="1">
      <alignment vertical="top"/>
    </xf>
    <xf numFmtId="0" fontId="15" fillId="0" borderId="0" xfId="0" applyFont="1" applyFill="1" applyAlignment="1">
      <alignment vertical="top"/>
    </xf>
    <xf numFmtId="0" fontId="15" fillId="0" borderId="0" xfId="0" applyFont="1" applyAlignment="1">
      <alignment vertical="top"/>
    </xf>
    <xf numFmtId="0" fontId="25" fillId="3" borderId="0" xfId="0" applyFont="1" applyFill="1" applyAlignment="1" applyProtection="1">
      <alignment vertical="top"/>
    </xf>
    <xf numFmtId="0" fontId="10" fillId="3" borderId="0" xfId="0" applyFont="1" applyFill="1" applyAlignment="1" applyProtection="1">
      <alignment vertical="top"/>
    </xf>
    <xf numFmtId="0" fontId="33" fillId="0" borderId="0" xfId="0" applyFont="1" applyFill="1" applyAlignment="1">
      <alignment vertical="top"/>
    </xf>
    <xf numFmtId="0" fontId="33" fillId="0" borderId="0" xfId="0" applyFont="1" applyAlignment="1">
      <alignment vertical="top"/>
    </xf>
    <xf numFmtId="0" fontId="24" fillId="3" borderId="0" xfId="0" applyFont="1" applyFill="1" applyAlignment="1" applyProtection="1">
      <alignment vertical="top"/>
    </xf>
    <xf numFmtId="0" fontId="31" fillId="0" borderId="0" xfId="0" applyFont="1" applyFill="1" applyAlignment="1">
      <alignment vertical="top"/>
    </xf>
    <xf numFmtId="0" fontId="34" fillId="0" borderId="1" xfId="0" applyFont="1" applyBorder="1" applyAlignment="1">
      <alignment vertical="top"/>
    </xf>
    <xf numFmtId="0" fontId="34" fillId="0" borderId="0" xfId="0" applyFont="1" applyBorder="1" applyAlignment="1">
      <alignment vertical="top"/>
    </xf>
    <xf numFmtId="0" fontId="34" fillId="0" borderId="0" xfId="0" applyFont="1" applyFill="1" applyBorder="1" applyAlignment="1">
      <alignment vertical="top"/>
    </xf>
    <xf numFmtId="0" fontId="34" fillId="0" borderId="2" xfId="0" applyFont="1" applyBorder="1" applyAlignment="1">
      <alignment vertical="top"/>
    </xf>
    <xf numFmtId="0" fontId="34" fillId="0" borderId="38" xfId="0" applyFont="1" applyBorder="1" applyAlignment="1">
      <alignment vertical="top"/>
    </xf>
    <xf numFmtId="0" fontId="15" fillId="2" borderId="25" xfId="0" applyFont="1" applyFill="1" applyBorder="1" applyAlignment="1">
      <alignment vertical="top"/>
    </xf>
    <xf numFmtId="0" fontId="13" fillId="2" borderId="3" xfId="0" applyFont="1" applyFill="1" applyBorder="1" applyAlignment="1">
      <alignment vertical="top" wrapText="1"/>
    </xf>
    <xf numFmtId="0" fontId="4" fillId="2" borderId="30" xfId="0" applyFont="1" applyFill="1" applyBorder="1" applyAlignment="1">
      <alignment vertical="top"/>
    </xf>
    <xf numFmtId="0" fontId="4" fillId="2" borderId="30" xfId="0" applyFont="1" applyFill="1" applyBorder="1" applyAlignment="1">
      <alignment vertical="top" wrapText="1"/>
    </xf>
    <xf numFmtId="0" fontId="4" fillId="2" borderId="37" xfId="0" applyFont="1" applyFill="1" applyBorder="1" applyAlignment="1">
      <alignment vertical="top"/>
    </xf>
    <xf numFmtId="0" fontId="33" fillId="2" borderId="44" xfId="0" applyFont="1" applyFill="1" applyBorder="1" applyAlignment="1">
      <alignment vertical="top"/>
    </xf>
    <xf numFmtId="0" fontId="33" fillId="2" borderId="43" xfId="0" applyFont="1" applyFill="1" applyBorder="1" applyAlignment="1">
      <alignment vertical="top"/>
    </xf>
    <xf numFmtId="0" fontId="26" fillId="5" borderId="0" xfId="0" applyFont="1" applyFill="1" applyBorder="1" applyAlignment="1">
      <alignment horizontal="left" vertical="top" wrapText="1"/>
    </xf>
    <xf numFmtId="0" fontId="0" fillId="0" borderId="0" xfId="0" applyBorder="1" applyAlignment="1"/>
    <xf numFmtId="0" fontId="41" fillId="2" borderId="11" xfId="0" applyFont="1" applyFill="1" applyBorder="1" applyAlignment="1">
      <alignment vertical="top" wrapText="1"/>
    </xf>
    <xf numFmtId="3" fontId="33" fillId="2" borderId="44" xfId="0" applyNumberFormat="1" applyFont="1" applyFill="1" applyBorder="1" applyAlignment="1">
      <alignment vertical="top"/>
    </xf>
    <xf numFmtId="3" fontId="15" fillId="2" borderId="25" xfId="0" applyNumberFormat="1" applyFont="1" applyFill="1" applyBorder="1" applyAlignment="1">
      <alignment vertical="top"/>
    </xf>
    <xf numFmtId="0" fontId="26" fillId="5" borderId="0" xfId="0" applyFont="1" applyFill="1" applyBorder="1" applyAlignment="1">
      <alignment horizontal="left" vertical="top" wrapText="1"/>
    </xf>
    <xf numFmtId="0" fontId="5" fillId="0" borderId="18" xfId="0" applyFont="1" applyFill="1" applyBorder="1" applyAlignment="1" applyProtection="1">
      <alignment vertical="top" wrapText="1"/>
    </xf>
    <xf numFmtId="3" fontId="44" fillId="0" borderId="18" xfId="0" applyNumberFormat="1" applyFont="1" applyFill="1" applyBorder="1" applyAlignment="1" applyProtection="1">
      <alignment vertical="top" wrapText="1"/>
    </xf>
    <xf numFmtId="3" fontId="44" fillId="0" borderId="33" xfId="0" applyNumberFormat="1" applyFont="1" applyFill="1" applyBorder="1" applyAlignment="1" applyProtection="1">
      <alignment vertical="top" wrapText="1"/>
    </xf>
    <xf numFmtId="3" fontId="44" fillId="0" borderId="22" xfId="0" applyNumberFormat="1" applyFont="1" applyFill="1" applyBorder="1" applyAlignment="1" applyProtection="1">
      <alignment vertical="top" wrapText="1"/>
    </xf>
    <xf numFmtId="3" fontId="44" fillId="0" borderId="17" xfId="0" applyNumberFormat="1" applyFont="1" applyFill="1" applyBorder="1" applyAlignment="1" applyProtection="1">
      <alignment vertical="top" wrapText="1"/>
    </xf>
    <xf numFmtId="3" fontId="44" fillId="0" borderId="19" xfId="0" applyNumberFormat="1" applyFont="1" applyFill="1" applyBorder="1" applyAlignment="1" applyProtection="1">
      <alignment vertical="top" wrapText="1"/>
    </xf>
    <xf numFmtId="0" fontId="4" fillId="0" borderId="23" xfId="0" applyFont="1" applyFill="1" applyBorder="1" applyAlignment="1" applyProtection="1">
      <alignment vertical="top" wrapText="1"/>
    </xf>
    <xf numFmtId="0" fontId="4" fillId="0" borderId="24" xfId="0" applyFont="1" applyFill="1" applyBorder="1" applyAlignment="1" applyProtection="1">
      <alignment vertical="top" wrapText="1"/>
    </xf>
    <xf numFmtId="0" fontId="5" fillId="0" borderId="24" xfId="0" applyFont="1" applyFill="1" applyBorder="1" applyAlignment="1" applyProtection="1">
      <alignment vertical="top" wrapText="1"/>
    </xf>
    <xf numFmtId="3" fontId="44" fillId="0" borderId="24" xfId="0" applyNumberFormat="1" applyFont="1" applyFill="1" applyBorder="1" applyAlignment="1" applyProtection="1">
      <alignment vertical="top" wrapText="1"/>
    </xf>
    <xf numFmtId="3" fontId="44" fillId="0" borderId="25" xfId="0" applyNumberFormat="1" applyFont="1" applyFill="1" applyBorder="1" applyAlignment="1" applyProtection="1">
      <alignment vertical="top" wrapText="1"/>
    </xf>
    <xf numFmtId="3" fontId="44" fillId="0" borderId="58" xfId="0" applyNumberFormat="1" applyFont="1" applyFill="1" applyBorder="1" applyAlignment="1" applyProtection="1">
      <alignment vertical="top" wrapText="1"/>
    </xf>
    <xf numFmtId="3" fontId="44" fillId="0" borderId="59" xfId="0" applyNumberFormat="1" applyFont="1" applyFill="1" applyBorder="1" applyAlignment="1" applyProtection="1">
      <alignment vertical="top" wrapText="1"/>
    </xf>
    <xf numFmtId="0" fontId="4" fillId="0" borderId="18" xfId="0" applyFont="1" applyFill="1" applyBorder="1" applyAlignment="1" applyProtection="1">
      <alignment vertical="top" wrapText="1"/>
    </xf>
    <xf numFmtId="3" fontId="45" fillId="0" borderId="33" xfId="0" applyNumberFormat="1" applyFont="1" applyFill="1" applyBorder="1" applyAlignment="1" applyProtection="1">
      <alignment vertical="top" wrapText="1"/>
      <protection locked="0"/>
    </xf>
    <xf numFmtId="3" fontId="44" fillId="0" borderId="60" xfId="0" applyNumberFormat="1" applyFont="1" applyFill="1" applyBorder="1" applyAlignment="1" applyProtection="1">
      <alignment vertical="top" wrapText="1"/>
    </xf>
    <xf numFmtId="3" fontId="44" fillId="0" borderId="26" xfId="0" applyNumberFormat="1" applyFont="1" applyFill="1" applyBorder="1" applyAlignment="1" applyProtection="1">
      <alignment vertical="top" wrapText="1"/>
    </xf>
    <xf numFmtId="3" fontId="44" fillId="0" borderId="9" xfId="0" applyNumberFormat="1" applyFont="1" applyFill="1" applyBorder="1" applyAlignment="1" applyProtection="1">
      <alignment vertical="top" wrapText="1"/>
    </xf>
    <xf numFmtId="3" fontId="44" fillId="0" borderId="10" xfId="0" applyNumberFormat="1" applyFont="1" applyFill="1" applyBorder="1" applyAlignment="1" applyProtection="1">
      <alignment vertical="top" wrapText="1"/>
    </xf>
    <xf numFmtId="3" fontId="45" fillId="0" borderId="18" xfId="0" applyNumberFormat="1" applyFont="1" applyFill="1" applyBorder="1" applyAlignment="1" applyProtection="1">
      <alignment vertical="top" wrapText="1"/>
      <protection locked="0"/>
    </xf>
    <xf numFmtId="3" fontId="45" fillId="0" borderId="22" xfId="0" applyNumberFormat="1" applyFont="1" applyFill="1" applyBorder="1" applyAlignment="1" applyProtection="1">
      <alignment vertical="top" wrapText="1"/>
      <protection locked="0"/>
    </xf>
    <xf numFmtId="0" fontId="47" fillId="0" borderId="20" xfId="0" applyFont="1" applyFill="1" applyBorder="1" applyAlignment="1" applyProtection="1">
      <alignment vertical="top" wrapText="1"/>
    </xf>
    <xf numFmtId="3" fontId="48" fillId="0" borderId="9" xfId="0" applyNumberFormat="1" applyFont="1" applyFill="1" applyBorder="1" applyAlignment="1" applyProtection="1">
      <alignment vertical="top" wrapText="1"/>
    </xf>
    <xf numFmtId="3" fontId="48" fillId="0" borderId="10" xfId="0" applyNumberFormat="1" applyFont="1" applyFill="1" applyBorder="1" applyAlignment="1" applyProtection="1">
      <alignment vertical="top" wrapText="1"/>
    </xf>
    <xf numFmtId="3" fontId="44" fillId="0" borderId="51" xfId="0" applyNumberFormat="1" applyFont="1" applyFill="1" applyBorder="1" applyAlignment="1" applyProtection="1">
      <alignment vertical="top" wrapText="1"/>
    </xf>
    <xf numFmtId="0" fontId="4" fillId="0" borderId="8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right" vertical="top" wrapText="1"/>
    </xf>
    <xf numFmtId="0" fontId="4" fillId="0" borderId="20" xfId="0" applyFont="1" applyFill="1" applyBorder="1" applyAlignment="1" applyProtection="1">
      <alignment horizontal="left" vertical="top" wrapText="1"/>
    </xf>
    <xf numFmtId="0" fontId="4" fillId="0" borderId="20" xfId="0" applyFont="1" applyFill="1" applyBorder="1" applyAlignment="1" applyProtection="1">
      <alignment horizontal="right" vertical="top" wrapText="1"/>
    </xf>
    <xf numFmtId="0" fontId="5" fillId="0" borderId="26" xfId="0" applyFont="1" applyFill="1" applyBorder="1" applyAlignment="1" applyProtection="1">
      <alignment vertical="top" wrapText="1"/>
    </xf>
    <xf numFmtId="0" fontId="50" fillId="0" borderId="17" xfId="0" applyFont="1" applyFill="1" applyBorder="1" applyAlignment="1" applyProtection="1">
      <alignment vertical="top" wrapText="1"/>
    </xf>
    <xf numFmtId="0" fontId="46" fillId="0" borderId="0" xfId="0" applyFont="1" applyFill="1" applyBorder="1" applyAlignment="1" applyProtection="1">
      <alignment horizontal="right" vertical="top" wrapText="1"/>
    </xf>
    <xf numFmtId="0" fontId="46" fillId="0" borderId="0" xfId="0" applyFont="1" applyFill="1" applyBorder="1" applyAlignment="1" applyProtection="1">
      <alignment horizontal="center" vertical="top"/>
    </xf>
    <xf numFmtId="0" fontId="47" fillId="0" borderId="0" xfId="0" applyFont="1" applyFill="1" applyBorder="1" applyAlignment="1" applyProtection="1">
      <alignment vertical="top" wrapText="1"/>
    </xf>
    <xf numFmtId="164" fontId="48" fillId="0" borderId="0" xfId="0" applyNumberFormat="1" applyFont="1" applyFill="1" applyBorder="1" applyAlignment="1" applyProtection="1">
      <alignment vertical="top" wrapText="1"/>
    </xf>
    <xf numFmtId="0" fontId="47" fillId="0" borderId="26" xfId="0" applyFont="1" applyFill="1" applyBorder="1" applyAlignment="1" applyProtection="1">
      <alignment vertical="top" wrapText="1"/>
    </xf>
    <xf numFmtId="0" fontId="45" fillId="0" borderId="24" xfId="0" applyFont="1" applyFill="1" applyBorder="1" applyAlignment="1">
      <alignment vertical="top" wrapText="1"/>
    </xf>
    <xf numFmtId="0" fontId="45" fillId="0" borderId="33" xfId="0" applyFont="1" applyFill="1" applyBorder="1" applyAlignment="1">
      <alignment vertical="top" wrapText="1"/>
    </xf>
    <xf numFmtId="1" fontId="44" fillId="0" borderId="22" xfId="0" applyNumberFormat="1" applyFont="1" applyFill="1" applyBorder="1" applyAlignment="1" applyProtection="1">
      <alignment vertical="top" wrapText="1"/>
      <protection locked="0"/>
    </xf>
    <xf numFmtId="3" fontId="45" fillId="0" borderId="29" xfId="0" applyNumberFormat="1" applyFont="1" applyFill="1" applyBorder="1" applyAlignment="1" applyProtection="1">
      <alignment vertical="top" wrapText="1"/>
      <protection locked="0"/>
    </xf>
    <xf numFmtId="3" fontId="45" fillId="0" borderId="8" xfId="0" applyNumberFormat="1" applyFont="1" applyFill="1" applyBorder="1" applyAlignment="1" applyProtection="1">
      <alignment vertical="top" wrapText="1"/>
      <protection locked="0"/>
    </xf>
    <xf numFmtId="3" fontId="45" fillId="0" borderId="1" xfId="0" applyNumberFormat="1" applyFont="1" applyFill="1" applyBorder="1" applyAlignment="1" applyProtection="1">
      <alignment vertical="top" wrapText="1"/>
      <protection locked="0"/>
    </xf>
    <xf numFmtId="3" fontId="45" fillId="0" borderId="20" xfId="0" applyNumberFormat="1" applyFont="1" applyFill="1" applyBorder="1" applyAlignment="1" applyProtection="1">
      <alignment vertical="top" wrapText="1"/>
      <protection locked="0"/>
    </xf>
    <xf numFmtId="3" fontId="44" fillId="0" borderId="62" xfId="0" applyNumberFormat="1" applyFont="1" applyFill="1" applyBorder="1" applyAlignment="1" applyProtection="1">
      <alignment vertical="top" wrapText="1"/>
      <protection locked="0"/>
    </xf>
    <xf numFmtId="165" fontId="49" fillId="0" borderId="22" xfId="1" applyNumberFormat="1" applyFont="1" applyFill="1" applyBorder="1" applyAlignment="1" applyProtection="1">
      <alignment vertical="top" wrapText="1"/>
    </xf>
    <xf numFmtId="0" fontId="15" fillId="0" borderId="32" xfId="0" applyFont="1" applyFill="1" applyBorder="1" applyAlignment="1" applyProtection="1">
      <alignment vertical="top" wrapText="1"/>
    </xf>
    <xf numFmtId="0" fontId="51" fillId="0" borderId="23" xfId="0" applyFont="1" applyFill="1" applyBorder="1" applyAlignment="1" applyProtection="1">
      <alignment vertical="top"/>
    </xf>
    <xf numFmtId="0" fontId="15" fillId="0" borderId="26" xfId="0" applyFont="1" applyFill="1" applyBorder="1" applyAlignment="1" applyProtection="1">
      <alignment vertical="top" wrapText="1"/>
    </xf>
    <xf numFmtId="0" fontId="4" fillId="0" borderId="8" xfId="0" applyFont="1" applyFill="1" applyBorder="1" applyAlignment="1" applyProtection="1">
      <alignment vertical="top" wrapText="1"/>
    </xf>
    <xf numFmtId="0" fontId="4" fillId="0" borderId="1" xfId="0" applyFont="1" applyFill="1" applyBorder="1" applyAlignment="1" applyProtection="1">
      <alignment vertical="top" wrapText="1"/>
    </xf>
    <xf numFmtId="0" fontId="45" fillId="0" borderId="1" xfId="0" applyFont="1" applyBorder="1" applyAlignment="1">
      <alignment vertical="top"/>
    </xf>
    <xf numFmtId="0" fontId="45" fillId="0" borderId="20" xfId="0" applyFont="1" applyFill="1" applyBorder="1" applyAlignment="1" applyProtection="1">
      <alignment vertical="top" wrapText="1"/>
    </xf>
    <xf numFmtId="0" fontId="4" fillId="0" borderId="20" xfId="0" applyFont="1" applyFill="1" applyBorder="1" applyAlignment="1" applyProtection="1">
      <alignment vertical="top" wrapText="1"/>
    </xf>
    <xf numFmtId="3" fontId="44" fillId="0" borderId="0" xfId="0" applyNumberFormat="1" applyFont="1" applyFill="1" applyBorder="1" applyAlignment="1" applyProtection="1">
      <alignment vertical="top" wrapText="1"/>
    </xf>
    <xf numFmtId="3" fontId="44" fillId="0" borderId="14" xfId="0" applyNumberFormat="1" applyFont="1" applyFill="1" applyBorder="1" applyAlignment="1" applyProtection="1">
      <alignment vertical="top" wrapText="1"/>
    </xf>
    <xf numFmtId="0" fontId="34" fillId="0" borderId="41" xfId="0" applyFont="1" applyBorder="1" applyAlignment="1">
      <alignment vertical="top"/>
    </xf>
    <xf numFmtId="0" fontId="47" fillId="0" borderId="26" xfId="0" applyFont="1" applyFill="1" applyBorder="1" applyAlignment="1" applyProtection="1">
      <alignment horizontal="center" vertical="top"/>
    </xf>
    <xf numFmtId="9" fontId="47" fillId="0" borderId="20" xfId="1" applyFont="1" applyFill="1" applyBorder="1" applyAlignment="1" applyProtection="1">
      <alignment vertical="top" wrapText="1"/>
    </xf>
    <xf numFmtId="9" fontId="49" fillId="0" borderId="18" xfId="1" applyFont="1" applyFill="1" applyBorder="1" applyAlignment="1" applyProtection="1">
      <alignment vertical="top" wrapText="1"/>
    </xf>
    <xf numFmtId="9" fontId="53" fillId="0" borderId="0" xfId="1" applyFont="1" applyAlignment="1">
      <alignment vertical="top"/>
    </xf>
    <xf numFmtId="9" fontId="49" fillId="0" borderId="26" xfId="1" applyFont="1" applyFill="1" applyBorder="1" applyAlignment="1" applyProtection="1">
      <alignment vertical="top" wrapText="1"/>
    </xf>
    <xf numFmtId="9" fontId="49" fillId="0" borderId="50" xfId="1" applyFont="1" applyFill="1" applyBorder="1" applyAlignment="1" applyProtection="1">
      <alignment vertical="top" wrapText="1"/>
    </xf>
    <xf numFmtId="9" fontId="49" fillId="0" borderId="22" xfId="1" applyFont="1" applyFill="1" applyBorder="1" applyAlignment="1" applyProtection="1">
      <alignment vertical="top" wrapText="1"/>
    </xf>
    <xf numFmtId="9" fontId="44" fillId="0" borderId="41" xfId="1" applyFont="1" applyFill="1" applyBorder="1" applyAlignment="1" applyProtection="1">
      <alignment vertical="top" wrapText="1"/>
    </xf>
    <xf numFmtId="9" fontId="0" fillId="0" borderId="14" xfId="1" applyFont="1" applyBorder="1" applyAlignment="1">
      <alignment vertical="top" wrapText="1"/>
    </xf>
    <xf numFmtId="0" fontId="44" fillId="0" borderId="53" xfId="0" applyFont="1" applyFill="1" applyBorder="1" applyAlignment="1" applyProtection="1">
      <alignment vertical="top" wrapText="1"/>
    </xf>
    <xf numFmtId="0" fontId="44" fillId="0" borderId="55" xfId="0" applyFont="1" applyFill="1" applyBorder="1" applyAlignment="1" applyProtection="1">
      <alignment vertical="top" wrapText="1"/>
    </xf>
    <xf numFmtId="0" fontId="44" fillId="0" borderId="56" xfId="0" applyFont="1" applyFill="1" applyBorder="1" applyAlignment="1" applyProtection="1">
      <alignment vertical="top" wrapText="1"/>
    </xf>
    <xf numFmtId="0" fontId="44" fillId="0" borderId="54" xfId="0" applyFont="1" applyFill="1" applyBorder="1" applyAlignment="1" applyProtection="1">
      <alignment vertical="top" wrapText="1"/>
    </xf>
    <xf numFmtId="0" fontId="44" fillId="0" borderId="57" xfId="0" applyFont="1" applyFill="1" applyBorder="1" applyAlignment="1" applyProtection="1">
      <alignment vertical="top" wrapText="1"/>
    </xf>
    <xf numFmtId="0" fontId="45" fillId="0" borderId="0" xfId="0" applyFont="1" applyAlignment="1">
      <alignment vertical="top"/>
    </xf>
    <xf numFmtId="0" fontId="52" fillId="0" borderId="54" xfId="0" applyFont="1" applyFill="1" applyBorder="1" applyAlignment="1" applyProtection="1">
      <alignment vertical="top" wrapText="1"/>
    </xf>
    <xf numFmtId="0" fontId="33" fillId="0" borderId="54" xfId="0" applyFont="1" applyFill="1" applyBorder="1" applyAlignment="1" applyProtection="1">
      <alignment horizontal="center" vertical="top" wrapText="1"/>
    </xf>
    <xf numFmtId="0" fontId="15" fillId="0" borderId="17" xfId="0" applyFont="1" applyFill="1" applyBorder="1" applyAlignment="1" applyProtection="1">
      <alignment vertical="top" wrapText="1"/>
    </xf>
    <xf numFmtId="0" fontId="52" fillId="0" borderId="17" xfId="0" applyFont="1" applyFill="1" applyBorder="1" applyAlignment="1" applyProtection="1">
      <alignment vertical="top" wrapText="1"/>
    </xf>
    <xf numFmtId="0" fontId="56" fillId="0" borderId="32" xfId="0" applyFont="1" applyFill="1" applyBorder="1" applyAlignment="1" applyProtection="1">
      <alignment horizontal="right" vertical="top" wrapText="1"/>
    </xf>
    <xf numFmtId="0" fontId="53" fillId="0" borderId="9" xfId="0" applyFont="1" applyFill="1" applyBorder="1" applyAlignment="1" applyProtection="1">
      <alignment horizontal="left" vertical="top" wrapText="1"/>
    </xf>
    <xf numFmtId="9" fontId="53" fillId="0" borderId="9" xfId="1" applyFont="1" applyFill="1" applyBorder="1" applyAlignment="1" applyProtection="1">
      <alignment horizontal="left" vertical="top" wrapText="1"/>
    </xf>
    <xf numFmtId="0" fontId="33" fillId="0" borderId="27" xfId="0" applyFont="1" applyFill="1" applyBorder="1" applyAlignment="1" applyProtection="1">
      <alignment vertical="top" wrapText="1"/>
    </xf>
    <xf numFmtId="0" fontId="15" fillId="0" borderId="27" xfId="0" applyFont="1" applyFill="1" applyBorder="1" applyAlignment="1" applyProtection="1">
      <alignment vertical="top" wrapText="1"/>
    </xf>
    <xf numFmtId="0" fontId="33" fillId="0" borderId="7" xfId="0" applyFont="1" applyFill="1" applyBorder="1" applyAlignment="1" applyProtection="1">
      <alignment vertical="top" wrapText="1"/>
    </xf>
    <xf numFmtId="0" fontId="33" fillId="0" borderId="3" xfId="0" applyFont="1" applyFill="1" applyBorder="1" applyAlignment="1" applyProtection="1">
      <alignment vertical="top" wrapText="1"/>
    </xf>
    <xf numFmtId="0" fontId="33" fillId="0" borderId="9" xfId="0" applyFont="1" applyFill="1" applyBorder="1" applyAlignment="1" applyProtection="1">
      <alignment vertical="top" wrapText="1"/>
    </xf>
    <xf numFmtId="0" fontId="45" fillId="0" borderId="30" xfId="0" applyFont="1" applyBorder="1" applyAlignment="1">
      <alignment vertical="top"/>
    </xf>
    <xf numFmtId="3" fontId="45" fillId="0" borderId="31" xfId="0" applyNumberFormat="1" applyFont="1" applyFill="1" applyBorder="1" applyAlignment="1" applyProtection="1">
      <alignment vertical="top" wrapText="1"/>
      <protection locked="0"/>
    </xf>
    <xf numFmtId="3" fontId="44" fillId="0" borderId="29" xfId="0" applyNumberFormat="1" applyFont="1" applyFill="1" applyBorder="1" applyAlignment="1" applyProtection="1">
      <alignment vertical="top" wrapText="1"/>
      <protection locked="0"/>
    </xf>
    <xf numFmtId="3" fontId="45" fillId="0" borderId="30" xfId="0" applyNumberFormat="1" applyFont="1" applyFill="1" applyBorder="1" applyAlignment="1" applyProtection="1">
      <alignment vertical="top" wrapText="1"/>
      <protection locked="0"/>
    </xf>
    <xf numFmtId="0" fontId="31" fillId="0" borderId="23" xfId="0" applyFont="1" applyFill="1" applyBorder="1" applyAlignment="1" applyProtection="1">
      <alignment vertical="top" wrapText="1"/>
    </xf>
    <xf numFmtId="0" fontId="46" fillId="0" borderId="24" xfId="0" applyFont="1" applyFill="1" applyBorder="1" applyAlignment="1" applyProtection="1">
      <alignment vertical="top" wrapText="1"/>
    </xf>
    <xf numFmtId="0" fontId="46" fillId="0" borderId="33" xfId="0" applyFont="1" applyFill="1" applyBorder="1" applyAlignment="1" applyProtection="1">
      <alignment vertical="top" wrapText="1"/>
    </xf>
    <xf numFmtId="165" fontId="49" fillId="0" borderId="22" xfId="1" applyNumberFormat="1" applyFont="1" applyFill="1" applyBorder="1" applyAlignment="1" applyProtection="1">
      <alignment vertical="top" wrapText="1"/>
      <protection locked="0"/>
    </xf>
    <xf numFmtId="0" fontId="31" fillId="0" borderId="23" xfId="0" applyFont="1" applyFill="1" applyBorder="1" applyAlignment="1" applyProtection="1">
      <alignment vertical="top"/>
    </xf>
    <xf numFmtId="0" fontId="47" fillId="0" borderId="24" xfId="0" applyFont="1" applyFill="1" applyBorder="1" applyAlignment="1" applyProtection="1">
      <alignment vertical="top"/>
    </xf>
    <xf numFmtId="0" fontId="47" fillId="0" borderId="33" xfId="0" applyFont="1" applyFill="1" applyBorder="1" applyAlignment="1" applyProtection="1">
      <alignment vertical="top"/>
    </xf>
    <xf numFmtId="3" fontId="44" fillId="0" borderId="63" xfId="0" applyNumberFormat="1" applyFont="1" applyFill="1" applyBorder="1" applyAlignment="1" applyProtection="1">
      <alignment vertical="top" wrapText="1"/>
      <protection locked="0"/>
    </xf>
    <xf numFmtId="3" fontId="44" fillId="0" borderId="64" xfId="0" applyNumberFormat="1" applyFont="1" applyFill="1" applyBorder="1" applyAlignment="1" applyProtection="1">
      <alignment vertical="top" wrapText="1"/>
      <protection locked="0"/>
    </xf>
    <xf numFmtId="3" fontId="44" fillId="0" borderId="65" xfId="0" applyNumberFormat="1" applyFont="1" applyFill="1" applyBorder="1" applyAlignment="1" applyProtection="1">
      <alignment vertical="top" wrapText="1"/>
      <protection locked="0"/>
    </xf>
    <xf numFmtId="165" fontId="48" fillId="0" borderId="62" xfId="1" applyNumberFormat="1" applyFont="1" applyFill="1" applyBorder="1" applyAlignment="1" applyProtection="1">
      <alignment vertical="top" wrapText="1"/>
      <protection locked="0"/>
    </xf>
    <xf numFmtId="165" fontId="48" fillId="0" borderId="62" xfId="1" applyNumberFormat="1" applyFont="1" applyFill="1" applyBorder="1" applyAlignment="1" applyProtection="1">
      <alignment vertical="top" wrapText="1"/>
    </xf>
    <xf numFmtId="0" fontId="32" fillId="0" borderId="0" xfId="0" applyFont="1" applyFill="1" applyBorder="1" applyAlignment="1">
      <alignment vertical="top"/>
    </xf>
    <xf numFmtId="0" fontId="34" fillId="0" borderId="36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35" fillId="3" borderId="0" xfId="0" applyFont="1" applyFill="1" applyBorder="1" applyAlignment="1" applyProtection="1">
      <alignment vertical="center"/>
    </xf>
    <xf numFmtId="0" fontId="32" fillId="0" borderId="0" xfId="0" applyFont="1" applyFill="1" applyAlignment="1">
      <alignment vertical="center"/>
    </xf>
    <xf numFmtId="0" fontId="5" fillId="0" borderId="61" xfId="0" applyFont="1" applyFill="1" applyBorder="1" applyAlignment="1" applyProtection="1">
      <alignment vertical="top"/>
    </xf>
    <xf numFmtId="0" fontId="4" fillId="0" borderId="51" xfId="0" applyFont="1" applyFill="1" applyBorder="1" applyAlignment="1">
      <alignment vertical="top"/>
    </xf>
    <xf numFmtId="0" fontId="26" fillId="5" borderId="38" xfId="0" applyFont="1" applyFill="1" applyBorder="1" applyAlignment="1">
      <alignment horizontal="left" vertical="top" wrapText="1"/>
    </xf>
    <xf numFmtId="0" fontId="26" fillId="5" borderId="0" xfId="0" applyFont="1" applyFill="1" applyBorder="1" applyAlignment="1">
      <alignment horizontal="left" vertical="top" wrapText="1"/>
    </xf>
    <xf numFmtId="0" fontId="11" fillId="4" borderId="1" xfId="0" applyFont="1" applyFill="1" applyBorder="1" applyAlignment="1" applyProtection="1">
      <alignment horizontal="justify" vertical="top"/>
    </xf>
    <xf numFmtId="0" fontId="34" fillId="0" borderId="1" xfId="0" applyFont="1" applyBorder="1" applyAlignment="1"/>
    <xf numFmtId="0" fontId="35" fillId="3" borderId="0" xfId="0" applyFont="1" applyFill="1" applyBorder="1" applyAlignment="1" applyProtection="1">
      <alignment horizontal="center" vertical="top" wrapText="1"/>
    </xf>
    <xf numFmtId="0" fontId="34" fillId="0" borderId="0" xfId="0" applyFont="1" applyBorder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0" fontId="54" fillId="0" borderId="51" xfId="0" applyFont="1" applyFill="1" applyBorder="1" applyAlignment="1" applyProtection="1">
      <alignment horizontal="center" vertical="center"/>
    </xf>
    <xf numFmtId="0" fontId="55" fillId="0" borderId="51" xfId="0" applyFont="1" applyBorder="1" applyAlignment="1">
      <alignment horizontal="center" vertical="center"/>
    </xf>
    <xf numFmtId="9" fontId="49" fillId="0" borderId="23" xfId="1" applyFont="1" applyFill="1" applyBorder="1" applyAlignment="1" applyProtection="1">
      <alignment vertical="top" wrapText="1"/>
    </xf>
    <xf numFmtId="9" fontId="42" fillId="0" borderId="25" xfId="1" applyFont="1" applyBorder="1" applyAlignment="1">
      <alignment vertical="top" wrapText="1"/>
    </xf>
    <xf numFmtId="9" fontId="45" fillId="0" borderId="23" xfId="1" applyFont="1" applyFill="1" applyBorder="1" applyAlignment="1" applyProtection="1">
      <alignment vertical="top" wrapText="1"/>
    </xf>
    <xf numFmtId="9" fontId="43" fillId="0" borderId="25" xfId="1" applyFont="1" applyBorder="1" applyAlignment="1">
      <alignment vertical="top" wrapText="1"/>
    </xf>
    <xf numFmtId="0" fontId="20" fillId="2" borderId="23" xfId="0" applyFont="1" applyFill="1" applyBorder="1" applyAlignment="1">
      <alignment vertical="top" wrapText="1"/>
    </xf>
    <xf numFmtId="0" fontId="34" fillId="0" borderId="33" xfId="0" applyFont="1" applyBorder="1" applyAlignment="1">
      <alignment vertical="top" wrapText="1"/>
    </xf>
    <xf numFmtId="0" fontId="31" fillId="2" borderId="23" xfId="0" applyFont="1" applyFill="1" applyBorder="1" applyAlignment="1">
      <alignment vertical="top" wrapText="1"/>
    </xf>
    <xf numFmtId="0" fontId="31" fillId="0" borderId="33" xfId="0" applyFont="1" applyBorder="1" applyAlignment="1">
      <alignment vertical="top" wrapText="1"/>
    </xf>
    <xf numFmtId="0" fontId="21" fillId="2" borderId="23" xfId="0" applyFont="1" applyFill="1" applyBorder="1" applyAlignment="1">
      <alignment vertical="top" wrapText="1"/>
    </xf>
    <xf numFmtId="0" fontId="6" fillId="2" borderId="46" xfId="0" applyFont="1" applyFill="1" applyBorder="1" applyAlignment="1">
      <alignment vertical="top" wrapText="1"/>
    </xf>
    <xf numFmtId="0" fontId="34" fillId="0" borderId="12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5" fillId="2" borderId="41" xfId="0" applyFont="1" applyFill="1" applyBorder="1" applyAlignment="1">
      <alignment vertical="top" wrapText="1"/>
    </xf>
    <xf numFmtId="0" fontId="34" fillId="0" borderId="0" xfId="0" applyFont="1" applyBorder="1" applyAlignment="1">
      <alignment vertical="top" wrapText="1"/>
    </xf>
    <xf numFmtId="0" fontId="34" fillId="0" borderId="14" xfId="0" applyFont="1" applyBorder="1" applyAlignment="1">
      <alignment vertical="top" wrapText="1"/>
    </xf>
    <xf numFmtId="0" fontId="57" fillId="2" borderId="51" xfId="0" applyFont="1" applyFill="1" applyBorder="1" applyAlignment="1" applyProtection="1">
      <alignment horizontal="center" vertical="center" wrapText="1"/>
    </xf>
    <xf numFmtId="0" fontId="57" fillId="0" borderId="51" xfId="0" applyFont="1" applyBorder="1" applyAlignment="1">
      <alignment horizontal="center" vertical="center" wrapText="1"/>
    </xf>
    <xf numFmtId="0" fontId="58" fillId="0" borderId="51" xfId="0" applyFont="1" applyBorder="1" applyAlignment="1">
      <alignment horizontal="center" vertical="center" wrapText="1"/>
    </xf>
    <xf numFmtId="0" fontId="59" fillId="0" borderId="51" xfId="0" applyFont="1" applyBorder="1" applyAlignment="1">
      <alignment horizontal="center" vertical="center" wrapText="1"/>
    </xf>
    <xf numFmtId="0" fontId="60" fillId="0" borderId="51" xfId="0" applyFont="1" applyBorder="1" applyAlignment="1">
      <alignment horizontal="center" vertical="center" wrapText="1"/>
    </xf>
    <xf numFmtId="0" fontId="11" fillId="4" borderId="30" xfId="0" applyFont="1" applyFill="1" applyBorder="1" applyAlignment="1" applyProtection="1">
      <alignment horizontal="justify" vertical="top"/>
    </xf>
    <xf numFmtId="0" fontId="0" fillId="0" borderId="39" xfId="0" applyBorder="1" applyAlignment="1"/>
    <xf numFmtId="0" fontId="0" fillId="0" borderId="2" xfId="0" applyBorder="1" applyAlignment="1"/>
    <xf numFmtId="0" fontId="16" fillId="0" borderId="28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34" fillId="0" borderId="37" xfId="0" applyFont="1" applyBorder="1" applyAlignment="1">
      <alignment vertical="top"/>
    </xf>
    <xf numFmtId="0" fontId="34" fillId="0" borderId="40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39" xfId="0" applyFont="1" applyBorder="1" applyAlignment="1">
      <alignment vertical="top"/>
    </xf>
    <xf numFmtId="0" fontId="7" fillId="2" borderId="45" xfId="0" applyFont="1" applyFill="1" applyBorder="1" applyAlignment="1">
      <alignment vertical="top" wrapText="1"/>
    </xf>
    <xf numFmtId="0" fontId="34" fillId="0" borderId="35" xfId="0" applyFont="1" applyBorder="1" applyAlignment="1">
      <alignment vertical="top" wrapText="1"/>
    </xf>
    <xf numFmtId="0" fontId="7" fillId="2" borderId="47" xfId="0" applyFont="1" applyFill="1" applyBorder="1" applyAlignment="1">
      <alignment horizontal="right" vertical="top" wrapText="1"/>
    </xf>
    <xf numFmtId="0" fontId="34" fillId="0" borderId="16" xfId="0" applyFont="1" applyBorder="1" applyAlignment="1">
      <alignment horizontal="right" vertical="top" wrapText="1"/>
    </xf>
    <xf numFmtId="0" fontId="21" fillId="2" borderId="33" xfId="0" applyFont="1" applyFill="1" applyBorder="1" applyAlignment="1">
      <alignment vertical="top" wrapText="1"/>
    </xf>
    <xf numFmtId="0" fontId="7" fillId="2" borderId="46" xfId="0" applyFont="1" applyFill="1" applyBorder="1" applyAlignment="1">
      <alignment horizontal="right" vertical="top" wrapText="1"/>
    </xf>
    <xf numFmtId="0" fontId="16" fillId="0" borderId="42" xfId="0" applyFont="1" applyBorder="1" applyAlignment="1">
      <alignment horizontal="center" vertical="top" wrapText="1"/>
    </xf>
    <xf numFmtId="0" fontId="16" fillId="0" borderId="48" xfId="0" applyFont="1" applyBorder="1" applyAlignment="1">
      <alignment horizontal="center" vertical="top" wrapText="1"/>
    </xf>
    <xf numFmtId="0" fontId="29" fillId="0" borderId="37" xfId="0" applyFont="1" applyBorder="1" applyAlignment="1">
      <alignment horizontal="center" vertical="top" wrapText="1"/>
    </xf>
    <xf numFmtId="0" fontId="29" fillId="0" borderId="40" xfId="0" applyFont="1" applyBorder="1" applyAlignment="1">
      <alignment horizontal="center" vertical="top" wrapText="1"/>
    </xf>
    <xf numFmtId="0" fontId="5" fillId="2" borderId="23" xfId="0" applyFont="1" applyFill="1" applyBorder="1" applyAlignment="1">
      <alignment vertical="top"/>
    </xf>
    <xf numFmtId="0" fontId="0" fillId="2" borderId="24" xfId="0" applyFill="1" applyBorder="1" applyAlignment="1"/>
    <xf numFmtId="0" fontId="0" fillId="0" borderId="24" xfId="0" applyBorder="1" applyAlignment="1"/>
    <xf numFmtId="0" fontId="42" fillId="0" borderId="39" xfId="0" applyFont="1" applyBorder="1" applyAlignment="1">
      <alignment wrapText="1"/>
    </xf>
    <xf numFmtId="0" fontId="0" fillId="0" borderId="39" xfId="0" applyBorder="1" applyAlignment="1">
      <alignment wrapText="1"/>
    </xf>
    <xf numFmtId="0" fontId="4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1" xfId="0" applyBorder="1" applyAlignment="1"/>
    <xf numFmtId="0" fontId="13" fillId="2" borderId="52" xfId="0" applyFont="1" applyFill="1" applyBorder="1" applyAlignment="1">
      <alignment vertical="top" wrapText="1"/>
    </xf>
    <xf numFmtId="0" fontId="5" fillId="2" borderId="39" xfId="0" applyFont="1" applyFill="1" applyBorder="1" applyAlignment="1">
      <alignment vertical="top"/>
    </xf>
    <xf numFmtId="0" fontId="0" fillId="0" borderId="39" xfId="0" applyBorder="1" applyAlignment="1">
      <alignment vertical="top"/>
    </xf>
    <xf numFmtId="0" fontId="14" fillId="2" borderId="6" xfId="0" applyFont="1" applyFill="1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0" fillId="2" borderId="32" xfId="0" applyFill="1" applyBorder="1" applyAlignment="1">
      <alignment vertical="top" wrapText="1"/>
    </xf>
    <xf numFmtId="3" fontId="17" fillId="0" borderId="66" xfId="0" applyNumberFormat="1" applyFont="1" applyFill="1" applyBorder="1" applyAlignment="1">
      <alignment vertical="top" wrapText="1"/>
    </xf>
    <xf numFmtId="0" fontId="34" fillId="2" borderId="67" xfId="0" applyFont="1" applyFill="1" applyBorder="1" applyAlignment="1">
      <alignment vertical="top" wrapText="1"/>
    </xf>
    <xf numFmtId="0" fontId="9" fillId="2" borderId="45" xfId="0" applyFont="1" applyFill="1" applyBorder="1" applyAlignment="1">
      <alignment horizontal="center" vertical="top"/>
    </xf>
    <xf numFmtId="0" fontId="34" fillId="0" borderId="68" xfId="0" applyFont="1" applyBorder="1" applyAlignment="1">
      <alignment horizontal="center" vertical="top"/>
    </xf>
    <xf numFmtId="0" fontId="0" fillId="0" borderId="67" xfId="0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4" fillId="0" borderId="40" xfId="0" applyFont="1" applyBorder="1" applyAlignment="1">
      <alignment horizontal="center" vertical="top" wrapText="1"/>
    </xf>
    <xf numFmtId="0" fontId="4" fillId="0" borderId="48" xfId="0" applyFont="1" applyBorder="1" applyAlignment="1">
      <alignment horizontal="center" vertical="top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tabSelected="1" view="pageBreakPreview" topLeftCell="A19" zoomScale="60" zoomScaleNormal="100" workbookViewId="0">
      <selection activeCell="J22" sqref="J22"/>
    </sheetView>
  </sheetViews>
  <sheetFormatPr defaultColWidth="9.21875" defaultRowHeight="20.399999999999999" x14ac:dyDescent="0.3"/>
  <cols>
    <col min="1" max="1" width="78.77734375" style="72" customWidth="1"/>
    <col min="2" max="2" width="17.21875" style="72" customWidth="1"/>
    <col min="3" max="3" width="10" style="89" customWidth="1"/>
    <col min="4" max="7" width="27.5546875" style="89" customWidth="1"/>
    <col min="8" max="9" width="27.5546875" style="81" customWidth="1"/>
    <col min="10" max="10" width="27.5546875" style="71" customWidth="1"/>
    <col min="11" max="15" width="27.5546875" style="72" customWidth="1"/>
    <col min="16" max="16384" width="9.21875" style="72"/>
  </cols>
  <sheetData>
    <row r="1" spans="1:17" s="67" customFormat="1" ht="68.25" customHeight="1" x14ac:dyDescent="0.3">
      <c r="A1" s="217" t="s">
        <v>47</v>
      </c>
      <c r="B1" s="217"/>
      <c r="C1" s="218"/>
      <c r="D1" s="218"/>
      <c r="E1" s="218"/>
      <c r="F1" s="218"/>
      <c r="G1" s="109"/>
      <c r="H1" s="66"/>
      <c r="I1" s="66"/>
    </row>
    <row r="2" spans="1:17" s="67" customFormat="1" ht="25.05" hidden="1" customHeight="1" x14ac:dyDescent="0.25">
      <c r="A2" s="6" t="s">
        <v>5</v>
      </c>
      <c r="B2" s="219"/>
      <c r="C2" s="220"/>
      <c r="D2" s="220"/>
      <c r="E2" s="220"/>
      <c r="F2" s="220"/>
      <c r="G2" s="220"/>
      <c r="H2" s="66"/>
      <c r="I2" s="66"/>
    </row>
    <row r="3" spans="1:17" s="67" customFormat="1" ht="25.05" hidden="1" customHeight="1" x14ac:dyDescent="0.25">
      <c r="A3" s="6" t="s">
        <v>14</v>
      </c>
      <c r="B3" s="219"/>
      <c r="C3" s="220"/>
      <c r="D3" s="220"/>
      <c r="E3" s="220"/>
      <c r="F3" s="220"/>
      <c r="G3" s="220"/>
    </row>
    <row r="4" spans="1:17" s="67" customFormat="1" ht="25.05" hidden="1" customHeight="1" x14ac:dyDescent="0.25">
      <c r="A4" s="6" t="s">
        <v>6</v>
      </c>
      <c r="B4" s="219"/>
      <c r="C4" s="220"/>
      <c r="D4" s="220"/>
      <c r="E4" s="220"/>
      <c r="F4" s="220"/>
      <c r="G4" s="220"/>
    </row>
    <row r="5" spans="1:17" s="67" customFormat="1" ht="31.8" hidden="1" customHeight="1" x14ac:dyDescent="0.3">
      <c r="A5" s="8"/>
      <c r="B5" s="8"/>
      <c r="C5" s="17"/>
      <c r="D5" s="17"/>
      <c r="E5" s="17"/>
      <c r="F5" s="17"/>
      <c r="G5" s="17"/>
      <c r="H5" s="68"/>
      <c r="I5" s="68"/>
      <c r="J5" s="210"/>
      <c r="K5" s="210"/>
      <c r="L5" s="210"/>
      <c r="M5" s="210"/>
      <c r="N5" s="210"/>
      <c r="O5" s="210"/>
    </row>
    <row r="6" spans="1:17" s="67" customFormat="1" ht="134.4" customHeight="1" thickBot="1" x14ac:dyDescent="0.35">
      <c r="A6" s="224" t="s">
        <v>113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1" t="s">
        <v>4</v>
      </c>
      <c r="Q6" s="221"/>
    </row>
    <row r="7" spans="1:17" s="181" customFormat="1" ht="144" customHeight="1" thickBot="1" x14ac:dyDescent="0.35">
      <c r="A7" s="176" t="s">
        <v>56</v>
      </c>
      <c r="B7" s="183" t="s">
        <v>57</v>
      </c>
      <c r="C7" s="182" t="s">
        <v>58</v>
      </c>
      <c r="D7" s="177" t="s">
        <v>59</v>
      </c>
      <c r="E7" s="178" t="s">
        <v>60</v>
      </c>
      <c r="F7" s="179" t="s">
        <v>61</v>
      </c>
      <c r="G7" s="179" t="s">
        <v>62</v>
      </c>
      <c r="H7" s="179" t="s">
        <v>63</v>
      </c>
      <c r="I7" s="179" t="s">
        <v>64</v>
      </c>
      <c r="J7" s="179" t="s">
        <v>65</v>
      </c>
      <c r="K7" s="179" t="s">
        <v>66</v>
      </c>
      <c r="L7" s="179" t="s">
        <v>67</v>
      </c>
      <c r="M7" s="179" t="s">
        <v>68</v>
      </c>
      <c r="N7" s="179" t="s">
        <v>69</v>
      </c>
      <c r="O7" s="180" t="s">
        <v>70</v>
      </c>
      <c r="P7" s="222"/>
      <c r="Q7" s="223"/>
    </row>
    <row r="8" spans="1:17" s="74" customFormat="1" ht="46.2" customHeight="1" thickBot="1" x14ac:dyDescent="0.35">
      <c r="A8" s="184" t="s">
        <v>15</v>
      </c>
      <c r="B8" s="110" t="s">
        <v>71</v>
      </c>
      <c r="C8" s="110" t="s">
        <v>73</v>
      </c>
      <c r="D8" s="111">
        <v>0</v>
      </c>
      <c r="E8" s="112">
        <v>0</v>
      </c>
      <c r="F8" s="111">
        <v>0</v>
      </c>
      <c r="G8" s="111">
        <v>0</v>
      </c>
      <c r="H8" s="111">
        <v>0</v>
      </c>
      <c r="I8" s="111">
        <v>0</v>
      </c>
      <c r="J8" s="111">
        <v>0</v>
      </c>
      <c r="K8" s="111">
        <v>0</v>
      </c>
      <c r="L8" s="111">
        <v>0</v>
      </c>
      <c r="M8" s="113">
        <v>0</v>
      </c>
      <c r="N8" s="114">
        <f>SUM(D8,F8,H8,J8,L8)</f>
        <v>0</v>
      </c>
      <c r="O8" s="115">
        <f>SUM(E8,G8,I8,K8,M8)</f>
        <v>0</v>
      </c>
    </row>
    <row r="9" spans="1:17" ht="25.2" thickBot="1" x14ac:dyDescent="0.35">
      <c r="A9" s="116"/>
      <c r="B9" s="117"/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20"/>
    </row>
    <row r="10" spans="1:17" ht="43.2" customHeight="1" thickBot="1" x14ac:dyDescent="0.35">
      <c r="A10" s="184" t="s">
        <v>95</v>
      </c>
      <c r="B10" s="110" t="s">
        <v>72</v>
      </c>
      <c r="C10" s="110" t="s">
        <v>97</v>
      </c>
      <c r="D10" s="111">
        <v>10</v>
      </c>
      <c r="E10" s="112">
        <v>5</v>
      </c>
      <c r="F10" s="111">
        <v>10</v>
      </c>
      <c r="G10" s="111">
        <v>5</v>
      </c>
      <c r="H10" s="111">
        <v>10</v>
      </c>
      <c r="I10" s="111">
        <v>5</v>
      </c>
      <c r="J10" s="111">
        <v>10</v>
      </c>
      <c r="K10" s="111">
        <v>5</v>
      </c>
      <c r="L10" s="111">
        <v>10</v>
      </c>
      <c r="M10" s="113">
        <v>5</v>
      </c>
      <c r="N10" s="121">
        <f t="shared" ref="N10:O13" si="0">SUM(D10,F10,H10,J10,L10)</f>
        <v>50</v>
      </c>
      <c r="O10" s="122">
        <f t="shared" si="0"/>
        <v>25</v>
      </c>
    </row>
    <row r="11" spans="1:17" ht="67.8" customHeight="1" thickBot="1" x14ac:dyDescent="0.35">
      <c r="A11" s="185" t="s">
        <v>106</v>
      </c>
      <c r="B11" s="123" t="s">
        <v>98</v>
      </c>
      <c r="C11" s="110" t="s">
        <v>74</v>
      </c>
      <c r="D11" s="111">
        <v>0</v>
      </c>
      <c r="E11" s="112">
        <v>0</v>
      </c>
      <c r="F11" s="111">
        <v>0</v>
      </c>
      <c r="G11" s="111">
        <v>0</v>
      </c>
      <c r="H11" s="111">
        <v>0</v>
      </c>
      <c r="I11" s="111">
        <v>0</v>
      </c>
      <c r="J11" s="111">
        <v>0</v>
      </c>
      <c r="K11" s="111">
        <v>0</v>
      </c>
      <c r="L11" s="111">
        <v>0</v>
      </c>
      <c r="M11" s="113">
        <v>0</v>
      </c>
      <c r="N11" s="121">
        <f t="shared" si="0"/>
        <v>0</v>
      </c>
      <c r="O11" s="122">
        <f t="shared" si="0"/>
        <v>0</v>
      </c>
    </row>
    <row r="12" spans="1:17" s="82" customFormat="1" ht="104.4" customHeight="1" thickBot="1" x14ac:dyDescent="0.35">
      <c r="A12" s="185" t="s">
        <v>107</v>
      </c>
      <c r="B12" s="110" t="s">
        <v>72</v>
      </c>
      <c r="C12" s="110" t="s">
        <v>75</v>
      </c>
      <c r="D12" s="111">
        <v>0</v>
      </c>
      <c r="E12" s="125">
        <v>0</v>
      </c>
      <c r="F12" s="126">
        <v>0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L12" s="126">
        <v>0</v>
      </c>
      <c r="M12" s="126">
        <v>0</v>
      </c>
      <c r="N12" s="127">
        <f t="shared" si="0"/>
        <v>0</v>
      </c>
      <c r="O12" s="128">
        <f t="shared" si="0"/>
        <v>0</v>
      </c>
    </row>
    <row r="13" spans="1:17" ht="79.2" customHeight="1" thickBot="1" x14ac:dyDescent="0.35">
      <c r="A13" s="141" t="s">
        <v>108</v>
      </c>
      <c r="B13" s="123" t="s">
        <v>76</v>
      </c>
      <c r="C13" s="110" t="s">
        <v>77</v>
      </c>
      <c r="D13" s="129">
        <v>1</v>
      </c>
      <c r="E13" s="124">
        <v>1</v>
      </c>
      <c r="F13" s="129">
        <v>1</v>
      </c>
      <c r="G13" s="129">
        <v>1</v>
      </c>
      <c r="H13" s="129">
        <v>1</v>
      </c>
      <c r="I13" s="129">
        <v>1</v>
      </c>
      <c r="J13" s="129">
        <v>1</v>
      </c>
      <c r="K13" s="129">
        <v>1</v>
      </c>
      <c r="L13" s="129">
        <v>1</v>
      </c>
      <c r="M13" s="130">
        <v>1</v>
      </c>
      <c r="N13" s="121">
        <f t="shared" si="0"/>
        <v>5</v>
      </c>
      <c r="O13" s="122">
        <f t="shared" si="0"/>
        <v>5</v>
      </c>
    </row>
    <row r="14" spans="1:17" ht="25.8" thickBot="1" x14ac:dyDescent="0.35">
      <c r="A14" s="186"/>
      <c r="B14" s="167" t="s">
        <v>78</v>
      </c>
      <c r="C14" s="146"/>
      <c r="D14" s="171">
        <f>D13/D10</f>
        <v>0.1</v>
      </c>
      <c r="E14" s="171">
        <f t="shared" ref="E14:M14" si="1">E13/E10</f>
        <v>0.2</v>
      </c>
      <c r="F14" s="171">
        <f t="shared" si="1"/>
        <v>0.1</v>
      </c>
      <c r="G14" s="171">
        <f t="shared" si="1"/>
        <v>0.2</v>
      </c>
      <c r="H14" s="171">
        <f t="shared" si="1"/>
        <v>0.1</v>
      </c>
      <c r="I14" s="171">
        <f t="shared" si="1"/>
        <v>0.2</v>
      </c>
      <c r="J14" s="171">
        <f t="shared" si="1"/>
        <v>0.1</v>
      </c>
      <c r="K14" s="171">
        <f t="shared" si="1"/>
        <v>0.2</v>
      </c>
      <c r="L14" s="171">
        <f t="shared" si="1"/>
        <v>0.1</v>
      </c>
      <c r="M14" s="172">
        <f t="shared" si="1"/>
        <v>0.2</v>
      </c>
      <c r="N14" s="228">
        <f>N13/N10</f>
        <v>0.1</v>
      </c>
      <c r="O14" s="229">
        <f t="shared" ref="O14" si="2">100*O13/O10</f>
        <v>20</v>
      </c>
    </row>
    <row r="15" spans="1:17" s="93" customFormat="1" ht="25.2" thickBot="1" x14ac:dyDescent="0.35">
      <c r="A15" s="142"/>
      <c r="B15" s="143"/>
      <c r="C15" s="144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74"/>
      <c r="O15" s="175"/>
    </row>
    <row r="16" spans="1:17" s="85" customFormat="1" ht="51" customHeight="1" thickBot="1" x14ac:dyDescent="0.35">
      <c r="A16" s="184" t="s">
        <v>79</v>
      </c>
      <c r="B16" s="110" t="s">
        <v>72</v>
      </c>
      <c r="C16" s="110" t="s">
        <v>80</v>
      </c>
      <c r="D16" s="111">
        <f>SUM(D10,D8)</f>
        <v>10</v>
      </c>
      <c r="E16" s="111">
        <f t="shared" ref="E16:M16" si="3">SUM(E10,E8)</f>
        <v>5</v>
      </c>
      <c r="F16" s="111">
        <f t="shared" si="3"/>
        <v>10</v>
      </c>
      <c r="G16" s="111">
        <f t="shared" si="3"/>
        <v>5</v>
      </c>
      <c r="H16" s="111">
        <f t="shared" si="3"/>
        <v>10</v>
      </c>
      <c r="I16" s="111">
        <f t="shared" si="3"/>
        <v>5</v>
      </c>
      <c r="J16" s="111">
        <f t="shared" si="3"/>
        <v>10</v>
      </c>
      <c r="K16" s="111">
        <f t="shared" si="3"/>
        <v>5</v>
      </c>
      <c r="L16" s="111">
        <f t="shared" si="3"/>
        <v>10</v>
      </c>
      <c r="M16" s="113">
        <f t="shared" si="3"/>
        <v>5</v>
      </c>
      <c r="N16" s="114">
        <f>SUM(D16,F16,H16,J16,L16)</f>
        <v>50</v>
      </c>
      <c r="O16" s="115">
        <f>SUM(E16,G16,I16,K16,M16)</f>
        <v>25</v>
      </c>
    </row>
    <row r="17" spans="1:15" s="82" customFormat="1" ht="39.75" customHeight="1" thickBot="1" x14ac:dyDescent="0.35">
      <c r="A17" s="187" t="s">
        <v>96</v>
      </c>
      <c r="B17" s="131" t="s">
        <v>81</v>
      </c>
      <c r="C17" s="131" t="s">
        <v>82</v>
      </c>
      <c r="D17" s="111">
        <v>7</v>
      </c>
      <c r="E17" s="112">
        <v>0</v>
      </c>
      <c r="F17" s="111">
        <v>0</v>
      </c>
      <c r="G17" s="111">
        <v>0</v>
      </c>
      <c r="H17" s="111">
        <v>0</v>
      </c>
      <c r="I17" s="111">
        <v>0</v>
      </c>
      <c r="J17" s="111">
        <v>0</v>
      </c>
      <c r="K17" s="111">
        <v>0</v>
      </c>
      <c r="L17" s="111">
        <v>0</v>
      </c>
      <c r="M17" s="113">
        <v>0</v>
      </c>
      <c r="N17" s="132">
        <f>SUM(D17,F17,H17,J17,L17)</f>
        <v>7</v>
      </c>
      <c r="O17" s="133">
        <f>SUM(E17,G17,I17,K17,M17)</f>
        <v>0</v>
      </c>
    </row>
    <row r="18" spans="1:15" s="170" customFormat="1" ht="39.75" customHeight="1" thickBot="1" x14ac:dyDescent="0.35">
      <c r="A18" s="188" t="s">
        <v>99</v>
      </c>
      <c r="B18" s="168" t="s">
        <v>81</v>
      </c>
      <c r="C18" s="168" t="s">
        <v>82</v>
      </c>
      <c r="D18" s="169">
        <f>D17/D16</f>
        <v>0.7</v>
      </c>
      <c r="E18" s="169">
        <f t="shared" ref="E18:M18" si="4">E17/E16</f>
        <v>0</v>
      </c>
      <c r="F18" s="169">
        <f t="shared" si="4"/>
        <v>0</v>
      </c>
      <c r="G18" s="169">
        <f t="shared" si="4"/>
        <v>0</v>
      </c>
      <c r="H18" s="169">
        <f t="shared" si="4"/>
        <v>0</v>
      </c>
      <c r="I18" s="169">
        <f t="shared" si="4"/>
        <v>0</v>
      </c>
      <c r="J18" s="169">
        <f t="shared" si="4"/>
        <v>0</v>
      </c>
      <c r="K18" s="169">
        <f t="shared" si="4"/>
        <v>0</v>
      </c>
      <c r="L18" s="169">
        <f t="shared" si="4"/>
        <v>0</v>
      </c>
      <c r="M18" s="173">
        <f t="shared" si="4"/>
        <v>0</v>
      </c>
      <c r="N18" s="226">
        <f>N17/N16</f>
        <v>0.14000000000000001</v>
      </c>
      <c r="O18" s="227"/>
    </row>
    <row r="19" spans="1:15" ht="80.400000000000006" customHeight="1" thickBot="1" x14ac:dyDescent="0.35">
      <c r="A19" s="215"/>
      <c r="B19" s="216"/>
      <c r="C19" s="216"/>
      <c r="D19" s="216"/>
      <c r="E19" s="216"/>
      <c r="F19" s="134"/>
      <c r="G19" s="134"/>
      <c r="H19" s="134"/>
      <c r="I19" s="134"/>
      <c r="J19" s="164"/>
      <c r="K19" s="164"/>
      <c r="L19" s="164"/>
      <c r="M19" s="164"/>
      <c r="N19" s="164"/>
      <c r="O19" s="165"/>
    </row>
    <row r="20" spans="1:15" ht="49.2" customHeight="1" thickBot="1" x14ac:dyDescent="0.35">
      <c r="A20" s="157" t="s">
        <v>105</v>
      </c>
      <c r="B20" s="147"/>
      <c r="C20" s="148"/>
      <c r="D20" s="149">
        <v>2013</v>
      </c>
      <c r="E20" s="149">
        <v>2014</v>
      </c>
      <c r="F20" s="149">
        <v>2015</v>
      </c>
      <c r="G20" s="149">
        <v>2016</v>
      </c>
      <c r="H20" s="149">
        <v>2017</v>
      </c>
      <c r="I20" s="154" t="s">
        <v>72</v>
      </c>
      <c r="J20" s="166"/>
      <c r="K20" s="93"/>
      <c r="L20" s="93"/>
      <c r="M20" s="93"/>
      <c r="N20" s="93"/>
      <c r="O20" s="93"/>
    </row>
    <row r="21" spans="1:15" ht="39.6" customHeight="1" thickBot="1" x14ac:dyDescent="0.35">
      <c r="A21" s="184" t="s">
        <v>104</v>
      </c>
      <c r="B21" s="159"/>
      <c r="C21" s="159" t="s">
        <v>83</v>
      </c>
      <c r="D21" s="151">
        <f>E16</f>
        <v>5</v>
      </c>
      <c r="E21" s="151">
        <f>G16</f>
        <v>5</v>
      </c>
      <c r="F21" s="151">
        <f>I16</f>
        <v>5</v>
      </c>
      <c r="G21" s="151">
        <f>K16</f>
        <v>5</v>
      </c>
      <c r="H21" s="150">
        <f>M16</f>
        <v>5</v>
      </c>
      <c r="I21" s="205">
        <f>SUM(D21,E21,F21,G21,H21)</f>
        <v>25</v>
      </c>
      <c r="J21" s="72"/>
    </row>
    <row r="22" spans="1:15" ht="72.599999999999994" customHeight="1" x14ac:dyDescent="0.3">
      <c r="A22" s="189" t="s">
        <v>109</v>
      </c>
      <c r="B22" s="160" t="s">
        <v>84</v>
      </c>
      <c r="C22" s="160" t="s">
        <v>85</v>
      </c>
      <c r="D22" s="161">
        <v>0</v>
      </c>
      <c r="E22" s="161">
        <v>0</v>
      </c>
      <c r="F22" s="161">
        <v>0</v>
      </c>
      <c r="G22" s="161">
        <v>0</v>
      </c>
      <c r="H22" s="194">
        <v>0</v>
      </c>
      <c r="I22" s="206">
        <f t="shared" ref="I22:I29" si="5">SUM(D22,E22,F22,G22,H22)</f>
        <v>0</v>
      </c>
      <c r="J22" s="72"/>
    </row>
    <row r="23" spans="1:15" ht="50.4" customHeight="1" thickBot="1" x14ac:dyDescent="0.35">
      <c r="A23" s="190" t="s">
        <v>110</v>
      </c>
      <c r="B23" s="162"/>
      <c r="C23" s="163"/>
      <c r="D23" s="153">
        <v>0</v>
      </c>
      <c r="E23" s="153">
        <v>0</v>
      </c>
      <c r="F23" s="153">
        <v>0</v>
      </c>
      <c r="G23" s="153">
        <v>0</v>
      </c>
      <c r="H23" s="195">
        <v>0</v>
      </c>
      <c r="I23" s="207">
        <f t="shared" si="5"/>
        <v>0</v>
      </c>
      <c r="J23" s="72"/>
    </row>
    <row r="24" spans="1:15" ht="42" customHeight="1" thickBot="1" x14ac:dyDescent="0.35">
      <c r="A24" s="184" t="s">
        <v>102</v>
      </c>
      <c r="B24" s="110" t="s">
        <v>91</v>
      </c>
      <c r="C24" s="110"/>
      <c r="D24" s="196">
        <f>SUM(D21:D23)</f>
        <v>5</v>
      </c>
      <c r="E24" s="196">
        <f>SUM(E21:E23)</f>
        <v>5</v>
      </c>
      <c r="F24" s="196">
        <f>SUM(F21:F23)</f>
        <v>5</v>
      </c>
      <c r="G24" s="196">
        <f>SUM(G21:G23)</f>
        <v>5</v>
      </c>
      <c r="H24" s="196">
        <f>SUM(H21:H23)</f>
        <v>5</v>
      </c>
      <c r="I24" s="154">
        <f t="shared" si="5"/>
        <v>25</v>
      </c>
      <c r="J24" s="72"/>
    </row>
    <row r="25" spans="1:15" ht="35.25" customHeight="1" x14ac:dyDescent="0.3">
      <c r="A25" s="191" t="s">
        <v>86</v>
      </c>
      <c r="B25" s="135" t="s">
        <v>87</v>
      </c>
      <c r="C25" s="135"/>
      <c r="D25" s="151">
        <v>3</v>
      </c>
      <c r="E25" s="151">
        <v>3</v>
      </c>
      <c r="F25" s="151">
        <v>3</v>
      </c>
      <c r="G25" s="151">
        <v>3</v>
      </c>
      <c r="H25" s="150">
        <v>3</v>
      </c>
      <c r="I25" s="205">
        <f t="shared" si="5"/>
        <v>15</v>
      </c>
      <c r="J25" s="72"/>
    </row>
    <row r="26" spans="1:15" ht="35.25" customHeight="1" x14ac:dyDescent="0.3">
      <c r="A26" s="192" t="s">
        <v>101</v>
      </c>
      <c r="B26" s="136" t="s">
        <v>89</v>
      </c>
      <c r="C26" s="137"/>
      <c r="D26" s="152">
        <v>0</v>
      </c>
      <c r="E26" s="152">
        <v>0</v>
      </c>
      <c r="F26" s="152">
        <v>0</v>
      </c>
      <c r="G26" s="152">
        <v>0</v>
      </c>
      <c r="H26" s="197">
        <v>0</v>
      </c>
      <c r="I26" s="206">
        <f t="shared" si="5"/>
        <v>0</v>
      </c>
      <c r="J26" s="72"/>
    </row>
    <row r="27" spans="1:15" ht="51.6" customHeight="1" thickBot="1" x14ac:dyDescent="0.35">
      <c r="A27" s="193" t="s">
        <v>111</v>
      </c>
      <c r="B27" s="138" t="s">
        <v>88</v>
      </c>
      <c r="C27" s="139"/>
      <c r="D27" s="153">
        <v>0</v>
      </c>
      <c r="E27" s="153">
        <v>0</v>
      </c>
      <c r="F27" s="153">
        <v>0</v>
      </c>
      <c r="G27" s="153">
        <v>0</v>
      </c>
      <c r="H27" s="195">
        <v>0</v>
      </c>
      <c r="I27" s="207">
        <f t="shared" si="5"/>
        <v>0</v>
      </c>
      <c r="J27" s="72"/>
    </row>
    <row r="28" spans="1:15" ht="42" customHeight="1" thickBot="1" x14ac:dyDescent="0.35">
      <c r="A28" s="184" t="s">
        <v>90</v>
      </c>
      <c r="B28" s="110" t="s">
        <v>91</v>
      </c>
      <c r="C28" s="110" t="s">
        <v>92</v>
      </c>
      <c r="D28" s="196">
        <f>SUM(D25:D27)</f>
        <v>3</v>
      </c>
      <c r="E28" s="196">
        <f>SUM(E25:E27)</f>
        <v>3</v>
      </c>
      <c r="F28" s="196">
        <f>SUM(F25:F27)</f>
        <v>3</v>
      </c>
      <c r="G28" s="196">
        <f>SUM(G25:G27)</f>
        <v>3</v>
      </c>
      <c r="H28" s="196">
        <f>SUM(H25:H27)</f>
        <v>3</v>
      </c>
      <c r="I28" s="154">
        <f t="shared" si="5"/>
        <v>15</v>
      </c>
      <c r="J28" s="72"/>
    </row>
    <row r="29" spans="1:15" ht="60" customHeight="1" thickBot="1" x14ac:dyDescent="0.35">
      <c r="A29" s="156" t="s">
        <v>93</v>
      </c>
      <c r="B29" s="158" t="s">
        <v>72</v>
      </c>
      <c r="C29" s="140" t="s">
        <v>94</v>
      </c>
      <c r="D29" s="130">
        <f>D24+D28</f>
        <v>8</v>
      </c>
      <c r="E29" s="130">
        <f>E24+E28</f>
        <v>8</v>
      </c>
      <c r="F29" s="130">
        <f>F24+F28</f>
        <v>8</v>
      </c>
      <c r="G29" s="130">
        <f>G24+G28</f>
        <v>8</v>
      </c>
      <c r="H29" s="130">
        <f>H24+H28</f>
        <v>8</v>
      </c>
      <c r="I29" s="154">
        <f t="shared" si="5"/>
        <v>40</v>
      </c>
      <c r="J29" s="72"/>
    </row>
    <row r="30" spans="1:15" ht="34.200000000000003" customHeight="1" thickBot="1" x14ac:dyDescent="0.35">
      <c r="A30" s="198" t="s">
        <v>100</v>
      </c>
      <c r="B30" s="199"/>
      <c r="C30" s="200"/>
      <c r="D30" s="201">
        <f t="shared" ref="D30:I30" si="6">D28/D29</f>
        <v>0.375</v>
      </c>
      <c r="E30" s="201">
        <f t="shared" si="6"/>
        <v>0.375</v>
      </c>
      <c r="F30" s="201">
        <f t="shared" si="6"/>
        <v>0.375</v>
      </c>
      <c r="G30" s="201">
        <f t="shared" si="6"/>
        <v>0.375</v>
      </c>
      <c r="H30" s="201">
        <f t="shared" si="6"/>
        <v>0.375</v>
      </c>
      <c r="I30" s="208">
        <f t="shared" si="6"/>
        <v>0.375</v>
      </c>
      <c r="J30" s="72"/>
    </row>
    <row r="31" spans="1:15" ht="35.25" customHeight="1" thickBot="1" x14ac:dyDescent="0.35">
      <c r="A31" s="202" t="s">
        <v>103</v>
      </c>
      <c r="B31" s="203"/>
      <c r="C31" s="204"/>
      <c r="D31" s="155">
        <f t="shared" ref="D31:I31" si="7">D21/D29</f>
        <v>0.625</v>
      </c>
      <c r="E31" s="155">
        <f t="shared" si="7"/>
        <v>0.625</v>
      </c>
      <c r="F31" s="155">
        <f t="shared" si="7"/>
        <v>0.625</v>
      </c>
      <c r="G31" s="155">
        <f t="shared" si="7"/>
        <v>0.625</v>
      </c>
      <c r="H31" s="155">
        <f t="shared" si="7"/>
        <v>0.625</v>
      </c>
      <c r="I31" s="209">
        <f t="shared" si="7"/>
        <v>0.625</v>
      </c>
      <c r="J31" s="72"/>
    </row>
    <row r="32" spans="1:15" x14ac:dyDescent="0.3">
      <c r="I32" s="72"/>
      <c r="J32" s="72"/>
    </row>
    <row r="33" spans="9:10" x14ac:dyDescent="0.3">
      <c r="I33" s="72"/>
      <c r="J33" s="72"/>
    </row>
    <row r="34" spans="9:10" x14ac:dyDescent="0.3">
      <c r="I34" s="72"/>
      <c r="J34" s="72"/>
    </row>
    <row r="35" spans="9:10" x14ac:dyDescent="0.3">
      <c r="I35" s="72"/>
      <c r="J35" s="72"/>
    </row>
    <row r="36" spans="9:10" x14ac:dyDescent="0.3">
      <c r="I36" s="72"/>
      <c r="J36" s="72"/>
    </row>
    <row r="37" spans="9:10" x14ac:dyDescent="0.3">
      <c r="I37" s="72"/>
      <c r="J37" s="72"/>
    </row>
    <row r="38" spans="9:10" x14ac:dyDescent="0.3">
      <c r="I38" s="72"/>
      <c r="J38" s="72"/>
    </row>
    <row r="39" spans="9:10" x14ac:dyDescent="0.3">
      <c r="I39" s="72"/>
      <c r="J39" s="72"/>
    </row>
    <row r="40" spans="9:10" x14ac:dyDescent="0.3">
      <c r="I40" s="72"/>
      <c r="J40" s="72"/>
    </row>
  </sheetData>
  <mergeCells count="9">
    <mergeCell ref="A19:E19"/>
    <mergeCell ref="A1:F1"/>
    <mergeCell ref="B2:G2"/>
    <mergeCell ref="B3:G3"/>
    <mergeCell ref="P6:Q7"/>
    <mergeCell ref="B4:G4"/>
    <mergeCell ref="A6:O6"/>
    <mergeCell ref="N18:O18"/>
    <mergeCell ref="N14:O14"/>
  </mergeCells>
  <printOptions horizontalCentered="1"/>
  <pageMargins left="0.59055118110236227" right="0.59055118110236227" top="1.3779527559055118" bottom="0.39370078740157483" header="0.31496062992125984" footer="0.11811023622047245"/>
  <pageSetup paperSize="9" scale="30" orientation="landscape" blackAndWhite="1" r:id="rId1"/>
  <headerFooter>
    <oddHeader>&amp;L&amp;"-,Tučná kurzíva"&amp;24Ministerstvo školství, mládeže a tělovýchovy
&amp;"-,Kurzíva"Program LR&amp;"-,Tučná kurzíva"
&amp;"-,Tučné"Příloha 3a) závěrečné zprávy projektu&amp;R&amp;"-,Tučné"&amp;28
LR13 .. .. ..&amp;20
&amp;"-,Obyčejné"&amp;P/&amp;N</oddHeader>
  </headerFooter>
  <rowBreaks count="1" manualBreakCount="1">
    <brk id="1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62"/>
  <sheetViews>
    <sheetView view="pageBreakPreview" topLeftCell="A40" zoomScale="60" zoomScaleNormal="100" workbookViewId="0">
      <selection activeCell="A57" sqref="A57"/>
    </sheetView>
  </sheetViews>
  <sheetFormatPr defaultColWidth="9.21875" defaultRowHeight="20.399999999999999" x14ac:dyDescent="0.3"/>
  <cols>
    <col min="1" max="1" width="48.21875" style="72" customWidth="1"/>
    <col min="2" max="2" width="35.88671875" style="72" customWidth="1"/>
    <col min="3" max="4" width="21.6640625" style="89" customWidth="1"/>
    <col min="5" max="5" width="26" style="89" customWidth="1"/>
    <col min="6" max="6" width="20.77734375" style="89" customWidth="1"/>
    <col min="7" max="7" width="15.109375" style="89" customWidth="1"/>
    <col min="8" max="8" width="18.88671875" style="89" customWidth="1"/>
    <col min="9" max="9" width="9.21875" style="81"/>
    <col min="10" max="10" width="11" style="81" customWidth="1"/>
    <col min="11" max="11" width="9.21875" style="71"/>
    <col min="12" max="16384" width="9.21875" style="72"/>
  </cols>
  <sheetData>
    <row r="1" spans="1:11" s="67" customFormat="1" ht="68.55" customHeight="1" x14ac:dyDescent="0.3">
      <c r="A1" s="217" t="s">
        <v>46</v>
      </c>
      <c r="B1" s="217"/>
      <c r="C1" s="218"/>
      <c r="D1" s="218"/>
      <c r="E1" s="218"/>
      <c r="F1" s="218"/>
      <c r="G1" s="65"/>
      <c r="H1" s="104"/>
      <c r="I1" s="66"/>
      <c r="J1" s="66"/>
    </row>
    <row r="2" spans="1:11" s="67" customFormat="1" ht="17.25" hidden="1" customHeight="1" x14ac:dyDescent="0.3">
      <c r="A2" s="6" t="s">
        <v>5</v>
      </c>
      <c r="B2" s="246"/>
      <c r="C2" s="247"/>
      <c r="D2" s="247"/>
      <c r="E2" s="247"/>
      <c r="F2" s="247"/>
      <c r="G2" s="248"/>
      <c r="H2" s="105"/>
      <c r="I2" s="66"/>
      <c r="J2" s="66"/>
    </row>
    <row r="3" spans="1:11" s="67" customFormat="1" ht="18.75" hidden="1" customHeight="1" x14ac:dyDescent="0.3">
      <c r="A3" s="6" t="s">
        <v>14</v>
      </c>
      <c r="B3" s="246"/>
      <c r="C3" s="247"/>
      <c r="D3" s="247"/>
      <c r="E3" s="247"/>
      <c r="F3" s="247"/>
      <c r="G3" s="248"/>
      <c r="H3" s="105"/>
      <c r="I3" s="221" t="s">
        <v>4</v>
      </c>
      <c r="J3" s="221"/>
    </row>
    <row r="4" spans="1:11" s="67" customFormat="1" ht="17.25" hidden="1" customHeight="1" x14ac:dyDescent="0.3">
      <c r="A4" s="6" t="s">
        <v>6</v>
      </c>
      <c r="B4" s="246"/>
      <c r="C4" s="247"/>
      <c r="D4" s="247"/>
      <c r="E4" s="247"/>
      <c r="F4" s="247"/>
      <c r="G4" s="248"/>
      <c r="H4" s="105"/>
      <c r="I4" s="222"/>
      <c r="J4" s="223"/>
    </row>
    <row r="5" spans="1:11" s="67" customFormat="1" ht="4.8" customHeight="1" x14ac:dyDescent="0.3">
      <c r="A5" s="8"/>
      <c r="B5" s="8"/>
      <c r="C5" s="17"/>
      <c r="D5" s="17"/>
      <c r="E5" s="17"/>
      <c r="F5" s="17"/>
      <c r="G5" s="17"/>
      <c r="H5" s="17"/>
      <c r="I5" s="68"/>
      <c r="J5" s="69"/>
    </row>
    <row r="6" spans="1:11" s="214" customFormat="1" ht="67.8" customHeight="1" thickBot="1" x14ac:dyDescent="0.35">
      <c r="A6" s="241" t="s">
        <v>50</v>
      </c>
      <c r="B6" s="241"/>
      <c r="C6" s="242"/>
      <c r="D6" s="242"/>
      <c r="E6" s="242"/>
      <c r="F6" s="243"/>
      <c r="G6" s="244"/>
      <c r="H6" s="245"/>
      <c r="I6" s="213"/>
      <c r="J6" s="213"/>
    </row>
    <row r="7" spans="1:11" ht="126" customHeight="1" x14ac:dyDescent="0.3">
      <c r="A7" s="14" t="s">
        <v>17</v>
      </c>
      <c r="B7" s="39" t="s">
        <v>16</v>
      </c>
      <c r="C7" s="28" t="s">
        <v>51</v>
      </c>
      <c r="D7" s="29" t="s">
        <v>52</v>
      </c>
      <c r="E7" s="28" t="s">
        <v>53</v>
      </c>
      <c r="F7" s="28" t="s">
        <v>54</v>
      </c>
      <c r="G7" s="29" t="s">
        <v>112</v>
      </c>
      <c r="H7" s="106" t="s">
        <v>48</v>
      </c>
      <c r="I7" s="70"/>
      <c r="J7" s="70"/>
    </row>
    <row r="8" spans="1:11" s="74" customFormat="1" ht="99" customHeight="1" x14ac:dyDescent="0.3">
      <c r="A8" s="5" t="s">
        <v>35</v>
      </c>
      <c r="B8" s="11"/>
      <c r="C8" s="9"/>
      <c r="D8" s="10"/>
      <c r="E8" s="9"/>
      <c r="F8" s="9"/>
      <c r="G8" s="10"/>
      <c r="H8" s="10"/>
      <c r="I8" s="70"/>
      <c r="J8" s="70"/>
      <c r="K8" s="73"/>
    </row>
    <row r="9" spans="1:11" ht="46.8" thickBot="1" x14ac:dyDescent="0.35">
      <c r="A9" s="2" t="s">
        <v>18</v>
      </c>
      <c r="B9" s="13"/>
      <c r="C9" s="9"/>
      <c r="D9" s="10"/>
      <c r="E9" s="9"/>
      <c r="F9" s="9"/>
      <c r="G9" s="10"/>
      <c r="H9" s="10"/>
      <c r="I9" s="75"/>
      <c r="J9" s="75"/>
    </row>
    <row r="10" spans="1:11" s="74" customFormat="1" ht="21" thickBot="1" x14ac:dyDescent="0.35">
      <c r="A10" s="234" t="s">
        <v>15</v>
      </c>
      <c r="B10" s="231"/>
      <c r="C10" s="12">
        <f>SUM(C8:C9)</f>
        <v>0</v>
      </c>
      <c r="D10" s="12">
        <f>SUM(D8:D9)</f>
        <v>0</v>
      </c>
      <c r="E10" s="12">
        <f>SUM(E8:E9)</f>
        <v>0</v>
      </c>
      <c r="F10" s="12">
        <f>SUM(F8:F9)</f>
        <v>0</v>
      </c>
      <c r="G10" s="41">
        <f>SUM(G8:G9)</f>
        <v>0</v>
      </c>
      <c r="H10" s="41"/>
      <c r="I10" s="76" t="s">
        <v>1</v>
      </c>
      <c r="J10" s="76" t="str">
        <f>IF(AND(C10=E10,D10=F10+G10,E10&gt;=F10),"součty v pořádku","nutná kontrola hodnot a součtů")</f>
        <v>součty v pořádku</v>
      </c>
      <c r="K10" s="73"/>
    </row>
    <row r="11" spans="1:11" ht="15" x14ac:dyDescent="0.3">
      <c r="A11" s="235"/>
      <c r="B11" s="236"/>
      <c r="C11" s="236"/>
      <c r="D11" s="236"/>
      <c r="E11" s="236"/>
      <c r="F11" s="236"/>
      <c r="G11" s="236"/>
      <c r="H11" s="280"/>
      <c r="I11" s="75"/>
      <c r="J11" s="75"/>
    </row>
    <row r="12" spans="1:11" ht="89.25" customHeight="1" x14ac:dyDescent="0.3">
      <c r="A12" s="1" t="s">
        <v>36</v>
      </c>
      <c r="B12" s="15"/>
      <c r="C12" s="9">
        <v>1</v>
      </c>
      <c r="D12" s="10">
        <v>1</v>
      </c>
      <c r="E12" s="59">
        <v>1</v>
      </c>
      <c r="F12" s="9">
        <v>1</v>
      </c>
      <c r="G12" s="10">
        <v>1</v>
      </c>
      <c r="H12" s="279"/>
      <c r="I12" s="75"/>
      <c r="J12" s="75"/>
    </row>
    <row r="13" spans="1:11" ht="70.5" customHeight="1" x14ac:dyDescent="0.3">
      <c r="A13" s="1" t="s">
        <v>19</v>
      </c>
      <c r="B13" s="15"/>
      <c r="C13" s="9"/>
      <c r="D13" s="10"/>
      <c r="E13" s="59"/>
      <c r="F13" s="9"/>
      <c r="G13" s="10"/>
      <c r="H13" s="10"/>
      <c r="I13" s="75"/>
      <c r="J13" s="75"/>
    </row>
    <row r="14" spans="1:11" ht="60" customHeight="1" x14ac:dyDescent="0.3">
      <c r="A14" s="1" t="s">
        <v>20</v>
      </c>
      <c r="B14" s="15"/>
      <c r="C14" s="9"/>
      <c r="D14" s="10"/>
      <c r="E14" s="59"/>
      <c r="F14" s="9"/>
      <c r="G14" s="10"/>
      <c r="H14" s="10"/>
      <c r="I14" s="75"/>
      <c r="J14" s="75"/>
    </row>
    <row r="15" spans="1:11" ht="76.2" x14ac:dyDescent="0.3">
      <c r="A15" s="2" t="s">
        <v>3</v>
      </c>
      <c r="B15" s="13"/>
      <c r="C15" s="9"/>
      <c r="D15" s="10"/>
      <c r="E15" s="59"/>
      <c r="F15" s="9"/>
      <c r="G15" s="10"/>
      <c r="H15" s="10"/>
      <c r="I15" s="75"/>
      <c r="J15" s="75"/>
    </row>
    <row r="16" spans="1:11" ht="114.75" customHeight="1" x14ac:dyDescent="0.3">
      <c r="A16" s="2" t="s">
        <v>21</v>
      </c>
      <c r="B16" s="13"/>
      <c r="C16" s="9"/>
      <c r="D16" s="10"/>
      <c r="E16" s="59"/>
      <c r="F16" s="9"/>
      <c r="G16" s="10"/>
      <c r="H16" s="10"/>
      <c r="I16" s="75"/>
      <c r="J16" s="75"/>
    </row>
    <row r="17" spans="1:11" ht="46.5" customHeight="1" x14ac:dyDescent="0.3">
      <c r="A17" s="2" t="s">
        <v>22</v>
      </c>
      <c r="B17" s="13"/>
      <c r="C17" s="9"/>
      <c r="D17" s="10"/>
      <c r="E17" s="59"/>
      <c r="F17" s="9"/>
      <c r="G17" s="10"/>
      <c r="H17" s="10"/>
      <c r="I17" s="75"/>
      <c r="J17" s="75"/>
    </row>
    <row r="18" spans="1:11" x14ac:dyDescent="0.3">
      <c r="A18" s="77"/>
      <c r="B18" s="78"/>
      <c r="C18" s="79"/>
      <c r="D18" s="79"/>
      <c r="E18" s="79"/>
      <c r="F18" s="79"/>
      <c r="G18" s="80"/>
      <c r="H18" s="80"/>
    </row>
    <row r="19" spans="1:11" ht="72" customHeight="1" thickBot="1" x14ac:dyDescent="0.35">
      <c r="A19" s="1" t="s">
        <v>23</v>
      </c>
      <c r="B19" s="15"/>
      <c r="C19" s="9"/>
      <c r="D19" s="10"/>
      <c r="E19" s="59"/>
      <c r="F19" s="9"/>
      <c r="G19" s="10"/>
      <c r="H19" s="10"/>
      <c r="I19" s="75"/>
      <c r="J19" s="75"/>
    </row>
    <row r="20" spans="1:11" ht="15.6" x14ac:dyDescent="0.3">
      <c r="A20" s="238"/>
      <c r="B20" s="239"/>
      <c r="C20" s="239"/>
      <c r="D20" s="239"/>
      <c r="E20" s="239"/>
      <c r="F20" s="239"/>
      <c r="G20" s="240"/>
      <c r="H20" s="280"/>
      <c r="I20" s="75"/>
      <c r="J20" s="75"/>
    </row>
    <row r="21" spans="1:11" ht="44.25" customHeight="1" x14ac:dyDescent="0.3">
      <c r="A21" s="2" t="s">
        <v>37</v>
      </c>
      <c r="B21" s="13"/>
      <c r="C21" s="9"/>
      <c r="D21" s="53"/>
      <c r="E21" s="59"/>
      <c r="F21" s="9"/>
      <c r="G21" s="10"/>
      <c r="H21" s="10"/>
      <c r="I21" s="75"/>
      <c r="J21" s="75"/>
    </row>
    <row r="22" spans="1:11" ht="73.5" customHeight="1" x14ac:dyDescent="0.3">
      <c r="A22" s="2" t="s">
        <v>24</v>
      </c>
      <c r="B22" s="13"/>
      <c r="C22" s="9"/>
      <c r="D22" s="53"/>
      <c r="E22" s="59"/>
      <c r="F22" s="9"/>
      <c r="G22" s="10"/>
      <c r="H22" s="10"/>
      <c r="I22" s="75"/>
      <c r="J22" s="75"/>
    </row>
    <row r="23" spans="1:11" ht="46.2" x14ac:dyDescent="0.3">
      <c r="A23" s="1" t="s">
        <v>25</v>
      </c>
      <c r="B23" s="15"/>
      <c r="C23" s="9"/>
      <c r="D23" s="53"/>
      <c r="E23" s="59"/>
      <c r="F23" s="9"/>
      <c r="G23" s="10"/>
      <c r="H23" s="10"/>
      <c r="I23" s="75"/>
      <c r="J23" s="75"/>
    </row>
    <row r="24" spans="1:11" ht="52.5" customHeight="1" thickBot="1" x14ac:dyDescent="0.35">
      <c r="A24" s="3" t="s">
        <v>2</v>
      </c>
      <c r="B24" s="16" t="s">
        <v>26</v>
      </c>
      <c r="C24" s="18"/>
      <c r="D24" s="54"/>
      <c r="E24" s="60"/>
      <c r="F24" s="18"/>
      <c r="G24" s="19"/>
      <c r="H24" s="19"/>
      <c r="I24" s="75"/>
      <c r="J24" s="75"/>
    </row>
    <row r="25" spans="1:11" ht="126" customHeight="1" thickBot="1" x14ac:dyDescent="0.35">
      <c r="A25" s="230" t="s">
        <v>27</v>
      </c>
      <c r="B25" s="231"/>
      <c r="C25" s="30">
        <f>SUM(C21:C24)</f>
        <v>0</v>
      </c>
      <c r="D25" s="55">
        <f>SUM(D21:D24)</f>
        <v>0</v>
      </c>
      <c r="E25" s="61">
        <f>SUM(E21:E24)</f>
        <v>0</v>
      </c>
      <c r="F25" s="30">
        <f>SUM(F21:F24)</f>
        <v>0</v>
      </c>
      <c r="G25" s="42">
        <f>SUM(G21:G24)</f>
        <v>0</v>
      </c>
      <c r="H25" s="42"/>
      <c r="I25" s="76" t="s">
        <v>1</v>
      </c>
      <c r="J25" s="76" t="str">
        <f>IF(AND(C25=E25,D25=F25+G25,E25&gt;=F25),"součty v pořádku","nutná kontrola hodnot a součtů")</f>
        <v>součty v pořádku</v>
      </c>
    </row>
    <row r="26" spans="1:11" s="82" customFormat="1" ht="27" customHeight="1" thickBot="1" x14ac:dyDescent="0.35">
      <c r="A26" s="232" t="s">
        <v>29</v>
      </c>
      <c r="B26" s="233"/>
      <c r="C26" s="12">
        <f>SUM(C12:C17,C19,C21:C24)</f>
        <v>1</v>
      </c>
      <c r="D26" s="56">
        <f>SUM(D12:D17,D19,D21:D24)</f>
        <v>1</v>
      </c>
      <c r="E26" s="62">
        <f>SUM(E12:E17,E19,E21:E24)</f>
        <v>1</v>
      </c>
      <c r="F26" s="12">
        <f>SUM(F12:F17,F19,F21:F24)</f>
        <v>1</v>
      </c>
      <c r="G26" s="41">
        <f>SUM(G12:G17,G19,G21:G24)</f>
        <v>1</v>
      </c>
      <c r="H26" s="41"/>
      <c r="I26" s="76" t="s">
        <v>1</v>
      </c>
      <c r="J26" s="76" t="str">
        <f>IF(AND(C26=E26,D26=F26+G26,E26&gt;=F26),"součty v pořádku","nutná kontrola hodnot a součtů")</f>
        <v>nutná kontrola hodnot a součtů</v>
      </c>
    </row>
    <row r="27" spans="1:11" ht="88.5" customHeight="1" x14ac:dyDescent="0.3">
      <c r="A27" s="255" t="s">
        <v>0</v>
      </c>
      <c r="B27" s="256"/>
      <c r="C27" s="31"/>
      <c r="D27" s="57"/>
      <c r="E27" s="63"/>
      <c r="F27" s="31"/>
      <c r="G27" s="32"/>
      <c r="H27" s="32"/>
      <c r="I27" s="75"/>
      <c r="J27" s="75"/>
    </row>
    <row r="28" spans="1:11" ht="21" thickBot="1" x14ac:dyDescent="0.35">
      <c r="A28" s="257" t="s">
        <v>28</v>
      </c>
      <c r="B28" s="258"/>
      <c r="C28" s="33">
        <f>C27*100/C26</f>
        <v>0</v>
      </c>
      <c r="D28" s="58">
        <f>D27*100/D26</f>
        <v>0</v>
      </c>
      <c r="E28" s="64">
        <f>E27*100/E26</f>
        <v>0</v>
      </c>
      <c r="F28" s="33">
        <f>F27*100/F32</f>
        <v>0</v>
      </c>
      <c r="G28" s="34">
        <f>G27*100/G32</f>
        <v>0</v>
      </c>
      <c r="H28" s="34"/>
      <c r="I28" s="75"/>
      <c r="J28" s="75"/>
    </row>
    <row r="29" spans="1:11" ht="16.2" thickBot="1" x14ac:dyDescent="0.35">
      <c r="A29" s="260"/>
      <c r="B29" s="236"/>
      <c r="C29" s="236"/>
      <c r="D29" s="236"/>
      <c r="E29" s="236"/>
      <c r="F29" s="236"/>
      <c r="G29" s="237"/>
      <c r="H29" s="280"/>
      <c r="I29" s="75"/>
      <c r="J29" s="75"/>
    </row>
    <row r="30" spans="1:11" s="85" customFormat="1" ht="45.75" customHeight="1" x14ac:dyDescent="0.3">
      <c r="A30" s="4" t="s">
        <v>13</v>
      </c>
      <c r="B30" s="7"/>
      <c r="C30" s="20">
        <f>SUM(C27,C21:C24,C19,C12:C17,C8:C9)</f>
        <v>1</v>
      </c>
      <c r="D30" s="45">
        <f>SUM(D27,D21:D24,D19,D12:D17,D8:D9)</f>
        <v>1</v>
      </c>
      <c r="E30" s="49">
        <f>SUM(E27,E21:E24,E19,E12:E17,E8:E9)</f>
        <v>1</v>
      </c>
      <c r="F30" s="20">
        <f>SUM(F27,F21:F24,F19,F12:F17,F8:F9)</f>
        <v>1</v>
      </c>
      <c r="G30" s="21">
        <f>SUM(G27,G21:G24,G19,G12:G17,G8:G9)</f>
        <v>1</v>
      </c>
      <c r="H30" s="21"/>
      <c r="I30" s="76" t="s">
        <v>1</v>
      </c>
      <c r="J30" s="83" t="str">
        <f>IF(AND(C30=SUM(C26,C27,C8:C9),D30=SUM(D26,D27,D8:D9),E30=SUM(E26,E27,E8:E9),F30=SUM(F26,F27,F8,F9),C30&gt;=D30,E30&gt;=F30),"součty v pořádku","nutná kontrola hodnot a součtů")</f>
        <v>součty v pořádku</v>
      </c>
      <c r="K30" s="84"/>
    </row>
    <row r="31" spans="1:11" s="89" customFormat="1" ht="45.75" customHeight="1" x14ac:dyDescent="0.3">
      <c r="A31" s="35" t="s">
        <v>30</v>
      </c>
      <c r="B31" s="36"/>
      <c r="C31" s="22">
        <f>C10</f>
        <v>0</v>
      </c>
      <c r="D31" s="46">
        <f>D10</f>
        <v>0</v>
      </c>
      <c r="E31" s="50">
        <f>E10</f>
        <v>0</v>
      </c>
      <c r="F31" s="22">
        <f>F10</f>
        <v>0</v>
      </c>
      <c r="G31" s="23">
        <f>G10</f>
        <v>0</v>
      </c>
      <c r="H31" s="23"/>
      <c r="I31" s="86"/>
      <c r="J31" s="87" t="str">
        <f>IF(AND(C31=SUM(C8:C9),D31=SUM(D8:D9),E31=SUM(E8:E9),F31=SUM(F8,F9),C31&gt;=D31,E31&gt;=F31,C31=C30-C32,D31=D30-D32,E31=E30-E32,F31=F30-F32),"součty v pořádku","nutná kontrola hodnot a součtů")</f>
        <v>součty v pořádku</v>
      </c>
      <c r="K31" s="88"/>
    </row>
    <row r="32" spans="1:11" s="89" customFormat="1" ht="45.75" customHeight="1" thickBot="1" x14ac:dyDescent="0.35">
      <c r="A32" s="37" t="s">
        <v>31</v>
      </c>
      <c r="B32" s="38"/>
      <c r="C32" s="24">
        <f>C30-C31</f>
        <v>1</v>
      </c>
      <c r="D32" s="47">
        <f>D30-D31</f>
        <v>1</v>
      </c>
      <c r="E32" s="51">
        <f>E30-E31</f>
        <v>1</v>
      </c>
      <c r="F32" s="24">
        <f>F30-F31</f>
        <v>1</v>
      </c>
      <c r="G32" s="25">
        <f>G30-G31</f>
        <v>1</v>
      </c>
      <c r="H32" s="25"/>
      <c r="I32" s="86"/>
      <c r="J32" s="87" t="str">
        <f>IF(AND(C30=SUM(C27,C26,C10),D30=SUM(D27,D26,D10),E31=SUM(E27,E26,E10),F31=SUM(F27,F26,F10)),"součty v pořádku","nutná kontrola hodnot a součtů")</f>
        <v>nutná kontrola hodnot a součtů</v>
      </c>
      <c r="K32" s="88"/>
    </row>
    <row r="33" spans="1:11" s="82" customFormat="1" ht="45.75" customHeight="1" thickBot="1" x14ac:dyDescent="0.35">
      <c r="A33" s="234" t="s">
        <v>7</v>
      </c>
      <c r="B33" s="259"/>
      <c r="C33" s="43"/>
      <c r="D33" s="48"/>
      <c r="E33" s="52"/>
      <c r="F33" s="43"/>
      <c r="G33" s="44"/>
      <c r="H33" s="44"/>
      <c r="I33" s="90"/>
      <c r="J33" s="87" t="str">
        <f>IF(AND(C31=E31+G31,D31=F31+G31,C30=E30+G30,D30=F30+G30,C32=E32+G32,D32=F32+G32),"součty v pořádku","nutná kontrola hodnot a součtů")</f>
        <v>nutná kontrola hodnot a součtů</v>
      </c>
      <c r="K33" s="91"/>
    </row>
    <row r="34" spans="1:11" ht="29.25" customHeight="1" x14ac:dyDescent="0.3"/>
    <row r="35" spans="1:11" ht="12" customHeight="1" thickBot="1" x14ac:dyDescent="0.35">
      <c r="J35" s="72"/>
      <c r="K35" s="72"/>
    </row>
    <row r="36" spans="1:11" ht="46.8" customHeight="1" x14ac:dyDescent="0.3">
      <c r="A36" s="281" t="s">
        <v>33</v>
      </c>
      <c r="B36" s="282"/>
      <c r="C36" s="282"/>
      <c r="D36" s="282"/>
      <c r="E36" s="282"/>
      <c r="F36" s="282"/>
      <c r="G36" s="282"/>
      <c r="H36" s="283"/>
      <c r="J36" s="72"/>
      <c r="K36" s="72"/>
    </row>
    <row r="37" spans="1:11" ht="45" customHeight="1" x14ac:dyDescent="0.3">
      <c r="A37" s="273" t="s">
        <v>55</v>
      </c>
      <c r="B37" s="274"/>
      <c r="C37" s="274"/>
      <c r="D37" s="274"/>
      <c r="E37" s="274"/>
      <c r="F37" s="275"/>
      <c r="G37" s="275"/>
      <c r="H37" s="107">
        <f>D30</f>
        <v>1</v>
      </c>
      <c r="I37" s="89"/>
      <c r="K37" s="72"/>
    </row>
    <row r="38" spans="1:11" ht="48" customHeight="1" x14ac:dyDescent="0.3">
      <c r="A38" s="98" t="s">
        <v>32</v>
      </c>
      <c r="B38" s="99" t="s">
        <v>40</v>
      </c>
      <c r="C38" s="268" t="s">
        <v>49</v>
      </c>
      <c r="D38" s="269"/>
      <c r="E38" s="269"/>
      <c r="F38" s="247"/>
      <c r="G38" s="247"/>
      <c r="H38" s="102"/>
      <c r="I38" s="89"/>
      <c r="K38" s="72"/>
    </row>
    <row r="39" spans="1:11" ht="52.8" customHeight="1" x14ac:dyDescent="0.3">
      <c r="A39" s="276" t="s">
        <v>44</v>
      </c>
      <c r="B39" s="99" t="s">
        <v>41</v>
      </c>
      <c r="C39" s="268" t="s">
        <v>49</v>
      </c>
      <c r="D39" s="269"/>
      <c r="E39" s="269"/>
      <c r="F39" s="247"/>
      <c r="G39" s="247"/>
      <c r="H39" s="102"/>
      <c r="I39" s="89"/>
      <c r="K39" s="72"/>
    </row>
    <row r="40" spans="1:11" ht="46.5" customHeight="1" x14ac:dyDescent="0.3">
      <c r="A40" s="277"/>
      <c r="B40" s="100" t="s">
        <v>42</v>
      </c>
      <c r="C40" s="268" t="s">
        <v>49</v>
      </c>
      <c r="D40" s="269"/>
      <c r="E40" s="269"/>
      <c r="F40" s="247"/>
      <c r="G40" s="247"/>
      <c r="H40" s="102"/>
      <c r="I40" s="89"/>
      <c r="K40" s="72"/>
    </row>
    <row r="41" spans="1:11" ht="49.8" customHeight="1" thickBot="1" x14ac:dyDescent="0.35">
      <c r="A41" s="278"/>
      <c r="B41" s="101" t="s">
        <v>43</v>
      </c>
      <c r="C41" s="270" t="s">
        <v>49</v>
      </c>
      <c r="D41" s="271"/>
      <c r="E41" s="271"/>
      <c r="F41" s="272"/>
      <c r="G41" s="272"/>
      <c r="H41" s="103"/>
      <c r="I41" s="89"/>
      <c r="K41" s="72"/>
    </row>
    <row r="42" spans="1:11" ht="29.25" customHeight="1" thickBot="1" x14ac:dyDescent="0.35">
      <c r="A42" s="265" t="s">
        <v>34</v>
      </c>
      <c r="B42" s="266"/>
      <c r="C42" s="266"/>
      <c r="D42" s="266"/>
      <c r="E42" s="266"/>
      <c r="F42" s="267"/>
      <c r="G42" s="267"/>
      <c r="H42" s="108">
        <f>SUM(H37:H41)</f>
        <v>1</v>
      </c>
      <c r="I42" s="89"/>
      <c r="K42" s="72"/>
    </row>
    <row r="43" spans="1:11" ht="29.25" customHeight="1" thickBot="1" x14ac:dyDescent="0.35">
      <c r="A43" s="265" t="s">
        <v>45</v>
      </c>
      <c r="B43" s="266"/>
      <c r="C43" s="266"/>
      <c r="D43" s="266"/>
      <c r="E43" s="266"/>
      <c r="F43" s="267"/>
      <c r="G43" s="267"/>
      <c r="H43" s="97" t="e">
        <f>(G37+G38+G39)*100/G42</f>
        <v>#DIV/0!</v>
      </c>
      <c r="I43" s="89"/>
      <c r="J43" s="90"/>
      <c r="K43" s="87" t="str">
        <f>IF(AND(G42=E30,G37=F30+G30),"součty v pořádku","nutná kontrola hodnot a součtů")</f>
        <v>nutná kontrola hodnot a součtů</v>
      </c>
    </row>
    <row r="44" spans="1:11" ht="29.25" customHeight="1" x14ac:dyDescent="0.3">
      <c r="A44" s="93"/>
      <c r="C44" s="72"/>
      <c r="D44" s="72"/>
      <c r="J44" s="72"/>
      <c r="K44" s="72"/>
    </row>
    <row r="45" spans="1:11" ht="29.25" customHeight="1" x14ac:dyDescent="0.3">
      <c r="A45" s="96"/>
      <c r="B45" s="96"/>
      <c r="C45" s="93"/>
      <c r="J45" s="72"/>
      <c r="K45" s="72"/>
    </row>
    <row r="46" spans="1:11" s="93" customFormat="1" ht="40.5" customHeight="1" x14ac:dyDescent="0.3">
      <c r="A46" s="92" t="s">
        <v>38</v>
      </c>
      <c r="B46" s="251"/>
      <c r="C46" s="252"/>
      <c r="D46" s="26"/>
      <c r="E46" s="263"/>
      <c r="F46" s="264"/>
      <c r="G46" s="286"/>
      <c r="H46" s="211"/>
      <c r="I46" s="94"/>
    </row>
    <row r="47" spans="1:11" s="93" customFormat="1" ht="29.25" customHeight="1" x14ac:dyDescent="0.3">
      <c r="A47" s="92" t="s">
        <v>11</v>
      </c>
      <c r="B47" s="253"/>
      <c r="C47" s="254" t="s">
        <v>8</v>
      </c>
      <c r="D47" s="95"/>
      <c r="E47" s="261" t="s">
        <v>39</v>
      </c>
      <c r="F47" s="262"/>
      <c r="G47" s="287"/>
      <c r="H47" s="212"/>
      <c r="I47" s="94"/>
    </row>
    <row r="48" spans="1:11" s="93" customFormat="1" ht="25.5" customHeight="1" x14ac:dyDescent="0.3">
      <c r="A48" s="92" t="s">
        <v>9</v>
      </c>
      <c r="B48" s="253"/>
      <c r="C48" s="254"/>
      <c r="D48" s="40"/>
      <c r="E48" s="249"/>
      <c r="F48" s="250"/>
      <c r="G48" s="284"/>
      <c r="H48" s="212"/>
      <c r="I48" s="94"/>
    </row>
    <row r="49" spans="1:11" s="93" customFormat="1" ht="30" customHeight="1" x14ac:dyDescent="0.3">
      <c r="A49" s="92" t="s">
        <v>10</v>
      </c>
      <c r="B49" s="253"/>
      <c r="C49" s="254" t="s">
        <v>12</v>
      </c>
      <c r="D49" s="95"/>
      <c r="E49" s="249" t="s">
        <v>114</v>
      </c>
      <c r="F49" s="250"/>
      <c r="G49" s="284"/>
      <c r="H49" s="285"/>
      <c r="I49" s="94"/>
    </row>
    <row r="50" spans="1:11" s="93" customFormat="1" ht="29.25" customHeight="1" x14ac:dyDescent="0.3">
      <c r="C50" s="27"/>
      <c r="D50" s="27"/>
      <c r="E50" s="27"/>
      <c r="F50" s="27"/>
      <c r="G50" s="27"/>
      <c r="H50" s="27"/>
      <c r="I50" s="94"/>
    </row>
    <row r="51" spans="1:11" x14ac:dyDescent="0.3">
      <c r="J51" s="72"/>
      <c r="K51" s="72"/>
    </row>
    <row r="52" spans="1:11" x14ac:dyDescent="0.3">
      <c r="J52" s="72"/>
      <c r="K52" s="72"/>
    </row>
    <row r="53" spans="1:11" x14ac:dyDescent="0.3">
      <c r="J53" s="72"/>
      <c r="K53" s="72"/>
    </row>
    <row r="54" spans="1:11" ht="20.25" customHeight="1" x14ac:dyDescent="0.3">
      <c r="J54" s="72"/>
      <c r="K54" s="72"/>
    </row>
    <row r="55" spans="1:11" x14ac:dyDescent="0.3">
      <c r="J55" s="72"/>
      <c r="K55" s="72"/>
    </row>
    <row r="56" spans="1:11" x14ac:dyDescent="0.3">
      <c r="J56" s="72"/>
      <c r="K56" s="72"/>
    </row>
    <row r="57" spans="1:11" x14ac:dyDescent="0.3">
      <c r="J57" s="72"/>
      <c r="K57" s="72"/>
    </row>
    <row r="58" spans="1:11" x14ac:dyDescent="0.3">
      <c r="J58" s="72"/>
      <c r="K58" s="72"/>
    </row>
    <row r="59" spans="1:11" x14ac:dyDescent="0.3">
      <c r="J59" s="72"/>
      <c r="K59" s="72"/>
    </row>
    <row r="60" spans="1:11" x14ac:dyDescent="0.3">
      <c r="J60" s="72"/>
      <c r="K60" s="72"/>
    </row>
    <row r="61" spans="1:11" x14ac:dyDescent="0.3">
      <c r="J61" s="72"/>
      <c r="K61" s="72"/>
    </row>
    <row r="62" spans="1:11" x14ac:dyDescent="0.3">
      <c r="J62" s="72"/>
      <c r="K62" s="72"/>
    </row>
  </sheetData>
  <sheetProtection insertRows="0"/>
  <mergeCells count="32">
    <mergeCell ref="A27:B27"/>
    <mergeCell ref="A28:B28"/>
    <mergeCell ref="A33:B33"/>
    <mergeCell ref="A29:G29"/>
    <mergeCell ref="E47:G47"/>
    <mergeCell ref="E46:G46"/>
    <mergeCell ref="A42:G42"/>
    <mergeCell ref="A43:G43"/>
    <mergeCell ref="A36:H36"/>
    <mergeCell ref="C38:G38"/>
    <mergeCell ref="C39:G39"/>
    <mergeCell ref="C40:G40"/>
    <mergeCell ref="C41:G41"/>
    <mergeCell ref="A37:G37"/>
    <mergeCell ref="A39:A41"/>
    <mergeCell ref="E48:G48"/>
    <mergeCell ref="B46:C46"/>
    <mergeCell ref="B47:C47"/>
    <mergeCell ref="B48:C48"/>
    <mergeCell ref="B49:C49"/>
    <mergeCell ref="E49:H49"/>
    <mergeCell ref="I3:J4"/>
    <mergeCell ref="A25:B25"/>
    <mergeCell ref="A26:B26"/>
    <mergeCell ref="A1:F1"/>
    <mergeCell ref="A10:B10"/>
    <mergeCell ref="A11:G11"/>
    <mergeCell ref="A20:G20"/>
    <mergeCell ref="A6:H6"/>
    <mergeCell ref="B2:G2"/>
    <mergeCell ref="B3:G3"/>
    <mergeCell ref="B4:G4"/>
  </mergeCells>
  <printOptions horizontalCentered="1"/>
  <pageMargins left="0.59055118110236227" right="0.59055118110236227" top="1.3779527559055118" bottom="0.31496062992125984" header="0.31496062992125984" footer="0.31496062992125984"/>
  <pageSetup paperSize="9" scale="43" fitToHeight="2" orientation="portrait" copies="8" r:id="rId1"/>
  <headerFooter>
    <oddHeader>&amp;L&amp;"-,Tučná kurzíva"&amp;20Ministerstvo školství, mládeže a tělovýchovy&amp;"-,Kurzíva"
Program LR&amp;"-,Tučná kurzíva"
&amp;"-,Tučné"Příloha 3b) závěrečné zprávy projektu&amp;R&amp;"-,Tučné"&amp;20
&amp;24LR13....&amp;20
&amp;"-,Obyčejné"&amp;14&amp;P/&amp;N</oddHeader>
  </headerFooter>
  <rowBreaks count="1" manualBreakCount="1">
    <brk id="3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CUN_2013-2017 </vt:lpstr>
      <vt:lpstr>vykaz UN-2017 </vt:lpstr>
      <vt:lpstr>'CUN_2013-2017 '!Názvy_tisku</vt:lpstr>
      <vt:lpstr>'vykaz UN-2017 '!Názvy_tisku</vt:lpstr>
      <vt:lpstr>'CUN_2013-2017 '!Oblast_tisku</vt:lpstr>
      <vt:lpstr>'vykaz UN-2017 '!Oblast_tisku</vt:lpstr>
    </vt:vector>
  </TitlesOfParts>
  <Company>Ministerstvo školství, mládeže a tělovýchovy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formulář UN</dc:title>
  <dc:subject>Program NÁVRAT</dc:subject>
  <dc:creator>Hakenová</dc:creator>
  <cp:keywords>podpora, VaVaI, program</cp:keywords>
  <cp:lastModifiedBy>Hakenová Jana</cp:lastModifiedBy>
  <cp:lastPrinted>2017-07-03T14:15:40Z</cp:lastPrinted>
  <dcterms:created xsi:type="dcterms:W3CDTF">2011-06-21T14:43:04Z</dcterms:created>
  <dcterms:modified xsi:type="dcterms:W3CDTF">2017-07-03T14:23:03Z</dcterms:modified>
</cp:coreProperties>
</file>