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ackovaj\Desktop\Asistent pedagogs\AP 2017\AP 2017\září - prosinec 2017\Vyhlášení výsledků\zveřejnění výsledků\"/>
    </mc:Choice>
  </mc:AlternateContent>
  <bookViews>
    <workbookView xWindow="0" yWindow="0" windowWidth="28800" windowHeight="1243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N14" i="1" l="1"/>
  <c r="O14" i="1"/>
</calcChain>
</file>

<file path=xl/sharedStrings.xml><?xml version="1.0" encoding="utf-8"?>
<sst xmlns="http://schemas.openxmlformats.org/spreadsheetml/2006/main" count="78" uniqueCount="78">
  <si>
    <t>Ministerstvo školství, mládeže a tělovýchovy</t>
  </si>
  <si>
    <t>č. j. MSMT-11549/2017-32</t>
  </si>
  <si>
    <t>kraj</t>
  </si>
  <si>
    <t>školy soukromé</t>
  </si>
  <si>
    <t>Poř.
 č.</t>
  </si>
  <si>
    <t>Příjemce
dotace</t>
  </si>
  <si>
    <t>IČ</t>
  </si>
  <si>
    <t>Ulice a č.p.:</t>
  </si>
  <si>
    <t>Město</t>
  </si>
  <si>
    <t>PSČ</t>
  </si>
  <si>
    <t>kód kraje</t>
  </si>
  <si>
    <t>č.zvl.účtu
kraje</t>
  </si>
  <si>
    <t>Osoba oprávněná jednat za příjemce</t>
  </si>
  <si>
    <t>e-mail</t>
  </si>
  <si>
    <t>telefon</t>
  </si>
  <si>
    <t>název 
programu</t>
  </si>
  <si>
    <t>Účelový
znak</t>
  </si>
  <si>
    <t>Výše dotace  soukromé školy celkem v Kč</t>
  </si>
  <si>
    <t>Hlavní město Praha</t>
  </si>
  <si>
    <t>000 64581</t>
  </si>
  <si>
    <t>Mariánské nám. 2</t>
  </si>
  <si>
    <t>Praha 1</t>
  </si>
  <si>
    <t>110 01</t>
  </si>
  <si>
    <t>20095-1119011/0710</t>
  </si>
  <si>
    <t>Mgr. Lenka Němcová</t>
  </si>
  <si>
    <t>lenka.nemcova@praha.eu</t>
  </si>
  <si>
    <t>Středočeský kraj</t>
  </si>
  <si>
    <t>Zborovská 11</t>
  </si>
  <si>
    <t>Praha 5</t>
  </si>
  <si>
    <t>150 21</t>
  </si>
  <si>
    <t>20095-2028111/0710</t>
  </si>
  <si>
    <t>Mgr. Radek Coufal</t>
  </si>
  <si>
    <t>adamec@kr-s.cz</t>
  </si>
  <si>
    <t>Jihočeský kraj</t>
  </si>
  <si>
    <t xml:space="preserve"> U Zimního stadionu 19582/2</t>
  </si>
  <si>
    <t>České Budějovice</t>
  </si>
  <si>
    <t xml:space="preserve">370 76 </t>
  </si>
  <si>
    <t>20095-3126231/0710</t>
  </si>
  <si>
    <t>Ing. Hana Šímová</t>
  </si>
  <si>
    <t>dominovam@kraj-jihocesky.cz</t>
  </si>
  <si>
    <t>Plzeňský kraj</t>
  </si>
  <si>
    <t xml:space="preserve">708 90 366 </t>
  </si>
  <si>
    <t>Škroupova 18</t>
  </si>
  <si>
    <t>Plzeň</t>
  </si>
  <si>
    <t>306 13</t>
  </si>
  <si>
    <t>20095-24621311/0710</t>
  </si>
  <si>
    <t>JUDr. Jaroslava Havlíčková, MBA</t>
  </si>
  <si>
    <t>miluse.janeckova@kraj-plzensky.cz</t>
  </si>
  <si>
    <t>Ústecký kraj</t>
  </si>
  <si>
    <t>Velká Hradební 3118/48</t>
  </si>
  <si>
    <t>Ústí nad Labem</t>
  </si>
  <si>
    <t>400 02</t>
  </si>
  <si>
    <t>20095-8423411/0710</t>
  </si>
  <si>
    <t>Ing. Dagmar Waicová</t>
  </si>
  <si>
    <t>Liberecký kraj</t>
  </si>
  <si>
    <t>U Jezu 642/2a</t>
  </si>
  <si>
    <t>Liberec 2</t>
  </si>
  <si>
    <t>461 80</t>
  </si>
  <si>
    <t>20095-5827461/0710</t>
  </si>
  <si>
    <t>Mgr. Luděk Tesarčík</t>
  </si>
  <si>
    <t>ludek.tesarcik@kraj-lbc.cz</t>
  </si>
  <si>
    <t>Královéhradecký kraj</t>
  </si>
  <si>
    <t>Pivovarské nám. 1245</t>
  </si>
  <si>
    <t>Hradec Králové</t>
  </si>
  <si>
    <t>500 03</t>
  </si>
  <si>
    <t>20095-813511/0710</t>
  </si>
  <si>
    <t>PaedDr. Markéta Stuchlíková</t>
  </si>
  <si>
    <t>jdvorak@kr-kralovehradecky.cz</t>
  </si>
  <si>
    <t>Pardubický kraj</t>
  </si>
  <si>
    <t>Komenského nám. 125</t>
  </si>
  <si>
    <t>Pardubice</t>
  </si>
  <si>
    <t>532 11</t>
  </si>
  <si>
    <t>20095-510561/0710</t>
  </si>
  <si>
    <t>Ing. Jaroslav Folprecht</t>
  </si>
  <si>
    <t>jaroslav.folprech@pardubickykraj.cz</t>
  </si>
  <si>
    <t>celkem</t>
  </si>
  <si>
    <t>Modul A_školy soukromé</t>
  </si>
  <si>
    <t>výše podpořených úvazků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</si>
</sst>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800000000000000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/>
    <xf numFmtId="0" fontId="1" fillId="2" borderId="3" xfId="0" applyFont="1" applyFill="1" applyBorder="1" applyAlignment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3" fontId="0" fillId="0" borderId="10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1" applyFont="1" applyBorder="1" applyAlignment="1">
      <alignment wrapText="1"/>
    </xf>
    <xf numFmtId="0" fontId="0" fillId="0" borderId="10" xfId="0" applyBorder="1" applyAlignment="1">
      <alignment wrapText="1"/>
    </xf>
    <xf numFmtId="2" fontId="0" fillId="0" borderId="10" xfId="0" applyNumberFormat="1" applyBorder="1" applyAlignment="1">
      <alignment vertical="center"/>
    </xf>
    <xf numFmtId="4" fontId="3" fillId="0" borderId="11" xfId="0" applyNumberFormat="1" applyFont="1" applyFill="1" applyBorder="1" applyAlignment="1">
      <alignment horizontal="right" vertical="center" wrapText="1" shrinkToFit="1"/>
    </xf>
    <xf numFmtId="0" fontId="0" fillId="3" borderId="12" xfId="0" applyFill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3" fontId="0" fillId="0" borderId="14" xfId="0" applyNumberForma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3" fillId="0" borderId="14" xfId="1" applyFont="1" applyBorder="1" applyAlignment="1"/>
    <xf numFmtId="0" fontId="0" fillId="0" borderId="14" xfId="0" applyBorder="1" applyAlignment="1">
      <alignment wrapText="1"/>
    </xf>
    <xf numFmtId="2" fontId="0" fillId="0" borderId="14" xfId="0" applyNumberFormat="1" applyBorder="1"/>
    <xf numFmtId="4" fontId="3" fillId="0" borderId="15" xfId="0" applyNumberFormat="1" applyFont="1" applyFill="1" applyBorder="1" applyAlignment="1">
      <alignment horizontal="right" vertical="center" wrapText="1" shrinkToFit="1"/>
    </xf>
    <xf numFmtId="0" fontId="0" fillId="0" borderId="16" xfId="0" applyFill="1" applyBorder="1"/>
    <xf numFmtId="0" fontId="3" fillId="0" borderId="16" xfId="1" applyFont="1" applyFill="1" applyBorder="1" applyAlignment="1">
      <alignment wrapText="1"/>
    </xf>
    <xf numFmtId="0" fontId="0" fillId="0" borderId="0" xfId="0" applyBorder="1"/>
    <xf numFmtId="2" fontId="0" fillId="0" borderId="14" xfId="0" applyNumberFormat="1" applyBorder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/>
    </xf>
    <xf numFmtId="0" fontId="3" fillId="0" borderId="14" xfId="0" applyFont="1" applyBorder="1" applyAlignment="1"/>
    <xf numFmtId="0" fontId="0" fillId="0" borderId="14" xfId="0" applyFill="1" applyBorder="1"/>
    <xf numFmtId="0" fontId="3" fillId="0" borderId="14" xfId="1" applyFont="1" applyBorder="1" applyAlignment="1">
      <alignment wrapText="1"/>
    </xf>
    <xf numFmtId="4" fontId="0" fillId="0" borderId="14" xfId="0" applyNumberFormat="1" applyBorder="1" applyAlignment="1">
      <alignment vertical="center"/>
    </xf>
    <xf numFmtId="0" fontId="0" fillId="0" borderId="14" xfId="0" applyFill="1" applyBorder="1" applyAlignment="1">
      <alignment horizontal="center"/>
    </xf>
    <xf numFmtId="0" fontId="3" fillId="0" borderId="14" xfId="1" applyFont="1" applyFill="1" applyBorder="1" applyAlignment="1">
      <alignment wrapText="1"/>
    </xf>
    <xf numFmtId="0" fontId="4" fillId="0" borderId="14" xfId="0" applyFont="1" applyBorder="1" applyAlignment="1">
      <alignment horizontal="left"/>
    </xf>
    <xf numFmtId="0" fontId="1" fillId="2" borderId="17" xfId="0" applyFont="1" applyFill="1" applyBorder="1" applyAlignment="1">
      <alignment horizontal="right"/>
    </xf>
    <xf numFmtId="2" fontId="1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ackovaj/Desktop/Asistent%20pedagogs/AP%202017/AP%202017/z&#225;&#345;&#237;%20-%20prosinec%202017/Vyhl&#225;&#353;en&#237;%20v&#253;sledk&#367;/pro%20informaci%20do%20PV/P&#345;&#237;loha%20&#269;.%204_modul%20A_&#353;koly%20soukrom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ředočeský"/>
      <sheetName val="Jihočeský"/>
      <sheetName val="Plzeňský"/>
      <sheetName val="Karlovarský"/>
      <sheetName val="Ústecký"/>
      <sheetName val="Liberecký"/>
      <sheetName val="Královehradecký"/>
      <sheetName val="Pardubický"/>
      <sheetName val="Jihomoravský"/>
      <sheetName val="Olomoucký"/>
      <sheetName val="Zlínský"/>
      <sheetName val="Praha"/>
      <sheetName val="Vysočina"/>
      <sheetName val="Moravskoslezský"/>
      <sheetName val="souhrn"/>
    </sheetNames>
    <sheetDataSet>
      <sheetData sheetId="0">
        <row r="12">
          <cell r="F12">
            <v>3</v>
          </cell>
          <cell r="H12">
            <v>241188</v>
          </cell>
        </row>
      </sheetData>
      <sheetData sheetId="1">
        <row r="12">
          <cell r="F12">
            <v>4.25</v>
          </cell>
          <cell r="J12">
            <v>341683</v>
          </cell>
        </row>
      </sheetData>
      <sheetData sheetId="2">
        <row r="13">
          <cell r="F13">
            <v>5.2200000000000006</v>
          </cell>
          <cell r="J13">
            <v>419669</v>
          </cell>
        </row>
      </sheetData>
      <sheetData sheetId="3"/>
      <sheetData sheetId="4">
        <row r="11">
          <cell r="E11">
            <v>4.9000000000000004</v>
          </cell>
          <cell r="J11">
            <v>393941</v>
          </cell>
        </row>
      </sheetData>
      <sheetData sheetId="5">
        <row r="11">
          <cell r="F11">
            <v>0.75</v>
          </cell>
          <cell r="J11">
            <v>60297</v>
          </cell>
        </row>
      </sheetData>
      <sheetData sheetId="6">
        <row r="11">
          <cell r="F11">
            <v>3</v>
          </cell>
          <cell r="J11">
            <v>241188</v>
          </cell>
        </row>
      </sheetData>
      <sheetData sheetId="7">
        <row r="9">
          <cell r="J9">
            <v>40198</v>
          </cell>
        </row>
        <row r="10">
          <cell r="F10">
            <v>0.5</v>
          </cell>
        </row>
      </sheetData>
      <sheetData sheetId="8"/>
      <sheetData sheetId="9"/>
      <sheetData sheetId="10"/>
      <sheetData sheetId="11">
        <row r="19">
          <cell r="F19">
            <v>14.75</v>
          </cell>
          <cell r="J19">
            <v>1185841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minovam@kraj-jihocesky.cz" TargetMode="External"/><Relationship Id="rId7" Type="http://schemas.openxmlformats.org/officeDocument/2006/relationships/hyperlink" Target="mailto:jaroslav.folprech@pardubickykraj.cz" TargetMode="External"/><Relationship Id="rId2" Type="http://schemas.openxmlformats.org/officeDocument/2006/relationships/hyperlink" Target="mailto:adamec@kr-s.cz" TargetMode="External"/><Relationship Id="rId1" Type="http://schemas.openxmlformats.org/officeDocument/2006/relationships/hyperlink" Target="mailto:lenka.nemcova@praha.eu" TargetMode="External"/><Relationship Id="rId6" Type="http://schemas.openxmlformats.org/officeDocument/2006/relationships/hyperlink" Target="mailto:jdvorak@kr-kralovehradecky.cz" TargetMode="External"/><Relationship Id="rId5" Type="http://schemas.openxmlformats.org/officeDocument/2006/relationships/hyperlink" Target="mailto:ludek.tesarcik@kraj-lbc.cz" TargetMode="External"/><Relationship Id="rId4" Type="http://schemas.openxmlformats.org/officeDocument/2006/relationships/hyperlink" Target="mailto:miluse.janeckova@kraj-plzensk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Q5" sqref="Q5"/>
    </sheetView>
  </sheetViews>
  <sheetFormatPr defaultRowHeight="15" x14ac:dyDescent="0.25"/>
  <cols>
    <col min="2" max="2" width="20" bestFit="1" customWidth="1"/>
    <col min="3" max="13" width="9.140625" hidden="1" customWidth="1"/>
    <col min="14" max="14" width="14.42578125" customWidth="1"/>
    <col min="15" max="15" width="19.28515625" customWidth="1"/>
  </cols>
  <sheetData>
    <row r="1" spans="1:15" x14ac:dyDescent="0.25">
      <c r="A1" t="s">
        <v>0</v>
      </c>
      <c r="O1" s="1"/>
    </row>
    <row r="2" spans="1:15" x14ac:dyDescent="0.25">
      <c r="A2" t="s">
        <v>1</v>
      </c>
      <c r="O2" s="2"/>
    </row>
    <row r="3" spans="1:15" ht="15.75" thickBot="1" x14ac:dyDescent="0.3">
      <c r="A3" t="s">
        <v>76</v>
      </c>
      <c r="O3" s="2"/>
    </row>
    <row r="4" spans="1:15" ht="15.75" thickBot="1" x14ac:dyDescent="0.3">
      <c r="A4" s="44" t="s">
        <v>2</v>
      </c>
      <c r="B4" s="4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4" t="s">
        <v>3</v>
      </c>
      <c r="O4" s="45"/>
    </row>
    <row r="5" spans="1:15" ht="75.75" thickBot="1" x14ac:dyDescent="0.3">
      <c r="A5" s="4" t="s">
        <v>4</v>
      </c>
      <c r="B5" s="4" t="s">
        <v>5</v>
      </c>
      <c r="C5" s="5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7" t="s">
        <v>13</v>
      </c>
      <c r="K5" s="6" t="s">
        <v>14</v>
      </c>
      <c r="L5" s="6" t="s">
        <v>15</v>
      </c>
      <c r="M5" s="8" t="s">
        <v>16</v>
      </c>
      <c r="N5" s="4" t="s">
        <v>77</v>
      </c>
      <c r="O5" s="9" t="s">
        <v>17</v>
      </c>
    </row>
    <row r="6" spans="1:15" ht="22.5" customHeight="1" x14ac:dyDescent="0.25">
      <c r="A6" s="10">
        <v>1</v>
      </c>
      <c r="B6" s="11" t="s">
        <v>18</v>
      </c>
      <c r="C6" s="12" t="s">
        <v>19</v>
      </c>
      <c r="D6" s="13" t="s">
        <v>20</v>
      </c>
      <c r="E6" s="13" t="s">
        <v>21</v>
      </c>
      <c r="F6" s="13" t="s">
        <v>22</v>
      </c>
      <c r="G6" s="14">
        <v>100</v>
      </c>
      <c r="H6" s="13" t="s">
        <v>23</v>
      </c>
      <c r="I6" s="13" t="s">
        <v>24</v>
      </c>
      <c r="J6" s="15" t="s">
        <v>25</v>
      </c>
      <c r="K6" s="12">
        <v>236005202</v>
      </c>
      <c r="L6" s="16"/>
      <c r="M6" s="13">
        <v>33071</v>
      </c>
      <c r="N6" s="17">
        <f>[1]Praha!F19</f>
        <v>14.75</v>
      </c>
      <c r="O6" s="18">
        <f>[1]Praha!J19</f>
        <v>1185841</v>
      </c>
    </row>
    <row r="7" spans="1:15" x14ac:dyDescent="0.25">
      <c r="A7" s="19">
        <v>2</v>
      </c>
      <c r="B7" s="20" t="s">
        <v>26</v>
      </c>
      <c r="C7" s="21">
        <v>70891095</v>
      </c>
      <c r="D7" s="22" t="s">
        <v>27</v>
      </c>
      <c r="E7" s="22" t="s">
        <v>28</v>
      </c>
      <c r="F7" s="22" t="s">
        <v>29</v>
      </c>
      <c r="G7" s="23">
        <v>20</v>
      </c>
      <c r="H7" s="22" t="s">
        <v>30</v>
      </c>
      <c r="I7" s="22" t="s">
        <v>31</v>
      </c>
      <c r="J7" s="24" t="s">
        <v>32</v>
      </c>
      <c r="K7" s="22"/>
      <c r="L7" s="25"/>
      <c r="M7" s="22">
        <v>33071</v>
      </c>
      <c r="N7" s="26">
        <f>[1]Středočeský!F12</f>
        <v>3</v>
      </c>
      <c r="O7" s="27">
        <f>[1]Středočeský!H12</f>
        <v>241188</v>
      </c>
    </row>
    <row r="8" spans="1:15" ht="30.75" customHeight="1" x14ac:dyDescent="0.25">
      <c r="A8" s="19">
        <v>3</v>
      </c>
      <c r="B8" s="20" t="s">
        <v>33</v>
      </c>
      <c r="C8" s="21">
        <v>70890650</v>
      </c>
      <c r="D8" s="22" t="s">
        <v>34</v>
      </c>
      <c r="E8" s="22" t="s">
        <v>35</v>
      </c>
      <c r="F8" s="22" t="s">
        <v>36</v>
      </c>
      <c r="G8" s="23">
        <v>31</v>
      </c>
      <c r="H8" s="22" t="s">
        <v>37</v>
      </c>
      <c r="I8" s="28" t="s">
        <v>38</v>
      </c>
      <c r="J8" s="29" t="s">
        <v>39</v>
      </c>
      <c r="K8" s="30"/>
      <c r="L8" s="30"/>
      <c r="M8" s="22">
        <v>33071</v>
      </c>
      <c r="N8" s="31">
        <f>[1]Jihočeský!F12</f>
        <v>4.25</v>
      </c>
      <c r="O8" s="27">
        <f>[1]Jihočeský!J12</f>
        <v>341683</v>
      </c>
    </row>
    <row r="9" spans="1:15" ht="27" customHeight="1" x14ac:dyDescent="0.25">
      <c r="A9" s="19">
        <v>4</v>
      </c>
      <c r="B9" s="20" t="s">
        <v>40</v>
      </c>
      <c r="C9" s="21" t="s">
        <v>41</v>
      </c>
      <c r="D9" s="22" t="s">
        <v>42</v>
      </c>
      <c r="E9" s="22" t="s">
        <v>43</v>
      </c>
      <c r="F9" s="22" t="s">
        <v>44</v>
      </c>
      <c r="G9" s="23">
        <v>32</v>
      </c>
      <c r="H9" s="22" t="s">
        <v>45</v>
      </c>
      <c r="I9" s="28" t="s">
        <v>46</v>
      </c>
      <c r="J9" s="29" t="s">
        <v>47</v>
      </c>
      <c r="K9" s="30"/>
      <c r="L9" s="30"/>
      <c r="M9" s="22">
        <v>33071</v>
      </c>
      <c r="N9" s="32">
        <f>[1]Plzeňský!F13</f>
        <v>5.2200000000000006</v>
      </c>
      <c r="O9" s="27">
        <f>[1]Plzeňský!J13</f>
        <v>419669</v>
      </c>
    </row>
    <row r="10" spans="1:15" x14ac:dyDescent="0.25">
      <c r="A10" s="19">
        <v>6</v>
      </c>
      <c r="B10" s="20" t="s">
        <v>48</v>
      </c>
      <c r="C10" s="21">
        <v>70892156</v>
      </c>
      <c r="D10" s="22" t="s">
        <v>49</v>
      </c>
      <c r="E10" s="22" t="s">
        <v>50</v>
      </c>
      <c r="F10" s="22" t="s">
        <v>51</v>
      </c>
      <c r="G10" s="23">
        <v>42</v>
      </c>
      <c r="H10" s="22" t="s">
        <v>52</v>
      </c>
      <c r="I10" s="22" t="s">
        <v>53</v>
      </c>
      <c r="J10" s="34"/>
      <c r="K10" s="22"/>
      <c r="L10" s="25"/>
      <c r="M10" s="22">
        <v>33071</v>
      </c>
      <c r="N10" s="37">
        <f>[1]Ústecký!E11</f>
        <v>4.9000000000000004</v>
      </c>
      <c r="O10" s="27">
        <f>[1]Ústecký!J11</f>
        <v>393941</v>
      </c>
    </row>
    <row r="11" spans="1:15" ht="23.25" customHeight="1" x14ac:dyDescent="0.25">
      <c r="A11" s="19">
        <v>7</v>
      </c>
      <c r="B11" s="33" t="s">
        <v>54</v>
      </c>
      <c r="C11" s="21">
        <v>70891508</v>
      </c>
      <c r="D11" s="34" t="s">
        <v>55</v>
      </c>
      <c r="E11" s="35" t="s">
        <v>56</v>
      </c>
      <c r="F11" s="22" t="s">
        <v>57</v>
      </c>
      <c r="G11" s="38">
        <v>51</v>
      </c>
      <c r="H11" s="35" t="s">
        <v>58</v>
      </c>
      <c r="I11" s="35" t="s">
        <v>59</v>
      </c>
      <c r="J11" s="39" t="s">
        <v>60</v>
      </c>
      <c r="K11" s="35"/>
      <c r="L11" s="25"/>
      <c r="M11" s="22">
        <v>33071</v>
      </c>
      <c r="N11" s="32">
        <f>[1]Liberecký!F11</f>
        <v>0.75</v>
      </c>
      <c r="O11" s="27">
        <f>[1]Liberecký!J11</f>
        <v>60297</v>
      </c>
    </row>
    <row r="12" spans="1:15" ht="21" customHeight="1" x14ac:dyDescent="0.25">
      <c r="A12" s="19">
        <v>8</v>
      </c>
      <c r="B12" s="20" t="s">
        <v>61</v>
      </c>
      <c r="C12" s="21">
        <v>70889546</v>
      </c>
      <c r="D12" s="22" t="s">
        <v>62</v>
      </c>
      <c r="E12" s="22" t="s">
        <v>63</v>
      </c>
      <c r="F12" s="22" t="s">
        <v>64</v>
      </c>
      <c r="G12" s="23">
        <v>52</v>
      </c>
      <c r="H12" s="22" t="s">
        <v>65</v>
      </c>
      <c r="I12" s="22" t="s">
        <v>66</v>
      </c>
      <c r="J12" s="36" t="s">
        <v>67</v>
      </c>
      <c r="K12" s="22"/>
      <c r="L12" s="25"/>
      <c r="M12" s="22">
        <v>33071</v>
      </c>
      <c r="N12" s="32">
        <f>[1]Královehradecký!F11</f>
        <v>3</v>
      </c>
      <c r="O12" s="27">
        <f>[1]Královehradecký!J11</f>
        <v>241188</v>
      </c>
    </row>
    <row r="13" spans="1:15" ht="21.75" customHeight="1" thickBot="1" x14ac:dyDescent="0.3">
      <c r="A13" s="19">
        <v>9</v>
      </c>
      <c r="B13" s="33" t="s">
        <v>68</v>
      </c>
      <c r="C13" s="21">
        <v>70892822</v>
      </c>
      <c r="D13" s="40" t="s">
        <v>69</v>
      </c>
      <c r="E13" s="35" t="s">
        <v>70</v>
      </c>
      <c r="F13" s="22" t="s">
        <v>71</v>
      </c>
      <c r="G13" s="38">
        <v>53</v>
      </c>
      <c r="H13" s="35" t="s">
        <v>72</v>
      </c>
      <c r="I13" s="35" t="s">
        <v>73</v>
      </c>
      <c r="J13" s="39" t="s">
        <v>74</v>
      </c>
      <c r="K13" s="35"/>
      <c r="L13" s="25"/>
      <c r="M13" s="22">
        <v>33071</v>
      </c>
      <c r="N13" s="32">
        <f>[1]Pardubický!F10</f>
        <v>0.5</v>
      </c>
      <c r="O13" s="27">
        <f>[1]Pardubický!J9</f>
        <v>40198</v>
      </c>
    </row>
    <row r="14" spans="1:15" ht="15.75" thickBot="1" x14ac:dyDescent="0.3">
      <c r="A14" s="46" t="s">
        <v>75</v>
      </c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>
        <f>SUM(N6:N13)</f>
        <v>36.369999999999997</v>
      </c>
      <c r="O14" s="43">
        <f>SUM(O6:O13)</f>
        <v>2924005</v>
      </c>
    </row>
  </sheetData>
  <mergeCells count="3">
    <mergeCell ref="A4:B4"/>
    <mergeCell ref="N4:O4"/>
    <mergeCell ref="A14:B14"/>
  </mergeCells>
  <hyperlinks>
    <hyperlink ref="J6" r:id="rId1"/>
    <hyperlink ref="J7" r:id="rId2"/>
    <hyperlink ref="J8" r:id="rId3"/>
    <hyperlink ref="J9" r:id="rId4"/>
    <hyperlink ref="J11" r:id="rId5"/>
    <hyperlink ref="J12" r:id="rId6"/>
    <hyperlink ref="J13" r:id="rId7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Horáčková Jana</cp:lastModifiedBy>
  <dcterms:created xsi:type="dcterms:W3CDTF">2017-09-01T12:49:43Z</dcterms:created>
  <dcterms:modified xsi:type="dcterms:W3CDTF">2017-09-01T13:01:54Z</dcterms:modified>
</cp:coreProperties>
</file>