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88"/>
  </bookViews>
  <sheets>
    <sheet name="Výsledky" sheetId="1" r:id="rId1"/>
  </sheets>
  <calcPr calcId="124519"/>
</workbook>
</file>

<file path=xl/calcChain.xml><?xml version="1.0" encoding="utf-8"?>
<calcChain xmlns="http://schemas.openxmlformats.org/spreadsheetml/2006/main">
  <c r="L6" i="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1"/>
  <c r="L42"/>
  <c r="L43"/>
  <c r="L44"/>
  <c r="L45"/>
  <c r="L46"/>
  <c r="L47"/>
  <c r="L48"/>
  <c r="L49"/>
  <c r="L50"/>
  <c r="L51"/>
  <c r="L5"/>
  <c r="L52" l="1"/>
  <c r="M52"/>
  <c r="K52"/>
  <c r="I52"/>
</calcChain>
</file>

<file path=xl/sharedStrings.xml><?xml version="1.0" encoding="utf-8"?>
<sst xmlns="http://schemas.openxmlformats.org/spreadsheetml/2006/main" count="156" uniqueCount="140">
  <si>
    <t>Ostatní neinvestiční náklady - projekt</t>
  </si>
  <si>
    <t>Celkem - projekt</t>
  </si>
  <si>
    <t>Ostatní neinvestiční náklady - žádost</t>
  </si>
  <si>
    <t>Celkem - žádost</t>
  </si>
  <si>
    <t xml:space="preserve">Mikrobiologický ústav AV ČR, v. v. i. </t>
  </si>
  <si>
    <t>0005/7/NAD/2018</t>
  </si>
  <si>
    <t>Soustředění vítězů a letní geografická škola Zeměpisné olympiády 2018</t>
  </si>
  <si>
    <t>Univerzita Karlova</t>
  </si>
  <si>
    <t>0006/7/NAD/2018</t>
  </si>
  <si>
    <t>Ve světě matematických aplikací III</t>
  </si>
  <si>
    <t>Jednota českých matematiků a fyziků</t>
  </si>
  <si>
    <t>0009/7/NAD/2018</t>
  </si>
  <si>
    <t>Space Academy 2018</t>
  </si>
  <si>
    <t>Česká kosmická kancelář o.p.s.</t>
  </si>
  <si>
    <t>0010/7/NAD/2018</t>
  </si>
  <si>
    <t>Letní škola NANO 2018: Nadaní středoškoláci v týmech vědecké instituce bádají v nanosvětě</t>
  </si>
  <si>
    <t>Ústav fyzikální chemie J. Heyrovského AV ČR, v.v.i.</t>
  </si>
  <si>
    <t>0013/7/NAD/2018</t>
  </si>
  <si>
    <t>Letní škola robotiky pro nadané žáky základních škol a prvního stupně víceletých gymnázií</t>
  </si>
  <si>
    <t>Asociace pro mládež, vědu a techniku AMAVET, z. s.</t>
  </si>
  <si>
    <t>0014/7/NAD/2018</t>
  </si>
  <si>
    <t>Kurzy mechatroniky pro nadané žáky základních a středních škol</t>
  </si>
  <si>
    <t>0015/7/NAD/2018</t>
  </si>
  <si>
    <t>Lužánky pro nadané</t>
  </si>
  <si>
    <t>Lužánky - středisko volného času Brno, příspěvková organizace</t>
  </si>
  <si>
    <t>0017/7/NAD/2018</t>
  </si>
  <si>
    <t>POTENCIÁL PODNIKAVÉ MLÁDEŽE V KONTEXTU TECHNOLOGICKÝCH VÝZEV – OLOMOUC 2018</t>
  </si>
  <si>
    <t>BEACPP4OK o.p.s.</t>
  </si>
  <si>
    <t>0018/7/NAD/2018</t>
  </si>
  <si>
    <t>Stavíme a řídíme roboty</t>
  </si>
  <si>
    <t>Vzdělávací centrum Turnov, o.p.s.</t>
  </si>
  <si>
    <t>0022/7/NAD/2018</t>
  </si>
  <si>
    <t>Vydra – výlet do reálné vědecké práce ve fyzice 2018</t>
  </si>
  <si>
    <t>0023/7/NAD/2018</t>
  </si>
  <si>
    <t>Vědcem nanečisto II</t>
  </si>
  <si>
    <t>0025/7/NAD/2018</t>
  </si>
  <si>
    <t>Centrum podpory nadání DDM hl. m. Prahy</t>
  </si>
  <si>
    <t>Dům dětí a mládeže hlavního města Prahy</t>
  </si>
  <si>
    <t>0026/7/NAD/2018</t>
  </si>
  <si>
    <t>Vědecké stáže pro nadané žáky SŠ</t>
  </si>
  <si>
    <t xml:space="preserve">Středisko společných činností AV ČR, v. v. i. </t>
  </si>
  <si>
    <t>0027/7/NAD/2018</t>
  </si>
  <si>
    <t>Expedice Mars 2018</t>
  </si>
  <si>
    <t>Klub Domino, Dětská tisková agentura, z.s.</t>
  </si>
  <si>
    <t>0028/7/NAD/2018</t>
  </si>
  <si>
    <t>Rozvoj talentu a metody moderní elektronické komunikace</t>
  </si>
  <si>
    <t>Veterinární a farmaceutická univerzita Brno</t>
  </si>
  <si>
    <t>0031/7/NAD/2018</t>
  </si>
  <si>
    <t>Fyzikální korespondenční seminář MFF UK</t>
  </si>
  <si>
    <t>0032/7/NAD/2018</t>
  </si>
  <si>
    <t>Astronomická expedice 2018 pro nadané žáky</t>
  </si>
  <si>
    <t>Česká astronomická společnost</t>
  </si>
  <si>
    <t>0034/7/NAD/2018</t>
  </si>
  <si>
    <t>Závěrečné soustředění Korespondenčního semináře inspirovaného chemickou tematikou (KSICHT) na Přírodovědecké fakultě Univerzity Karlovy</t>
  </si>
  <si>
    <t>0035/7/NAD/2018</t>
  </si>
  <si>
    <t>Letní odborné soustředění ChO a BiO Běstvina 2018</t>
  </si>
  <si>
    <t>Vysoká škola chemicko-technologická v Praze</t>
  </si>
  <si>
    <t>0036/7/NAD/2018</t>
  </si>
  <si>
    <t>CTM Online kurzy pro nadané a motivované žáky a studenty</t>
  </si>
  <si>
    <t>Centrum pro talentovanou mládež, z.s.</t>
  </si>
  <si>
    <t>0037/7/NAD/2018</t>
  </si>
  <si>
    <t>Vzájemně propojený systém identifikace a rozvoje přírodovědně nadaných žáků a studentů JmK na MU v roce 2018</t>
  </si>
  <si>
    <t>Masarykova univerzita</t>
  </si>
  <si>
    <t>0038/7/NAD/2018</t>
  </si>
  <si>
    <t>Přírodovědný badatelský klub</t>
  </si>
  <si>
    <t>0039/7/NAD/2018</t>
  </si>
  <si>
    <t>Letní škola aplikované ekologie 2018</t>
  </si>
  <si>
    <t>Česká zemědělská univerzita v Praze</t>
  </si>
  <si>
    <t>0040/7/NAD/2018</t>
  </si>
  <si>
    <t>Podpora nadaných žáků a studentů na Přírodovědecké fakultě MU v roce 2018</t>
  </si>
  <si>
    <t>0042/7/NAD/2018</t>
  </si>
  <si>
    <t>Projekty v aplikované ekonomii pro nadané studenty 2018</t>
  </si>
  <si>
    <t>0043/7/NAD/2018</t>
  </si>
  <si>
    <t>Workshop pro mladší řešitele AO - Louňovice</t>
  </si>
  <si>
    <t>0044/7/NAD/2018</t>
  </si>
  <si>
    <t>Aktivity podporující nadání soutěžících SOČ 2018</t>
  </si>
  <si>
    <t>Sdružení na podporu talentované mládeže České republiky, z.s.</t>
  </si>
  <si>
    <t>0045/7/NAD/2018</t>
  </si>
  <si>
    <t>WERNE 2018</t>
  </si>
  <si>
    <t>Dům dětí a mládeže Rozmarýn, Plešivecká 1863/15, Litoměřice</t>
  </si>
  <si>
    <t>0046/7/NAD/2018</t>
  </si>
  <si>
    <t>Síť škol, podporující technicky a přírodovědně nadané studenty na Vysočině a okolí II.</t>
  </si>
  <si>
    <t>Vysoká škola polytechnická Jihlava</t>
  </si>
  <si>
    <t>0048/7/NAD/2018</t>
  </si>
  <si>
    <t>Energis 24</t>
  </si>
  <si>
    <t>0049/7/NAD/2018</t>
  </si>
  <si>
    <t>Letní a zimní škola MOFO 2018</t>
  </si>
  <si>
    <t>Vysoká škola báňská - Technická univerzita Ostrava</t>
  </si>
  <si>
    <t>0050/7/NAD/2018</t>
  </si>
  <si>
    <t>Letní škola AUTOMOTIVE 2018</t>
  </si>
  <si>
    <t>0052/7/NAD/2018</t>
  </si>
  <si>
    <t>Biologie “po škole” - mimoškolní vzdělávací aktivity pro žáky středních škol</t>
  </si>
  <si>
    <t>Sdružení Arachne, z.s.</t>
  </si>
  <si>
    <t>0053/7/NAD/2018</t>
  </si>
  <si>
    <t>Matematické korespondenční semináře MFF UK</t>
  </si>
  <si>
    <t>0054/7/NAD/2018</t>
  </si>
  <si>
    <t>Letní odborné soustředění BiO a ChO - Běstvinka 2018</t>
  </si>
  <si>
    <t>0055/7/NAD/2018</t>
  </si>
  <si>
    <t>Mensovní seminář pro nadané studenty – jaro 2018</t>
  </si>
  <si>
    <t>Mensa České republiky</t>
  </si>
  <si>
    <t>0056/7/NAD/2018</t>
  </si>
  <si>
    <t>Plevel jako bylinky do naší kuchyňky</t>
  </si>
  <si>
    <t>Botanický ústav AV ČR, v.v.i.</t>
  </si>
  <si>
    <t>0057/7/NAD/2018</t>
  </si>
  <si>
    <t>Korespondenční seminář z programování MFF UK</t>
  </si>
  <si>
    <t>0058/7/NAD/2018</t>
  </si>
  <si>
    <t>Mladý vědec 2018</t>
  </si>
  <si>
    <t>Asociace malých debrujárů ČR, spolek</t>
  </si>
  <si>
    <t>0060/7/NAD/2018</t>
  </si>
  <si>
    <t>Aktivity podporující přírodovědné vzdělávání nadaných žáků v Plzeňském a Karlovarském kraji II</t>
  </si>
  <si>
    <t>Západočeská univerzita v Plzni</t>
  </si>
  <si>
    <t>0061/7/NAD/2018</t>
  </si>
  <si>
    <t>Mensovní seminář pro nadané studenty – podzim 2018</t>
  </si>
  <si>
    <t>0063/7/NAD/2018</t>
  </si>
  <si>
    <t>Účast na Mezinárodním workshopu v astronomii a astrofyzice pro nadané žáky středních škol</t>
  </si>
  <si>
    <t>0064/7/NAD/2018</t>
  </si>
  <si>
    <t>Tábor Logické olympiády</t>
  </si>
  <si>
    <t>0065/7/NAD/2018</t>
  </si>
  <si>
    <t>Užití nejmodernějších digitálních technologií při výrobě audiovizuálních děl žáků a studentů specializujících se na přírodovědné a technické obory</t>
  </si>
  <si>
    <t>Dokumenty, mládež &amp; společnost, z.s.</t>
  </si>
  <si>
    <t>0067/7/NAD/2018</t>
  </si>
  <si>
    <t>Vysokoškolákem na zkoušku v oboru Informatika III</t>
  </si>
  <si>
    <t>Ostravská univerzita</t>
  </si>
  <si>
    <t>0071/7/NAD/2018</t>
  </si>
  <si>
    <t>UTESLA Academy 21 - 2018</t>
  </si>
  <si>
    <t>Občanské sdružení - Uskupení TESLA z.s.</t>
  </si>
  <si>
    <t>Navržená dotace</t>
  </si>
  <si>
    <t>Z toho OON</t>
  </si>
  <si>
    <t>Z toho ONIV</t>
  </si>
  <si>
    <t>Poznámky</t>
  </si>
  <si>
    <t xml:space="preserve"> IČ žadatele</t>
  </si>
  <si>
    <t>Podmínkou poskytnutí dotace bude písemná dohoda s NIDV o využívání nástrojů NIDV nebo realizace projektu na jiné platformě.</t>
  </si>
  <si>
    <t>Tabulka č. 1 - Pořadí hodnocených projektů podle získaných bodů</t>
  </si>
  <si>
    <t>Výsledky dotačního programu Podpora nadaných žáků ZŠ a SŠ v roce 2018</t>
  </si>
  <si>
    <t>Evidenční číslo projektu</t>
  </si>
  <si>
    <t>Registrační název žadatele</t>
  </si>
  <si>
    <t>Celkem bodů hodnotitelé</t>
  </si>
  <si>
    <t>Tabulka č. 1</t>
  </si>
  <si>
    <t>Návrh pro PV                                         Č.j. MSMT-33368/2017-2</t>
  </si>
  <si>
    <t>Název projektu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</si>
</sst>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10" xfId="0" applyFont="1" applyBorder="1" applyAlignment="1">
      <alignment horizontal="center"/>
    </xf>
    <xf numFmtId="0" fontId="19" fillId="33" borderId="11" xfId="0" applyFont="1" applyFill="1" applyBorder="1" applyAlignment="1">
      <alignment horizontal="centerContinuous" vertical="center" wrapText="1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164" fontId="18" fillId="0" borderId="10" xfId="0" applyNumberFormat="1" applyFont="1" applyBorder="1"/>
    <xf numFmtId="0" fontId="18" fillId="34" borderId="10" xfId="0" applyFont="1" applyFill="1" applyBorder="1" applyAlignment="1">
      <alignment horizontal="center"/>
    </xf>
    <xf numFmtId="164" fontId="19" fillId="0" borderId="0" xfId="0" applyNumberFormat="1" applyFont="1"/>
    <xf numFmtId="0" fontId="20" fillId="0" borderId="10" xfId="0" applyFont="1" applyBorder="1" applyAlignment="1">
      <alignment horizontal="center"/>
    </xf>
    <xf numFmtId="0" fontId="22" fillId="33" borderId="11" xfId="0" applyFont="1" applyFill="1" applyBorder="1" applyAlignment="1">
      <alignment horizontal="centerContinuous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21" fillId="0" borderId="0" xfId="0" applyFont="1"/>
    <xf numFmtId="0" fontId="18" fillId="35" borderId="0" xfId="0" applyFont="1" applyFill="1"/>
    <xf numFmtId="0" fontId="22" fillId="36" borderId="11" xfId="0" applyFont="1" applyFill="1" applyBorder="1" applyAlignment="1">
      <alignment horizontal="centerContinuous" vertical="center" wrapText="1"/>
    </xf>
    <xf numFmtId="0" fontId="20" fillId="37" borderId="10" xfId="0" applyFont="1" applyFill="1" applyBorder="1" applyAlignment="1">
      <alignment horizontal="center"/>
    </xf>
    <xf numFmtId="0" fontId="18" fillId="37" borderId="10" xfId="0" applyFont="1" applyFill="1" applyBorder="1" applyAlignment="1">
      <alignment horizontal="center"/>
    </xf>
    <xf numFmtId="0" fontId="18" fillId="37" borderId="10" xfId="0" applyFont="1" applyFill="1" applyBorder="1" applyAlignment="1">
      <alignment wrapText="1"/>
    </xf>
    <xf numFmtId="0" fontId="18" fillId="37" borderId="10" xfId="0" applyFont="1" applyFill="1" applyBorder="1"/>
    <xf numFmtId="164" fontId="18" fillId="37" borderId="10" xfId="0" applyNumberFormat="1" applyFont="1" applyFill="1" applyBorder="1"/>
    <xf numFmtId="0" fontId="18" fillId="37" borderId="0" xfId="0" applyFont="1" applyFill="1"/>
    <xf numFmtId="0" fontId="21" fillId="0" borderId="0" xfId="0" applyFont="1" applyAlignment="1">
      <alignment wrapText="1"/>
    </xf>
    <xf numFmtId="0" fontId="0" fillId="0" borderId="0" xfId="0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tabSelected="1" zoomScale="55" zoomScaleNormal="55" workbookViewId="0">
      <pane ySplit="4" topLeftCell="A5" activePane="bottomLeft" state="frozen"/>
      <selection activeCell="C1" sqref="C1"/>
      <selection pane="bottomLeft" activeCell="M52" sqref="M52"/>
    </sheetView>
  </sheetViews>
  <sheetFormatPr defaultColWidth="9.109375" defaultRowHeight="25.8"/>
  <cols>
    <col min="1" max="1" width="10.88671875" style="3" customWidth="1"/>
    <col min="2" max="2" width="35.33203125" style="3" bestFit="1" customWidth="1"/>
    <col min="3" max="3" width="101" style="3" customWidth="1"/>
    <col min="4" max="4" width="69.6640625" style="3" customWidth="1"/>
    <col min="5" max="5" width="20.5546875" style="3" customWidth="1"/>
    <col min="6" max="6" width="23.44140625" style="3" customWidth="1"/>
    <col min="7" max="7" width="20.5546875" style="3" customWidth="1"/>
    <col min="8" max="8" width="20.88671875" style="3" customWidth="1"/>
    <col min="9" max="9" width="28.44140625" style="3" customWidth="1"/>
    <col min="10" max="10" width="16.6640625" style="14" customWidth="1"/>
    <col min="11" max="11" width="28.44140625" style="3" customWidth="1"/>
    <col min="12" max="12" width="23.44140625" style="3" customWidth="1"/>
    <col min="13" max="13" width="20.5546875" style="3" customWidth="1"/>
    <col min="14" max="14" width="36.6640625" style="3" customWidth="1"/>
    <col min="15" max="16384" width="9.109375" style="3"/>
  </cols>
  <sheetData>
    <row r="1" spans="1:14" ht="48" customHeight="1">
      <c r="A1" s="22" t="s">
        <v>138</v>
      </c>
      <c r="B1" s="23"/>
    </row>
    <row r="2" spans="1:14" ht="48" customHeight="1">
      <c r="A2" s="3" t="s">
        <v>133</v>
      </c>
      <c r="N2" s="3" t="s">
        <v>137</v>
      </c>
    </row>
    <row r="3" spans="1:14" ht="37.5" customHeight="1">
      <c r="A3" s="13" t="s">
        <v>132</v>
      </c>
    </row>
    <row r="4" spans="1:14" ht="84.6" thickBot="1">
      <c r="A4" s="2"/>
      <c r="B4" s="10" t="s">
        <v>134</v>
      </c>
      <c r="C4" s="10" t="s">
        <v>139</v>
      </c>
      <c r="D4" s="10" t="s">
        <v>135</v>
      </c>
      <c r="E4" s="11" t="s">
        <v>130</v>
      </c>
      <c r="F4" s="10" t="s">
        <v>0</v>
      </c>
      <c r="G4" s="10" t="s">
        <v>1</v>
      </c>
      <c r="H4" s="10" t="s">
        <v>2</v>
      </c>
      <c r="I4" s="10" t="s">
        <v>3</v>
      </c>
      <c r="J4" s="15" t="s">
        <v>136</v>
      </c>
      <c r="K4" s="10" t="s">
        <v>126</v>
      </c>
      <c r="L4" s="10" t="s">
        <v>127</v>
      </c>
      <c r="M4" s="10" t="s">
        <v>128</v>
      </c>
      <c r="N4" s="10" t="s">
        <v>129</v>
      </c>
    </row>
    <row r="5" spans="1:14" ht="60" customHeight="1" thickTop="1">
      <c r="A5" s="9">
        <v>1</v>
      </c>
      <c r="B5" s="1" t="s">
        <v>103</v>
      </c>
      <c r="C5" s="5" t="s">
        <v>104</v>
      </c>
      <c r="D5" s="5" t="s">
        <v>7</v>
      </c>
      <c r="E5" s="4">
        <v>216208</v>
      </c>
      <c r="F5" s="6">
        <v>660000</v>
      </c>
      <c r="G5" s="6">
        <v>801000</v>
      </c>
      <c r="H5" s="6">
        <v>275000</v>
      </c>
      <c r="I5" s="6">
        <v>416000</v>
      </c>
      <c r="J5" s="7">
        <v>97</v>
      </c>
      <c r="K5" s="6">
        <v>416000</v>
      </c>
      <c r="L5" s="6">
        <f>+K5-M5</f>
        <v>141000</v>
      </c>
      <c r="M5" s="6">
        <v>275000</v>
      </c>
      <c r="N5" s="4"/>
    </row>
    <row r="6" spans="1:14" ht="50.25" customHeight="1">
      <c r="A6" s="9">
        <v>2</v>
      </c>
      <c r="B6" s="1" t="s">
        <v>41</v>
      </c>
      <c r="C6" s="5" t="s">
        <v>42</v>
      </c>
      <c r="D6" s="5" t="s">
        <v>43</v>
      </c>
      <c r="E6" s="4">
        <v>45771529</v>
      </c>
      <c r="F6" s="6">
        <v>265000</v>
      </c>
      <c r="G6" s="6">
        <v>329500</v>
      </c>
      <c r="H6" s="6">
        <v>212000</v>
      </c>
      <c r="I6" s="6">
        <v>276500</v>
      </c>
      <c r="J6" s="7">
        <v>94</v>
      </c>
      <c r="K6" s="6">
        <v>276000</v>
      </c>
      <c r="L6" s="6">
        <f t="shared" ref="L6:L51" si="0">+K6-M6</f>
        <v>64000</v>
      </c>
      <c r="M6" s="6">
        <v>212000</v>
      </c>
      <c r="N6" s="4"/>
    </row>
    <row r="7" spans="1:14" ht="160.5" customHeight="1">
      <c r="A7" s="9">
        <v>3</v>
      </c>
      <c r="B7" s="1" t="s">
        <v>52</v>
      </c>
      <c r="C7" s="5" t="s">
        <v>53</v>
      </c>
      <c r="D7" s="5" t="s">
        <v>7</v>
      </c>
      <c r="E7" s="4">
        <v>216208</v>
      </c>
      <c r="F7" s="6">
        <v>146400</v>
      </c>
      <c r="G7" s="6">
        <v>206400</v>
      </c>
      <c r="H7" s="6">
        <v>146400</v>
      </c>
      <c r="I7" s="6">
        <v>146400</v>
      </c>
      <c r="J7" s="7">
        <v>94</v>
      </c>
      <c r="K7" s="6">
        <v>146400</v>
      </c>
      <c r="L7" s="6">
        <f t="shared" si="0"/>
        <v>0</v>
      </c>
      <c r="M7" s="6">
        <v>146400</v>
      </c>
      <c r="N7" s="4"/>
    </row>
    <row r="8" spans="1:14" ht="62.25" customHeight="1">
      <c r="A8" s="9">
        <v>4</v>
      </c>
      <c r="B8" s="1" t="s">
        <v>54</v>
      </c>
      <c r="C8" s="5" t="s">
        <v>55</v>
      </c>
      <c r="D8" s="5" t="s">
        <v>56</v>
      </c>
      <c r="E8" s="4">
        <v>60461373</v>
      </c>
      <c r="F8" s="6">
        <v>398000</v>
      </c>
      <c r="G8" s="6">
        <v>618400</v>
      </c>
      <c r="H8" s="6">
        <v>258000</v>
      </c>
      <c r="I8" s="6">
        <v>384800</v>
      </c>
      <c r="J8" s="7">
        <v>92</v>
      </c>
      <c r="K8" s="6">
        <v>384800</v>
      </c>
      <c r="L8" s="6">
        <f t="shared" si="0"/>
        <v>126800</v>
      </c>
      <c r="M8" s="6">
        <v>258000</v>
      </c>
      <c r="N8" s="4"/>
    </row>
    <row r="9" spans="1:14" ht="127.5" customHeight="1">
      <c r="A9" s="9">
        <v>5</v>
      </c>
      <c r="B9" s="1" t="s">
        <v>60</v>
      </c>
      <c r="C9" s="5" t="s">
        <v>61</v>
      </c>
      <c r="D9" s="5" t="s">
        <v>62</v>
      </c>
      <c r="E9" s="4">
        <v>216224</v>
      </c>
      <c r="F9" s="6">
        <v>450000</v>
      </c>
      <c r="G9" s="6">
        <v>993000</v>
      </c>
      <c r="H9" s="6">
        <v>450000</v>
      </c>
      <c r="I9" s="6">
        <v>993000</v>
      </c>
      <c r="J9" s="7">
        <v>92</v>
      </c>
      <c r="K9" s="6">
        <v>993000</v>
      </c>
      <c r="L9" s="6">
        <f t="shared" si="0"/>
        <v>543000</v>
      </c>
      <c r="M9" s="6">
        <v>450000</v>
      </c>
      <c r="N9" s="4"/>
    </row>
    <row r="10" spans="1:14" ht="78" customHeight="1">
      <c r="A10" s="9">
        <v>6</v>
      </c>
      <c r="B10" s="1" t="s">
        <v>5</v>
      </c>
      <c r="C10" s="5" t="s">
        <v>6</v>
      </c>
      <c r="D10" s="5" t="s">
        <v>7</v>
      </c>
      <c r="E10" s="4">
        <v>216208</v>
      </c>
      <c r="F10" s="6">
        <v>50630</v>
      </c>
      <c r="G10" s="6">
        <v>112630</v>
      </c>
      <c r="H10" s="6">
        <v>50630</v>
      </c>
      <c r="I10" s="6">
        <v>112630</v>
      </c>
      <c r="J10" s="7">
        <v>91</v>
      </c>
      <c r="K10" s="6">
        <v>112630</v>
      </c>
      <c r="L10" s="6">
        <f t="shared" si="0"/>
        <v>62000</v>
      </c>
      <c r="M10" s="6">
        <v>50630</v>
      </c>
      <c r="N10" s="4"/>
    </row>
    <row r="11" spans="1:14" ht="54" customHeight="1">
      <c r="A11" s="9">
        <v>7</v>
      </c>
      <c r="B11" s="1" t="s">
        <v>72</v>
      </c>
      <c r="C11" s="5" t="s">
        <v>73</v>
      </c>
      <c r="D11" s="5" t="s">
        <v>51</v>
      </c>
      <c r="E11" s="4">
        <v>444537</v>
      </c>
      <c r="F11" s="6">
        <v>44500</v>
      </c>
      <c r="G11" s="6">
        <v>73700</v>
      </c>
      <c r="H11" s="6">
        <v>44500</v>
      </c>
      <c r="I11" s="6">
        <v>73700</v>
      </c>
      <c r="J11" s="7">
        <v>91</v>
      </c>
      <c r="K11" s="6">
        <v>73700</v>
      </c>
      <c r="L11" s="6">
        <f t="shared" si="0"/>
        <v>29200</v>
      </c>
      <c r="M11" s="6">
        <v>44500</v>
      </c>
      <c r="N11" s="4"/>
    </row>
    <row r="12" spans="1:14" ht="72.599999999999994" customHeight="1">
      <c r="A12" s="9">
        <v>8</v>
      </c>
      <c r="B12" s="1" t="s">
        <v>113</v>
      </c>
      <c r="C12" s="5" t="s">
        <v>114</v>
      </c>
      <c r="D12" s="5" t="s">
        <v>51</v>
      </c>
      <c r="E12" s="4">
        <v>444537</v>
      </c>
      <c r="F12" s="6">
        <v>98643</v>
      </c>
      <c r="G12" s="6">
        <v>111243</v>
      </c>
      <c r="H12" s="6">
        <v>60943</v>
      </c>
      <c r="I12" s="6">
        <v>73543</v>
      </c>
      <c r="J12" s="7">
        <v>90</v>
      </c>
      <c r="K12" s="6">
        <v>73543</v>
      </c>
      <c r="L12" s="6">
        <f t="shared" si="0"/>
        <v>12600</v>
      </c>
      <c r="M12" s="6">
        <v>60943</v>
      </c>
      <c r="N12" s="4"/>
    </row>
    <row r="13" spans="1:14" ht="52.5" customHeight="1">
      <c r="A13" s="9">
        <v>9</v>
      </c>
      <c r="B13" s="1" t="s">
        <v>38</v>
      </c>
      <c r="C13" s="5" t="s">
        <v>39</v>
      </c>
      <c r="D13" s="5" t="s">
        <v>40</v>
      </c>
      <c r="E13" s="4">
        <v>60457856</v>
      </c>
      <c r="F13" s="6">
        <v>1496000</v>
      </c>
      <c r="G13" s="6">
        <v>1550000</v>
      </c>
      <c r="H13" s="6">
        <v>874000</v>
      </c>
      <c r="I13" s="6">
        <v>928000</v>
      </c>
      <c r="J13" s="7">
        <v>89</v>
      </c>
      <c r="K13" s="6">
        <v>928000</v>
      </c>
      <c r="L13" s="6">
        <f t="shared" si="0"/>
        <v>54000</v>
      </c>
      <c r="M13" s="6">
        <v>874000</v>
      </c>
      <c r="N13" s="4"/>
    </row>
    <row r="14" spans="1:14">
      <c r="A14" s="9">
        <v>10</v>
      </c>
      <c r="B14" s="1" t="s">
        <v>11</v>
      </c>
      <c r="C14" s="5" t="s">
        <v>12</v>
      </c>
      <c r="D14" s="5" t="s">
        <v>13</v>
      </c>
      <c r="E14" s="4">
        <v>27142949</v>
      </c>
      <c r="F14" s="6">
        <v>202600</v>
      </c>
      <c r="G14" s="6">
        <v>403600</v>
      </c>
      <c r="H14" s="6">
        <v>202600</v>
      </c>
      <c r="I14" s="6">
        <v>403600</v>
      </c>
      <c r="J14" s="7">
        <v>88</v>
      </c>
      <c r="K14" s="6">
        <v>403600</v>
      </c>
      <c r="L14" s="6">
        <f t="shared" si="0"/>
        <v>201000</v>
      </c>
      <c r="M14" s="6">
        <v>202600</v>
      </c>
      <c r="N14" s="4"/>
    </row>
    <row r="15" spans="1:14" ht="99.6" customHeight="1">
      <c r="A15" s="9">
        <v>11</v>
      </c>
      <c r="B15" s="1" t="s">
        <v>14</v>
      </c>
      <c r="C15" s="5" t="s">
        <v>15</v>
      </c>
      <c r="D15" s="5" t="s">
        <v>16</v>
      </c>
      <c r="E15" s="4">
        <v>61388955</v>
      </c>
      <c r="F15" s="6">
        <v>91000</v>
      </c>
      <c r="G15" s="6">
        <v>180000</v>
      </c>
      <c r="H15" s="6">
        <v>73000</v>
      </c>
      <c r="I15" s="6">
        <v>162000</v>
      </c>
      <c r="J15" s="7">
        <v>88</v>
      </c>
      <c r="K15" s="6">
        <v>162000</v>
      </c>
      <c r="L15" s="6">
        <f t="shared" si="0"/>
        <v>89000</v>
      </c>
      <c r="M15" s="6">
        <v>73000</v>
      </c>
      <c r="N15" s="4"/>
    </row>
    <row r="16" spans="1:14" ht="72" customHeight="1">
      <c r="A16" s="9">
        <v>12</v>
      </c>
      <c r="B16" s="1" t="s">
        <v>95</v>
      </c>
      <c r="C16" s="5" t="s">
        <v>96</v>
      </c>
      <c r="D16" s="5" t="s">
        <v>7</v>
      </c>
      <c r="E16" s="4">
        <v>216208</v>
      </c>
      <c r="F16" s="6">
        <v>349600</v>
      </c>
      <c r="G16" s="6">
        <v>610000</v>
      </c>
      <c r="H16" s="6">
        <v>227200</v>
      </c>
      <c r="I16" s="6">
        <v>390000</v>
      </c>
      <c r="J16" s="7">
        <v>88</v>
      </c>
      <c r="K16" s="6">
        <v>390000</v>
      </c>
      <c r="L16" s="6">
        <f t="shared" si="0"/>
        <v>162800</v>
      </c>
      <c r="M16" s="6">
        <v>227200</v>
      </c>
      <c r="N16" s="4"/>
    </row>
    <row r="17" spans="1:14" ht="68.25" customHeight="1">
      <c r="A17" s="9">
        <v>13</v>
      </c>
      <c r="B17" s="1" t="s">
        <v>31</v>
      </c>
      <c r="C17" s="5" t="s">
        <v>32</v>
      </c>
      <c r="D17" s="5" t="s">
        <v>10</v>
      </c>
      <c r="E17" s="4">
        <v>444871</v>
      </c>
      <c r="F17" s="6">
        <v>112500</v>
      </c>
      <c r="G17" s="6">
        <v>149840</v>
      </c>
      <c r="H17" s="6">
        <v>112500</v>
      </c>
      <c r="I17" s="6">
        <v>149840</v>
      </c>
      <c r="J17" s="7">
        <v>87</v>
      </c>
      <c r="K17" s="6">
        <v>149840</v>
      </c>
      <c r="L17" s="6">
        <f t="shared" si="0"/>
        <v>37340</v>
      </c>
      <c r="M17" s="6">
        <v>112500</v>
      </c>
      <c r="N17" s="4"/>
    </row>
    <row r="18" spans="1:14" ht="82.5" customHeight="1">
      <c r="A18" s="9">
        <v>14</v>
      </c>
      <c r="B18" s="1" t="s">
        <v>108</v>
      </c>
      <c r="C18" s="5" t="s">
        <v>109</v>
      </c>
      <c r="D18" s="5" t="s">
        <v>110</v>
      </c>
      <c r="E18" s="4">
        <v>49777513</v>
      </c>
      <c r="F18" s="6">
        <v>383800</v>
      </c>
      <c r="G18" s="6">
        <v>673562</v>
      </c>
      <c r="H18" s="6">
        <v>383800</v>
      </c>
      <c r="I18" s="6">
        <v>673562</v>
      </c>
      <c r="J18" s="7">
        <v>86</v>
      </c>
      <c r="K18" s="6">
        <v>673562</v>
      </c>
      <c r="L18" s="6">
        <f t="shared" si="0"/>
        <v>289762</v>
      </c>
      <c r="M18" s="6">
        <v>383800</v>
      </c>
      <c r="N18" s="4"/>
    </row>
    <row r="19" spans="1:14" ht="106.5" customHeight="1">
      <c r="A19" s="9">
        <v>15</v>
      </c>
      <c r="B19" s="1" t="s">
        <v>22</v>
      </c>
      <c r="C19" s="5" t="s">
        <v>23</v>
      </c>
      <c r="D19" s="5" t="s">
        <v>24</v>
      </c>
      <c r="E19" s="4">
        <v>401803</v>
      </c>
      <c r="F19" s="6">
        <v>356750</v>
      </c>
      <c r="G19" s="6">
        <v>900000</v>
      </c>
      <c r="H19" s="6">
        <v>277000</v>
      </c>
      <c r="I19" s="6">
        <v>801500</v>
      </c>
      <c r="J19" s="7">
        <v>86</v>
      </c>
      <c r="K19" s="6">
        <v>801500</v>
      </c>
      <c r="L19" s="6">
        <f t="shared" si="0"/>
        <v>524500</v>
      </c>
      <c r="M19" s="6">
        <v>277000</v>
      </c>
      <c r="N19" s="4"/>
    </row>
    <row r="20" spans="1:14" ht="83.25" customHeight="1">
      <c r="A20" s="9">
        <v>16</v>
      </c>
      <c r="B20" s="1" t="s">
        <v>68</v>
      </c>
      <c r="C20" s="5" t="s">
        <v>69</v>
      </c>
      <c r="D20" s="5" t="s">
        <v>62</v>
      </c>
      <c r="E20" s="4">
        <v>216224</v>
      </c>
      <c r="F20" s="6">
        <v>920860</v>
      </c>
      <c r="G20" s="6">
        <v>1406060</v>
      </c>
      <c r="H20" s="6">
        <v>634100</v>
      </c>
      <c r="I20" s="6">
        <v>1000000</v>
      </c>
      <c r="J20" s="7">
        <v>85</v>
      </c>
      <c r="K20" s="6">
        <v>1000000</v>
      </c>
      <c r="L20" s="6">
        <f t="shared" si="0"/>
        <v>365900</v>
      </c>
      <c r="M20" s="6">
        <v>634100</v>
      </c>
      <c r="N20" s="4"/>
    </row>
    <row r="21" spans="1:14" ht="119.25" customHeight="1">
      <c r="A21" s="9">
        <v>17</v>
      </c>
      <c r="B21" s="1" t="s">
        <v>90</v>
      </c>
      <c r="C21" s="5" t="s">
        <v>91</v>
      </c>
      <c r="D21" s="5" t="s">
        <v>92</v>
      </c>
      <c r="E21" s="4">
        <v>69346801</v>
      </c>
      <c r="F21" s="6">
        <v>475500</v>
      </c>
      <c r="G21" s="6">
        <v>591500</v>
      </c>
      <c r="H21" s="6">
        <v>258500</v>
      </c>
      <c r="I21" s="6">
        <v>354500</v>
      </c>
      <c r="J21" s="7">
        <v>84</v>
      </c>
      <c r="K21" s="6">
        <v>354500</v>
      </c>
      <c r="L21" s="6">
        <f t="shared" si="0"/>
        <v>96000</v>
      </c>
      <c r="M21" s="6">
        <v>258500</v>
      </c>
      <c r="N21" s="4"/>
    </row>
    <row r="22" spans="1:14" ht="72" customHeight="1">
      <c r="A22" s="9">
        <v>18</v>
      </c>
      <c r="B22" s="1" t="s">
        <v>8</v>
      </c>
      <c r="C22" s="5" t="s">
        <v>9</v>
      </c>
      <c r="D22" s="5" t="s">
        <v>10</v>
      </c>
      <c r="E22" s="4">
        <v>444871</v>
      </c>
      <c r="F22" s="6">
        <v>223000</v>
      </c>
      <c r="G22" s="6">
        <v>346000</v>
      </c>
      <c r="H22" s="6">
        <v>223000</v>
      </c>
      <c r="I22" s="6">
        <v>346000</v>
      </c>
      <c r="J22" s="7">
        <v>83</v>
      </c>
      <c r="K22" s="6">
        <v>346000</v>
      </c>
      <c r="L22" s="6">
        <f t="shared" si="0"/>
        <v>123000</v>
      </c>
      <c r="M22" s="6">
        <v>223000</v>
      </c>
      <c r="N22" s="12" t="s">
        <v>131</v>
      </c>
    </row>
    <row r="23" spans="1:14" ht="98.25" customHeight="1">
      <c r="A23" s="9">
        <v>19</v>
      </c>
      <c r="B23" s="1" t="s">
        <v>70</v>
      </c>
      <c r="C23" s="5" t="s">
        <v>71</v>
      </c>
      <c r="D23" s="5" t="s">
        <v>7</v>
      </c>
      <c r="E23" s="4">
        <v>216208</v>
      </c>
      <c r="F23" s="6">
        <v>48000</v>
      </c>
      <c r="G23" s="6">
        <v>298000</v>
      </c>
      <c r="H23" s="6">
        <v>48000</v>
      </c>
      <c r="I23" s="6">
        <v>298000</v>
      </c>
      <c r="J23" s="7">
        <v>83</v>
      </c>
      <c r="K23" s="6">
        <v>298000</v>
      </c>
      <c r="L23" s="6">
        <f t="shared" si="0"/>
        <v>250000</v>
      </c>
      <c r="M23" s="6">
        <v>48000</v>
      </c>
      <c r="N23" s="4"/>
    </row>
    <row r="24" spans="1:14" ht="69.75" customHeight="1">
      <c r="A24" s="9">
        <v>20</v>
      </c>
      <c r="B24" s="1" t="s">
        <v>120</v>
      </c>
      <c r="C24" s="5" t="s">
        <v>121</v>
      </c>
      <c r="D24" s="5" t="s">
        <v>122</v>
      </c>
      <c r="E24" s="4">
        <v>61988987</v>
      </c>
      <c r="F24" s="6">
        <v>85955</v>
      </c>
      <c r="G24" s="6">
        <v>209555</v>
      </c>
      <c r="H24" s="6">
        <v>85955</v>
      </c>
      <c r="I24" s="6">
        <v>209555</v>
      </c>
      <c r="J24" s="7">
        <v>83</v>
      </c>
      <c r="K24" s="6">
        <v>209555</v>
      </c>
      <c r="L24" s="6">
        <f t="shared" si="0"/>
        <v>123600</v>
      </c>
      <c r="M24" s="6">
        <v>85955</v>
      </c>
      <c r="N24" s="4"/>
    </row>
    <row r="25" spans="1:14" ht="90" customHeight="1">
      <c r="A25" s="9">
        <v>21</v>
      </c>
      <c r="B25" s="1" t="s">
        <v>57</v>
      </c>
      <c r="C25" s="5" t="s">
        <v>58</v>
      </c>
      <c r="D25" s="5" t="s">
        <v>59</v>
      </c>
      <c r="E25" s="4">
        <v>1218808</v>
      </c>
      <c r="F25" s="6">
        <v>1200000</v>
      </c>
      <c r="G25" s="6">
        <v>1470000</v>
      </c>
      <c r="H25" s="6">
        <v>1000000</v>
      </c>
      <c r="I25" s="6">
        <v>1000000</v>
      </c>
      <c r="J25" s="7">
        <v>82</v>
      </c>
      <c r="K25" s="6">
        <v>1000000</v>
      </c>
      <c r="L25" s="6">
        <f t="shared" si="0"/>
        <v>0</v>
      </c>
      <c r="M25" s="6">
        <v>1000000</v>
      </c>
      <c r="N25" s="4"/>
    </row>
    <row r="26" spans="1:14" ht="75" customHeight="1">
      <c r="A26" s="9">
        <v>22</v>
      </c>
      <c r="B26" s="1" t="s">
        <v>65</v>
      </c>
      <c r="C26" s="5" t="s">
        <v>66</v>
      </c>
      <c r="D26" s="5" t="s">
        <v>67</v>
      </c>
      <c r="E26" s="4">
        <v>60460709</v>
      </c>
      <c r="F26" s="6">
        <v>199700</v>
      </c>
      <c r="G26" s="6">
        <v>628902</v>
      </c>
      <c r="H26" s="6">
        <v>199700</v>
      </c>
      <c r="I26" s="6">
        <v>628902</v>
      </c>
      <c r="J26" s="7">
        <v>82</v>
      </c>
      <c r="K26" s="6">
        <v>500000</v>
      </c>
      <c r="L26" s="6">
        <f t="shared" si="0"/>
        <v>300300</v>
      </c>
      <c r="M26" s="6">
        <v>199700</v>
      </c>
      <c r="N26" s="4"/>
    </row>
    <row r="27" spans="1:14">
      <c r="A27" s="9">
        <v>23</v>
      </c>
      <c r="B27" s="1" t="s">
        <v>33</v>
      </c>
      <c r="C27" s="5" t="s">
        <v>34</v>
      </c>
      <c r="D27" s="5" t="s">
        <v>10</v>
      </c>
      <c r="E27" s="4">
        <v>444871</v>
      </c>
      <c r="F27" s="6">
        <v>168000</v>
      </c>
      <c r="G27" s="6">
        <v>232000</v>
      </c>
      <c r="H27" s="6">
        <v>168000</v>
      </c>
      <c r="I27" s="6">
        <v>232000</v>
      </c>
      <c r="J27" s="7">
        <v>82</v>
      </c>
      <c r="K27" s="6">
        <v>232000</v>
      </c>
      <c r="L27" s="6">
        <f t="shared" si="0"/>
        <v>64000</v>
      </c>
      <c r="M27" s="6">
        <v>168000</v>
      </c>
      <c r="N27" s="4"/>
    </row>
    <row r="28" spans="1:14" ht="76.5" customHeight="1">
      <c r="A28" s="9">
        <v>24</v>
      </c>
      <c r="B28" s="1" t="s">
        <v>35</v>
      </c>
      <c r="C28" s="5" t="s">
        <v>36</v>
      </c>
      <c r="D28" s="5" t="s">
        <v>37</v>
      </c>
      <c r="E28" s="4">
        <v>64289</v>
      </c>
      <c r="F28" s="6">
        <v>314000</v>
      </c>
      <c r="G28" s="6">
        <v>628000</v>
      </c>
      <c r="H28" s="6">
        <v>270500</v>
      </c>
      <c r="I28" s="6">
        <v>584500</v>
      </c>
      <c r="J28" s="7">
        <v>81</v>
      </c>
      <c r="K28" s="6">
        <v>584500</v>
      </c>
      <c r="L28" s="6">
        <f t="shared" si="0"/>
        <v>314000</v>
      </c>
      <c r="M28" s="6">
        <v>270500</v>
      </c>
      <c r="N28" s="4"/>
    </row>
    <row r="29" spans="1:14">
      <c r="A29" s="9">
        <v>25</v>
      </c>
      <c r="B29" s="1" t="s">
        <v>49</v>
      </c>
      <c r="C29" s="5" t="s">
        <v>50</v>
      </c>
      <c r="D29" s="5" t="s">
        <v>51</v>
      </c>
      <c r="E29" s="4">
        <v>444537</v>
      </c>
      <c r="F29" s="6">
        <v>174000</v>
      </c>
      <c r="G29" s="6">
        <v>234000</v>
      </c>
      <c r="H29" s="6">
        <v>24000</v>
      </c>
      <c r="I29" s="6">
        <v>84000</v>
      </c>
      <c r="J29" s="7">
        <v>81</v>
      </c>
      <c r="K29" s="6">
        <v>84000</v>
      </c>
      <c r="L29" s="6">
        <f t="shared" si="0"/>
        <v>60000</v>
      </c>
      <c r="M29" s="6">
        <v>24000</v>
      </c>
      <c r="N29" s="4"/>
    </row>
    <row r="30" spans="1:14" ht="51.6">
      <c r="A30" s="9">
        <v>26</v>
      </c>
      <c r="B30" s="1" t="s">
        <v>20</v>
      </c>
      <c r="C30" s="5" t="s">
        <v>21</v>
      </c>
      <c r="D30" s="5" t="s">
        <v>19</v>
      </c>
      <c r="E30" s="4">
        <v>564613</v>
      </c>
      <c r="F30" s="6">
        <v>389900</v>
      </c>
      <c r="G30" s="6">
        <v>625400</v>
      </c>
      <c r="H30" s="6">
        <v>389900</v>
      </c>
      <c r="I30" s="6">
        <v>625400</v>
      </c>
      <c r="J30" s="7">
        <v>78</v>
      </c>
      <c r="K30" s="6">
        <v>400000</v>
      </c>
      <c r="L30" s="6">
        <f t="shared" si="0"/>
        <v>150000</v>
      </c>
      <c r="M30" s="6">
        <v>250000</v>
      </c>
      <c r="N30" s="4"/>
    </row>
    <row r="31" spans="1:14">
      <c r="A31" s="9">
        <v>27</v>
      </c>
      <c r="B31" s="1" t="s">
        <v>28</v>
      </c>
      <c r="C31" s="5" t="s">
        <v>29</v>
      </c>
      <c r="D31" s="5" t="s">
        <v>30</v>
      </c>
      <c r="E31" s="4">
        <v>26004674</v>
      </c>
      <c r="F31" s="6">
        <v>240580</v>
      </c>
      <c r="G31" s="6">
        <v>386080</v>
      </c>
      <c r="H31" s="6">
        <v>173500</v>
      </c>
      <c r="I31" s="6">
        <v>319000</v>
      </c>
      <c r="J31" s="7">
        <v>78</v>
      </c>
      <c r="K31" s="6">
        <v>319000</v>
      </c>
      <c r="L31" s="6">
        <f t="shared" si="0"/>
        <v>145500</v>
      </c>
      <c r="M31" s="6">
        <v>173500</v>
      </c>
      <c r="N31" s="4"/>
    </row>
    <row r="32" spans="1:14" ht="102.75" customHeight="1">
      <c r="A32" s="9">
        <v>28</v>
      </c>
      <c r="B32" s="1" t="s">
        <v>74</v>
      </c>
      <c r="C32" s="5" t="s">
        <v>75</v>
      </c>
      <c r="D32" s="5" t="s">
        <v>76</v>
      </c>
      <c r="E32" s="4">
        <v>26601567</v>
      </c>
      <c r="F32" s="6">
        <v>378000</v>
      </c>
      <c r="G32" s="6">
        <v>597500</v>
      </c>
      <c r="H32" s="6">
        <v>378000</v>
      </c>
      <c r="I32" s="6">
        <v>597500</v>
      </c>
      <c r="J32" s="7">
        <v>78</v>
      </c>
      <c r="K32" s="6">
        <v>597500</v>
      </c>
      <c r="L32" s="6">
        <f t="shared" si="0"/>
        <v>219500</v>
      </c>
      <c r="M32" s="6">
        <v>378000</v>
      </c>
      <c r="N32" s="4"/>
    </row>
    <row r="33" spans="1:14" ht="91.5" customHeight="1">
      <c r="A33" s="9">
        <v>29</v>
      </c>
      <c r="B33" s="1" t="s">
        <v>88</v>
      </c>
      <c r="C33" s="5" t="s">
        <v>89</v>
      </c>
      <c r="D33" s="5" t="s">
        <v>87</v>
      </c>
      <c r="E33" s="4">
        <v>61989100</v>
      </c>
      <c r="F33" s="6">
        <v>106900</v>
      </c>
      <c r="G33" s="6">
        <v>219300</v>
      </c>
      <c r="H33" s="6">
        <v>81400</v>
      </c>
      <c r="I33" s="6">
        <v>147400</v>
      </c>
      <c r="J33" s="7">
        <v>77</v>
      </c>
      <c r="K33" s="6">
        <v>147400</v>
      </c>
      <c r="L33" s="6">
        <f t="shared" si="0"/>
        <v>66000</v>
      </c>
      <c r="M33" s="6">
        <v>81400</v>
      </c>
      <c r="N33" s="4"/>
    </row>
    <row r="34" spans="1:14" ht="80.25" customHeight="1">
      <c r="A34" s="9">
        <v>30</v>
      </c>
      <c r="B34" s="1" t="s">
        <v>111</v>
      </c>
      <c r="C34" s="5" t="s">
        <v>112</v>
      </c>
      <c r="D34" s="5" t="s">
        <v>99</v>
      </c>
      <c r="E34" s="4">
        <v>45248591</v>
      </c>
      <c r="F34" s="6">
        <v>404000</v>
      </c>
      <c r="G34" s="6">
        <v>450000</v>
      </c>
      <c r="H34" s="6">
        <v>264000</v>
      </c>
      <c r="I34" s="6">
        <v>300000</v>
      </c>
      <c r="J34" s="7">
        <v>77</v>
      </c>
      <c r="K34" s="6">
        <v>300000</v>
      </c>
      <c r="L34" s="6">
        <f t="shared" si="0"/>
        <v>36000</v>
      </c>
      <c r="M34" s="6">
        <v>264000</v>
      </c>
      <c r="N34" s="4"/>
    </row>
    <row r="35" spans="1:14">
      <c r="A35" s="9">
        <v>31</v>
      </c>
      <c r="B35" s="1" t="s">
        <v>63</v>
      </c>
      <c r="C35" s="5" t="s">
        <v>64</v>
      </c>
      <c r="D35" s="5" t="s">
        <v>4</v>
      </c>
      <c r="E35" s="4">
        <v>61388971</v>
      </c>
      <c r="F35" s="6">
        <v>225000</v>
      </c>
      <c r="G35" s="6">
        <v>526500</v>
      </c>
      <c r="H35" s="6">
        <v>225000</v>
      </c>
      <c r="I35" s="6">
        <v>526500</v>
      </c>
      <c r="J35" s="7">
        <v>76</v>
      </c>
      <c r="K35" s="6">
        <v>526500</v>
      </c>
      <c r="L35" s="6">
        <f t="shared" si="0"/>
        <v>301500</v>
      </c>
      <c r="M35" s="6">
        <v>225000</v>
      </c>
      <c r="N35" s="4"/>
    </row>
    <row r="36" spans="1:14" ht="45.75" customHeight="1">
      <c r="A36" s="9">
        <v>32</v>
      </c>
      <c r="B36" s="1" t="s">
        <v>77</v>
      </c>
      <c r="C36" s="5" t="s">
        <v>78</v>
      </c>
      <c r="D36" s="5" t="s">
        <v>79</v>
      </c>
      <c r="E36" s="4">
        <v>62769693</v>
      </c>
      <c r="F36" s="6">
        <v>349000</v>
      </c>
      <c r="G36" s="6">
        <v>895250</v>
      </c>
      <c r="H36" s="6">
        <v>349000</v>
      </c>
      <c r="I36" s="6">
        <v>895250</v>
      </c>
      <c r="J36" s="7">
        <v>76</v>
      </c>
      <c r="K36" s="6">
        <v>895250</v>
      </c>
      <c r="L36" s="6">
        <f t="shared" si="0"/>
        <v>546250</v>
      </c>
      <c r="M36" s="6">
        <v>349000</v>
      </c>
      <c r="N36" s="4"/>
    </row>
    <row r="37" spans="1:14" ht="73.5" customHeight="1">
      <c r="A37" s="9">
        <v>33</v>
      </c>
      <c r="B37" s="1" t="s">
        <v>85</v>
      </c>
      <c r="C37" s="5" t="s">
        <v>86</v>
      </c>
      <c r="D37" s="5" t="s">
        <v>87</v>
      </c>
      <c r="E37" s="4">
        <v>61989100</v>
      </c>
      <c r="F37" s="6">
        <v>266200</v>
      </c>
      <c r="G37" s="6">
        <v>375000</v>
      </c>
      <c r="H37" s="6">
        <v>240200</v>
      </c>
      <c r="I37" s="6">
        <v>285400</v>
      </c>
      <c r="J37" s="7">
        <v>76</v>
      </c>
      <c r="K37" s="6">
        <v>285400</v>
      </c>
      <c r="L37" s="6">
        <f t="shared" si="0"/>
        <v>45200</v>
      </c>
      <c r="M37" s="6">
        <v>240200</v>
      </c>
      <c r="N37" s="4"/>
    </row>
    <row r="38" spans="1:14">
      <c r="A38" s="9">
        <v>34</v>
      </c>
      <c r="B38" s="1" t="s">
        <v>105</v>
      </c>
      <c r="C38" s="5" t="s">
        <v>106</v>
      </c>
      <c r="D38" s="5" t="s">
        <v>107</v>
      </c>
      <c r="E38" s="4">
        <v>46271066</v>
      </c>
      <c r="F38" s="6">
        <v>550000</v>
      </c>
      <c r="G38" s="6">
        <v>760000</v>
      </c>
      <c r="H38" s="6">
        <v>410000</v>
      </c>
      <c r="I38" s="6">
        <v>620000</v>
      </c>
      <c r="J38" s="7">
        <v>74</v>
      </c>
      <c r="K38" s="6">
        <v>620000</v>
      </c>
      <c r="L38" s="6">
        <f t="shared" si="0"/>
        <v>210000</v>
      </c>
      <c r="M38" s="6">
        <v>410000</v>
      </c>
      <c r="N38" s="4"/>
    </row>
    <row r="39" spans="1:14" ht="51.75" customHeight="1">
      <c r="A39" s="9">
        <v>35</v>
      </c>
      <c r="B39" s="1" t="s">
        <v>123</v>
      </c>
      <c r="C39" s="5" t="s">
        <v>124</v>
      </c>
      <c r="D39" s="5" t="s">
        <v>125</v>
      </c>
      <c r="E39" s="4">
        <v>26579693</v>
      </c>
      <c r="F39" s="6">
        <v>607000</v>
      </c>
      <c r="G39" s="6">
        <v>1069500</v>
      </c>
      <c r="H39" s="6">
        <v>466000</v>
      </c>
      <c r="I39" s="6">
        <v>906000</v>
      </c>
      <c r="J39" s="7">
        <v>74</v>
      </c>
      <c r="K39" s="6">
        <v>400000</v>
      </c>
      <c r="L39" s="6">
        <f t="shared" si="0"/>
        <v>150000</v>
      </c>
      <c r="M39" s="6">
        <v>250000</v>
      </c>
      <c r="N39" s="4"/>
    </row>
    <row r="40" spans="1:14" s="21" customFormat="1" ht="51.75" customHeight="1">
      <c r="A40" s="16"/>
      <c r="B40" s="17"/>
      <c r="C40" s="18"/>
      <c r="D40" s="18"/>
      <c r="E40" s="19"/>
      <c r="F40" s="20"/>
      <c r="G40" s="20"/>
      <c r="H40" s="20"/>
      <c r="I40" s="20"/>
      <c r="J40" s="17"/>
      <c r="K40" s="20"/>
      <c r="L40" s="20"/>
      <c r="M40" s="20"/>
      <c r="N40" s="19"/>
    </row>
    <row r="41" spans="1:14" ht="106.5" customHeight="1">
      <c r="A41" s="9">
        <v>36</v>
      </c>
      <c r="B41" s="1" t="s">
        <v>17</v>
      </c>
      <c r="C41" s="5" t="s">
        <v>18</v>
      </c>
      <c r="D41" s="5" t="s">
        <v>19</v>
      </c>
      <c r="E41" s="4">
        <v>564613</v>
      </c>
      <c r="F41" s="6">
        <v>205000</v>
      </c>
      <c r="G41" s="6">
        <v>222500</v>
      </c>
      <c r="H41" s="6">
        <v>205000</v>
      </c>
      <c r="I41" s="6">
        <v>222500</v>
      </c>
      <c r="J41" s="7">
        <v>73</v>
      </c>
      <c r="K41" s="6"/>
      <c r="L41" s="6">
        <f t="shared" si="0"/>
        <v>0</v>
      </c>
      <c r="M41" s="6"/>
      <c r="N41" s="4"/>
    </row>
    <row r="42" spans="1:14" ht="57" customHeight="1">
      <c r="A42" s="9">
        <v>37</v>
      </c>
      <c r="B42" s="1" t="s">
        <v>47</v>
      </c>
      <c r="C42" s="5" t="s">
        <v>48</v>
      </c>
      <c r="D42" s="5" t="s">
        <v>7</v>
      </c>
      <c r="E42" s="4">
        <v>216208</v>
      </c>
      <c r="F42" s="6">
        <v>808980</v>
      </c>
      <c r="G42" s="6">
        <v>1095470</v>
      </c>
      <c r="H42" s="6">
        <v>206860</v>
      </c>
      <c r="I42" s="6">
        <v>493350</v>
      </c>
      <c r="J42" s="7">
        <v>73</v>
      </c>
      <c r="K42" s="6"/>
      <c r="L42" s="6">
        <f t="shared" si="0"/>
        <v>0</v>
      </c>
      <c r="M42" s="6"/>
      <c r="N42" s="4"/>
    </row>
    <row r="43" spans="1:14">
      <c r="A43" s="9">
        <v>38</v>
      </c>
      <c r="B43" s="1" t="s">
        <v>93</v>
      </c>
      <c r="C43" s="5" t="s">
        <v>94</v>
      </c>
      <c r="D43" s="5" t="s">
        <v>7</v>
      </c>
      <c r="E43" s="4">
        <v>216208</v>
      </c>
      <c r="F43" s="6">
        <v>740000</v>
      </c>
      <c r="G43" s="6">
        <v>1020300</v>
      </c>
      <c r="H43" s="6">
        <v>435000</v>
      </c>
      <c r="I43" s="6">
        <v>715300</v>
      </c>
      <c r="J43" s="7">
        <v>73</v>
      </c>
      <c r="K43" s="6"/>
      <c r="L43" s="6">
        <f t="shared" si="0"/>
        <v>0</v>
      </c>
      <c r="M43" s="6"/>
      <c r="N43" s="4"/>
    </row>
    <row r="44" spans="1:14" ht="71.25" customHeight="1">
      <c r="A44" s="9">
        <v>39</v>
      </c>
      <c r="B44" s="1" t="s">
        <v>97</v>
      </c>
      <c r="C44" s="5" t="s">
        <v>98</v>
      </c>
      <c r="D44" s="5" t="s">
        <v>99</v>
      </c>
      <c r="E44" s="4">
        <v>45248591</v>
      </c>
      <c r="F44" s="6">
        <v>404000</v>
      </c>
      <c r="G44" s="6">
        <v>450000</v>
      </c>
      <c r="H44" s="6">
        <v>264000</v>
      </c>
      <c r="I44" s="6">
        <v>300000</v>
      </c>
      <c r="J44" s="7">
        <v>72</v>
      </c>
      <c r="K44" s="6"/>
      <c r="L44" s="6">
        <f t="shared" si="0"/>
        <v>0</v>
      </c>
      <c r="M44" s="6"/>
      <c r="N44" s="4"/>
    </row>
    <row r="45" spans="1:14">
      <c r="A45" s="9">
        <v>40</v>
      </c>
      <c r="B45" s="1" t="s">
        <v>83</v>
      </c>
      <c r="C45" s="5" t="s">
        <v>84</v>
      </c>
      <c r="D45" s="5" t="s">
        <v>84</v>
      </c>
      <c r="E45" s="4">
        <v>1552996</v>
      </c>
      <c r="F45" s="6">
        <v>927500</v>
      </c>
      <c r="G45" s="6">
        <v>1202600</v>
      </c>
      <c r="H45" s="6">
        <v>624500</v>
      </c>
      <c r="I45" s="6">
        <v>787500</v>
      </c>
      <c r="J45" s="7">
        <v>72</v>
      </c>
      <c r="K45" s="6"/>
      <c r="L45" s="6">
        <f t="shared" si="0"/>
        <v>0</v>
      </c>
      <c r="M45" s="6"/>
      <c r="N45" s="4"/>
    </row>
    <row r="46" spans="1:14">
      <c r="A46" s="9">
        <v>41</v>
      </c>
      <c r="B46" s="1" t="s">
        <v>115</v>
      </c>
      <c r="C46" s="5" t="s">
        <v>116</v>
      </c>
      <c r="D46" s="5" t="s">
        <v>99</v>
      </c>
      <c r="E46" s="4">
        <v>45248591</v>
      </c>
      <c r="F46" s="6">
        <v>327000</v>
      </c>
      <c r="G46" s="6">
        <v>365056</v>
      </c>
      <c r="H46" s="6">
        <v>223000</v>
      </c>
      <c r="I46" s="6">
        <v>261000</v>
      </c>
      <c r="J46" s="7">
        <v>67</v>
      </c>
      <c r="K46" s="6"/>
      <c r="L46" s="6">
        <f t="shared" si="0"/>
        <v>0</v>
      </c>
      <c r="M46" s="6"/>
      <c r="N46" s="4"/>
    </row>
    <row r="47" spans="1:14" ht="51.6">
      <c r="A47" s="9">
        <v>42</v>
      </c>
      <c r="B47" s="1" t="s">
        <v>80</v>
      </c>
      <c r="C47" s="5" t="s">
        <v>81</v>
      </c>
      <c r="D47" s="5" t="s">
        <v>82</v>
      </c>
      <c r="E47" s="4">
        <v>71226401</v>
      </c>
      <c r="F47" s="6">
        <v>151000</v>
      </c>
      <c r="G47" s="6">
        <v>999000</v>
      </c>
      <c r="H47" s="6">
        <v>151000</v>
      </c>
      <c r="I47" s="6">
        <v>999000</v>
      </c>
      <c r="J47" s="7">
        <v>60</v>
      </c>
      <c r="K47" s="6"/>
      <c r="L47" s="6">
        <f t="shared" si="0"/>
        <v>0</v>
      </c>
      <c r="M47" s="6"/>
      <c r="N47" s="4"/>
    </row>
    <row r="48" spans="1:14">
      <c r="A48" s="9">
        <v>43</v>
      </c>
      <c r="B48" s="1" t="s">
        <v>44</v>
      </c>
      <c r="C48" s="5" t="s">
        <v>45</v>
      </c>
      <c r="D48" s="5" t="s">
        <v>46</v>
      </c>
      <c r="E48" s="4">
        <v>62157124</v>
      </c>
      <c r="F48" s="6">
        <v>413400</v>
      </c>
      <c r="G48" s="6">
        <v>816600</v>
      </c>
      <c r="H48" s="6">
        <v>413400</v>
      </c>
      <c r="I48" s="6">
        <v>816600</v>
      </c>
      <c r="J48" s="7">
        <v>59</v>
      </c>
      <c r="K48" s="6"/>
      <c r="L48" s="6">
        <f t="shared" si="0"/>
        <v>0</v>
      </c>
      <c r="M48" s="6"/>
      <c r="N48" s="4"/>
    </row>
    <row r="49" spans="1:14" ht="131.25" customHeight="1">
      <c r="A49" s="9">
        <v>44</v>
      </c>
      <c r="B49" s="1" t="s">
        <v>117</v>
      </c>
      <c r="C49" s="5" t="s">
        <v>118</v>
      </c>
      <c r="D49" s="5" t="s">
        <v>119</v>
      </c>
      <c r="E49" s="4">
        <v>27042553</v>
      </c>
      <c r="F49" s="6">
        <v>912000</v>
      </c>
      <c r="G49" s="6">
        <v>1361570</v>
      </c>
      <c r="H49" s="6">
        <v>625000</v>
      </c>
      <c r="I49" s="6">
        <v>935580</v>
      </c>
      <c r="J49" s="7">
        <v>57</v>
      </c>
      <c r="K49" s="6"/>
      <c r="L49" s="6">
        <f t="shared" si="0"/>
        <v>0</v>
      </c>
      <c r="M49" s="6"/>
      <c r="N49" s="4"/>
    </row>
    <row r="50" spans="1:14">
      <c r="A50" s="9">
        <v>45</v>
      </c>
      <c r="B50" s="1" t="s">
        <v>100</v>
      </c>
      <c r="C50" s="5" t="s">
        <v>101</v>
      </c>
      <c r="D50" s="5" t="s">
        <v>102</v>
      </c>
      <c r="E50" s="4">
        <v>67985939</v>
      </c>
      <c r="F50" s="6">
        <v>185000</v>
      </c>
      <c r="G50" s="6">
        <v>275400</v>
      </c>
      <c r="H50" s="6">
        <v>185000</v>
      </c>
      <c r="I50" s="6">
        <v>275400</v>
      </c>
      <c r="J50" s="7">
        <v>52</v>
      </c>
      <c r="K50" s="6"/>
      <c r="L50" s="6">
        <f t="shared" si="0"/>
        <v>0</v>
      </c>
      <c r="M50" s="6"/>
      <c r="N50" s="4"/>
    </row>
    <row r="51" spans="1:14" ht="111.75" customHeight="1">
      <c r="A51" s="9">
        <v>46</v>
      </c>
      <c r="B51" s="1" t="s">
        <v>25</v>
      </c>
      <c r="C51" s="5" t="s">
        <v>26</v>
      </c>
      <c r="D51" s="5" t="s">
        <v>27</v>
      </c>
      <c r="E51" s="4">
        <v>1500538</v>
      </c>
      <c r="F51" s="6">
        <v>191446</v>
      </c>
      <c r="G51" s="6">
        <v>328848</v>
      </c>
      <c r="H51" s="6">
        <v>178363</v>
      </c>
      <c r="I51" s="6">
        <v>230193</v>
      </c>
      <c r="J51" s="7">
        <v>44</v>
      </c>
      <c r="K51" s="6"/>
      <c r="L51" s="6">
        <f t="shared" si="0"/>
        <v>0</v>
      </c>
      <c r="M51" s="6"/>
      <c r="N51" s="4"/>
    </row>
    <row r="52" spans="1:14">
      <c r="I52" s="8">
        <f>SUM(I5:I51)</f>
        <v>21981405</v>
      </c>
      <c r="K52" s="8">
        <f>SUM(K5:K51)</f>
        <v>15084180</v>
      </c>
      <c r="L52" s="8">
        <f>SUM(L5:L51)</f>
        <v>5903752</v>
      </c>
      <c r="M52" s="8">
        <f>SUM(M5:M51)</f>
        <v>9180428</v>
      </c>
    </row>
  </sheetData>
  <mergeCells count="1">
    <mergeCell ref="A1:B1"/>
  </mergeCells>
  <pageMargins left="0.7" right="0.7" top="0.78740157499999996" bottom="0.78740157499999996" header="0.3" footer="0.3"/>
  <pageSetup paperSize="8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Michal</dc:creator>
  <cp:lastModifiedBy>Jana Häcklová</cp:lastModifiedBy>
  <cp:lastPrinted>2017-12-13T17:15:42Z</cp:lastPrinted>
  <dcterms:created xsi:type="dcterms:W3CDTF">2017-12-04T22:01:07Z</dcterms:created>
  <dcterms:modified xsi:type="dcterms:W3CDTF">2018-01-11T09:19:56Z</dcterms:modified>
</cp:coreProperties>
</file>