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2_odbor\Oddělení  320\Výroční zpráva o hospodaření\sumarizované tabulky\za 2017\Tabulky postoupené VVŠ\"/>
    </mc:Choice>
  </mc:AlternateContent>
  <bookViews>
    <workbookView xWindow="0" yWindow="0" windowWidth="28800" windowHeight="12045" tabRatio="925"/>
  </bookViews>
  <sheets>
    <sheet name="Součet" sheetId="13" r:id="rId1"/>
  </sheets>
  <calcPr calcId="152511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</workbook>
</file>

<file path=xl/calcChain.xml><?xml version="1.0" encoding="utf-8"?>
<calcChain xmlns="http://schemas.openxmlformats.org/spreadsheetml/2006/main">
  <c r="BE7" i="13" l="1"/>
  <c r="E7" i="13"/>
  <c r="D7" i="13"/>
  <c r="BD25" i="13"/>
  <c r="BD24" i="13"/>
  <c r="BD23" i="13"/>
  <c r="BD22" i="13"/>
  <c r="BD21" i="13"/>
  <c r="BD20" i="13"/>
  <c r="BD19" i="13"/>
  <c r="BD18" i="13"/>
  <c r="BD17" i="13"/>
  <c r="BD16" i="13"/>
  <c r="BD15" i="13"/>
  <c r="BD14" i="13"/>
  <c r="BD13" i="13"/>
  <c r="BD12" i="13"/>
  <c r="BD11" i="13"/>
  <c r="BD10" i="13"/>
  <c r="BD9" i="13"/>
  <c r="BE25" i="13"/>
  <c r="BE24" i="13"/>
  <c r="BE23" i="13"/>
  <c r="BE22" i="13"/>
  <c r="BE21" i="13"/>
  <c r="BE20" i="13"/>
  <c r="BE19" i="13"/>
  <c r="BE18" i="13"/>
  <c r="BE17" i="13"/>
  <c r="BE16" i="13"/>
  <c r="BE15" i="13"/>
  <c r="BE14" i="13"/>
  <c r="BE13" i="13"/>
  <c r="BE12" i="13"/>
  <c r="BE11" i="13"/>
  <c r="BE10" i="13"/>
  <c r="BE9" i="13"/>
  <c r="BE8" i="13"/>
  <c r="BD8" i="13"/>
  <c r="BD7" i="13"/>
  <c r="BC7" i="13"/>
  <c r="BB7" i="13"/>
  <c r="BA7" i="13"/>
  <c r="AZ7" i="13"/>
  <c r="AY7" i="13"/>
  <c r="AX7" i="13"/>
  <c r="AW7" i="13"/>
  <c r="AV7" i="13"/>
  <c r="AU7" i="13"/>
  <c r="AT7" i="13"/>
  <c r="AS7" i="13"/>
  <c r="AR7" i="13"/>
  <c r="AQ7" i="13"/>
  <c r="AP7" i="13"/>
  <c r="AO7" i="13"/>
  <c r="AN7" i="13"/>
  <c r="AM7" i="13"/>
  <c r="AL7" i="13"/>
  <c r="AK7" i="13"/>
  <c r="AJ7" i="13"/>
  <c r="AI7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</calcChain>
</file>

<file path=xl/sharedStrings.xml><?xml version="1.0" encoding="utf-8"?>
<sst xmlns="http://schemas.openxmlformats.org/spreadsheetml/2006/main" count="114" uniqueCount="55">
  <si>
    <t>č.ř.</t>
  </si>
  <si>
    <t>(v tis. Kč)</t>
  </si>
  <si>
    <t>z toho</t>
  </si>
  <si>
    <t>za vynikající studijní výsledky dle § 91 odst. 2 písm. a)</t>
  </si>
  <si>
    <t>za vynikající vědecké, výzkumné, vývojové, umělecké nebo další tvůrčí výsledky přispívající k prohloubení znalostí dle § 91 odst. 2 písm. b)</t>
  </si>
  <si>
    <t>v případě tíživé sociální situace studenta dle § 91 odst. 3)</t>
  </si>
  <si>
    <t>ubytovací stipendium</t>
  </si>
  <si>
    <t>na podporu studia v zahraničí dle § 91 odst. 4 písm. a)</t>
  </si>
  <si>
    <t>SOCRATES</t>
  </si>
  <si>
    <t>CEEPUS</t>
  </si>
  <si>
    <t>na podporu studia v ČR dle § 91 odst. 4 písm. b)</t>
  </si>
  <si>
    <t>AKTION</t>
  </si>
  <si>
    <t xml:space="preserve">studentům doktorských studijních programů dle § 91 odst. 4 písm. c) </t>
  </si>
  <si>
    <t>CELKEM</t>
  </si>
  <si>
    <t>Poznámky</t>
  </si>
  <si>
    <t>(1)</t>
  </si>
  <si>
    <t>STIPENDIA přiznána a vyplacena</t>
  </si>
  <si>
    <t>na výzkumnou, vývojovou a inovační činnost podle zvláštního právního předpisu, § 91 odst.2 písm. c)</t>
  </si>
  <si>
    <t>v případech zvláštního zřetele hodných dle § 91 odst. 2 písm. e)</t>
  </si>
  <si>
    <t>v případě tíživé sociální situace studenta dle § 91 odst. 2 písm. d)</t>
  </si>
  <si>
    <t>jiná stipendia</t>
  </si>
  <si>
    <t>Druh stipendia</t>
  </si>
  <si>
    <t>Zdroje</t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</si>
  <si>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VVŠ uvede, jaké další zdroje použila k financování stipendií.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</si>
  <si>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VVŠ uvede celkovou částku, kterou vyplatila na stipendiích - odděleně pro studenty a pro ostatní účastníky vzdělávání.</t>
    </r>
  </si>
  <si>
    <t>Vyplaceno</t>
  </si>
  <si>
    <t>UK</t>
  </si>
  <si>
    <t>JU</t>
  </si>
  <si>
    <t>UJEP</t>
  </si>
  <si>
    <t>MU</t>
  </si>
  <si>
    <t>UPOL</t>
  </si>
  <si>
    <t>VFU</t>
  </si>
  <si>
    <t>OU</t>
  </si>
  <si>
    <t>UHK</t>
  </si>
  <si>
    <t>SU</t>
  </si>
  <si>
    <t>ČVUT</t>
  </si>
  <si>
    <t>VŠCHT</t>
  </si>
  <si>
    <t>ZČU</t>
  </si>
  <si>
    <t>TUL</t>
  </si>
  <si>
    <t>Upa</t>
  </si>
  <si>
    <t>VUT</t>
  </si>
  <si>
    <t>VŠB-TUO</t>
  </si>
  <si>
    <t>UTB</t>
  </si>
  <si>
    <t>VŠE</t>
  </si>
  <si>
    <t>ČZU</t>
  </si>
  <si>
    <t>MENDELU</t>
  </si>
  <si>
    <t>AMU</t>
  </si>
  <si>
    <t>AVU</t>
  </si>
  <si>
    <t>VŠUP</t>
  </si>
  <si>
    <t>JAMU</t>
  </si>
  <si>
    <t>VŠPJ</t>
  </si>
  <si>
    <t>VŠTE</t>
  </si>
  <si>
    <t>x</t>
  </si>
  <si>
    <t>Rozdíly mezi výsledky v sešitě Součet a sešitech jednotlivých škol způsobeny opravami sumárních vzorců</t>
  </si>
  <si>
    <t>Tabulka 9  Stipendia -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</si>
</sst>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Fill="1" applyAlignment="1" applyProtection="1">
      <alignment vertical="center"/>
      <protection locked="0"/>
    </xf>
    <xf numFmtId="0" fontId="0" fillId="0" borderId="0" xfId="0"/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10" fillId="0" borderId="0" xfId="1" applyFont="1" applyAlignment="1">
      <alignment vertical="center"/>
    </xf>
    <xf numFmtId="0" fontId="9" fillId="2" borderId="12" xfId="1" applyFont="1" applyFill="1" applyBorder="1" applyAlignment="1" applyProtection="1">
      <alignment horizontal="left" vertical="center" indent="1" readingOrder="1"/>
      <protection locked="0"/>
    </xf>
    <xf numFmtId="0" fontId="9" fillId="2" borderId="13" xfId="1" applyFont="1" applyFill="1" applyBorder="1" applyAlignment="1" applyProtection="1">
      <alignment horizontal="left" vertical="center" indent="1" readingOrder="1"/>
      <protection locked="0"/>
    </xf>
    <xf numFmtId="0" fontId="7" fillId="0" borderId="14" xfId="1" applyFont="1" applyBorder="1" applyAlignment="1" applyProtection="1">
      <alignment horizontal="left" vertical="center" indent="1" readingOrder="1"/>
      <protection locked="0"/>
    </xf>
    <xf numFmtId="0" fontId="7" fillId="0" borderId="15" xfId="1" applyFont="1" applyBorder="1" applyAlignment="1" applyProtection="1">
      <alignment horizontal="left" vertical="center" wrapText="1" indent="1" readingOrder="1"/>
      <protection locked="0"/>
    </xf>
    <xf numFmtId="0" fontId="7" fillId="4" borderId="16" xfId="1" applyFont="1" applyFill="1" applyBorder="1" applyAlignment="1" applyProtection="1">
      <alignment horizontal="left" vertical="center" indent="1" readingOrder="1"/>
      <protection locked="0"/>
    </xf>
    <xf numFmtId="0" fontId="7" fillId="0" borderId="17" xfId="1" applyFont="1" applyBorder="1" applyAlignment="1" applyProtection="1">
      <alignment horizontal="left" vertical="center" wrapText="1" indent="1" readingOrder="1"/>
      <protection locked="0"/>
    </xf>
    <xf numFmtId="0" fontId="7" fillId="4" borderId="18" xfId="1" applyFont="1" applyFill="1" applyBorder="1" applyAlignment="1" applyProtection="1">
      <alignment horizontal="left" vertical="center" indent="1" readingOrder="1"/>
      <protection locked="0"/>
    </xf>
    <xf numFmtId="0" fontId="7" fillId="4" borderId="14" xfId="1" applyFont="1" applyFill="1" applyBorder="1" applyAlignment="1" applyProtection="1">
      <alignment horizontal="left" vertical="center" indent="1" readingOrder="1"/>
      <protection locked="0"/>
    </xf>
    <xf numFmtId="49" fontId="11" fillId="0" borderId="15" xfId="1" applyNumberFormat="1" applyFont="1" applyBorder="1" applyAlignment="1" applyProtection="1">
      <alignment horizontal="left" vertical="center" wrapText="1" indent="1" readingOrder="1"/>
      <protection locked="0"/>
    </xf>
    <xf numFmtId="0" fontId="7" fillId="4" borderId="19" xfId="1" applyFont="1" applyFill="1" applyBorder="1" applyAlignment="1" applyProtection="1">
      <alignment horizontal="left" vertical="center" indent="1" readingOrder="1"/>
      <protection locked="0"/>
    </xf>
    <xf numFmtId="49" fontId="11" fillId="0" borderId="20" xfId="1" applyNumberFormat="1" applyFont="1" applyBorder="1" applyAlignment="1" applyProtection="1">
      <alignment horizontal="left" vertical="center" wrapText="1" indent="1" readingOrder="1"/>
      <protection locked="0"/>
    </xf>
    <xf numFmtId="3" fontId="7" fillId="0" borderId="21" xfId="1" applyNumberFormat="1" applyFont="1" applyBorder="1" applyAlignment="1" applyProtection="1">
      <alignment horizontal="right" vertical="center" indent="1"/>
      <protection locked="0"/>
    </xf>
    <xf numFmtId="3" fontId="7" fillId="0" borderId="15" xfId="1" applyNumberFormat="1" applyFont="1" applyBorder="1" applyAlignment="1" applyProtection="1">
      <alignment horizontal="right" vertical="center" indent="1"/>
      <protection locked="0"/>
    </xf>
    <xf numFmtId="3" fontId="7" fillId="3" borderId="22" xfId="1" applyNumberFormat="1" applyFont="1" applyFill="1" applyBorder="1" applyAlignment="1" applyProtection="1">
      <alignment horizontal="right" vertical="center" indent="1"/>
      <protection locked="0"/>
    </xf>
    <xf numFmtId="3" fontId="7" fillId="3" borderId="23" xfId="1" applyNumberFormat="1" applyFont="1" applyFill="1" applyBorder="1" applyAlignment="1" applyProtection="1">
      <alignment horizontal="right" vertical="center" indent="1"/>
      <protection locked="0"/>
    </xf>
    <xf numFmtId="3" fontId="7" fillId="3" borderId="24" xfId="1" applyNumberFormat="1" applyFont="1" applyFill="1" applyBorder="1" applyAlignment="1" applyProtection="1">
      <alignment horizontal="right" vertical="center" indent="1"/>
      <protection locked="0"/>
    </xf>
    <xf numFmtId="3" fontId="7" fillId="3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5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1" applyNumberFormat="1" applyFont="1" applyFill="1" applyBorder="1" applyAlignment="1" applyProtection="1">
      <alignment horizontal="right" vertical="center" indent="1"/>
      <protection locked="0"/>
    </xf>
    <xf numFmtId="3" fontId="7" fillId="0" borderId="28" xfId="1" applyNumberFormat="1" applyFont="1" applyBorder="1" applyAlignment="1" applyProtection="1">
      <alignment horizontal="right" vertical="center" indent="1"/>
      <protection locked="0"/>
    </xf>
    <xf numFmtId="3" fontId="7" fillId="0" borderId="17" xfId="1" applyNumberFormat="1" applyFont="1" applyBorder="1" applyAlignment="1" applyProtection="1">
      <alignment horizontal="right" vertical="center" indent="1"/>
      <protection locked="0"/>
    </xf>
    <xf numFmtId="3" fontId="7" fillId="0" borderId="8" xfId="1" applyNumberFormat="1" applyFont="1" applyBorder="1" applyAlignment="1" applyProtection="1">
      <alignment horizontal="right" vertical="center" indent="1"/>
      <protection locked="0"/>
    </xf>
    <xf numFmtId="3" fontId="7" fillId="0" borderId="20" xfId="1" applyNumberFormat="1" applyFont="1" applyBorder="1" applyAlignment="1" applyProtection="1">
      <alignment horizontal="right" vertical="center" indent="1"/>
      <protection locked="0"/>
    </xf>
    <xf numFmtId="2" fontId="10" fillId="0" borderId="30" xfId="1" applyNumberFormat="1" applyFont="1" applyBorder="1" applyAlignment="1" applyProtection="1">
      <alignment horizontal="center" vertical="center" wrapText="1"/>
      <protection locked="0"/>
    </xf>
    <xf numFmtId="0" fontId="10" fillId="0" borderId="31" xfId="1" applyFont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3" fontId="9" fillId="2" borderId="10" xfId="1" applyNumberFormat="1" applyFont="1" applyFill="1" applyBorder="1" applyAlignment="1">
      <alignment horizontal="right" vertical="center"/>
    </xf>
    <xf numFmtId="3" fontId="9" fillId="2" borderId="11" xfId="1" applyNumberFormat="1" applyFont="1" applyFill="1" applyBorder="1" applyAlignment="1">
      <alignment horizontal="right" vertical="center"/>
    </xf>
    <xf numFmtId="0" fontId="7" fillId="5" borderId="0" xfId="1" applyFont="1" applyFill="1" applyAlignment="1" applyProtection="1">
      <alignment vertical="center"/>
      <protection locked="0"/>
    </xf>
    <xf numFmtId="2" fontId="7" fillId="0" borderId="12" xfId="1" applyNumberFormat="1" applyFont="1" applyBorder="1" applyAlignment="1" applyProtection="1">
      <alignment horizontal="center" vertical="center" wrapText="1"/>
      <protection locked="0"/>
    </xf>
    <xf numFmtId="2" fontId="7" fillId="0" borderId="39" xfId="1" applyNumberFormat="1" applyFont="1" applyBorder="1" applyAlignment="1" applyProtection="1">
      <alignment horizontal="center" vertical="center" wrapText="1"/>
      <protection locked="0"/>
    </xf>
    <xf numFmtId="2" fontId="7" fillId="0" borderId="14" xfId="1" applyNumberFormat="1" applyFont="1" applyBorder="1" applyAlignment="1" applyProtection="1">
      <alignment horizontal="center" vertical="center" wrapText="1"/>
      <protection locked="0"/>
    </xf>
    <xf numFmtId="2" fontId="7" fillId="0" borderId="9" xfId="1" applyNumberFormat="1" applyFont="1" applyBorder="1" applyAlignment="1" applyProtection="1">
      <alignment horizontal="center" vertical="center" wrapText="1"/>
      <protection locked="0"/>
    </xf>
    <xf numFmtId="2" fontId="7" fillId="0" borderId="34" xfId="1" applyNumberFormat="1" applyFont="1" applyBorder="1" applyAlignment="1" applyProtection="1">
      <alignment horizontal="center" vertical="center" wrapText="1"/>
      <protection locked="0"/>
    </xf>
    <xf numFmtId="2" fontId="7" fillId="0" borderId="40" xfId="1" applyNumberFormat="1" applyFont="1" applyBorder="1" applyAlignment="1" applyProtection="1">
      <alignment horizontal="center" vertical="center" wrapText="1"/>
      <protection locked="0"/>
    </xf>
    <xf numFmtId="2" fontId="7" fillId="5" borderId="12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39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4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9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34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40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33" xfId="1" applyFont="1" applyFill="1" applyBorder="1" applyAlignment="1" applyProtection="1">
      <alignment horizontal="left" vertical="center" wrapText="1" indent="1" readingOrder="1"/>
      <protection locked="0"/>
    </xf>
    <xf numFmtId="0" fontId="7" fillId="3" borderId="38" xfId="1" applyFont="1" applyFill="1" applyBorder="1" applyAlignment="1" applyProtection="1">
      <alignment horizontal="left" vertical="center" wrapText="1" indent="1" readingOrder="1"/>
      <protection locked="0"/>
    </xf>
    <xf numFmtId="0" fontId="7" fillId="3" borderId="32" xfId="1" applyFont="1" applyFill="1" applyBorder="1" applyAlignment="1" applyProtection="1">
      <alignment horizontal="left" vertical="center" wrapText="1" indent="1" readingOrder="1"/>
      <protection locked="0"/>
    </xf>
    <xf numFmtId="0" fontId="7" fillId="3" borderId="36" xfId="1" applyFont="1" applyFill="1" applyBorder="1" applyAlignment="1" applyProtection="1">
      <alignment horizontal="left" vertical="center" wrapText="1" indent="1" readingOrder="1"/>
      <protection locked="0"/>
    </xf>
    <xf numFmtId="0" fontId="7" fillId="0" borderId="4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12" fillId="0" borderId="42" xfId="1" applyFont="1" applyBorder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43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7" fillId="3" borderId="35" xfId="1" applyFont="1" applyFill="1" applyBorder="1" applyAlignment="1" applyProtection="1">
      <alignment horizontal="left" vertical="center" wrapText="1" indent="1" readingOrder="1"/>
      <protection locked="0"/>
    </xf>
    <xf numFmtId="0" fontId="7" fillId="3" borderId="37" xfId="1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1" applyFont="1" applyFill="1" applyAlignment="1" applyProtection="1">
      <alignment vertical="center"/>
      <protection locked="0"/>
    </xf>
  </cellXfs>
  <cellStyles count="4">
    <cellStyle name="Normální" xfId="0" builtinId="0"/>
    <cellStyle name="normální 2" xfId="1"/>
    <cellStyle name="normální 3" xfId="2"/>
    <cellStyle name="Normální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2101473</xdr:colOff>
      <xdr:row>41</xdr:row>
      <xdr:rowOff>147945</xdr:rowOff>
    </xdr:from>
    <xdr:ext cx="4757180" cy="264560"/>
    <xdr:sp macro="" textlink="">
      <xdr:nvSpPr>
        <xdr:cNvPr id="2" name="TextovéPole 1"/>
        <xdr:cNvSpPr txBox="1"/>
      </xdr:nvSpPr>
      <xdr:spPr>
        <a:xfrm rot="10597951">
          <a:off x="4320798" y="8415645"/>
          <a:ext cx="4757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zoomScale="85" zoomScaleNormal="85" workbookViewId="0">
      <selection activeCell="AB39" sqref="AB39"/>
    </sheetView>
  </sheetViews>
  <sheetFormatPr defaultRowHeight="12.75" x14ac:dyDescent="0.25"/>
  <cols>
    <col min="1" max="1" width="3.42578125" style="3" customWidth="1"/>
    <col min="2" max="2" width="9" style="3" customWidth="1"/>
    <col min="3" max="3" width="48" style="3" customWidth="1"/>
    <col min="4" max="4" width="10.140625" style="3" customWidth="1"/>
    <col min="5" max="5" width="10.5703125" style="3" customWidth="1"/>
    <col min="6" max="6" width="10.140625" style="3" customWidth="1"/>
    <col min="7" max="7" width="10.5703125" style="3" customWidth="1"/>
    <col min="8" max="55" width="9.140625" style="3"/>
    <col min="56" max="57" width="10.28515625" style="3" bestFit="1" customWidth="1"/>
    <col min="58" max="16384" width="9.140625" style="3"/>
  </cols>
  <sheetData>
    <row r="1" spans="1:57" ht="18.75" x14ac:dyDescent="0.25">
      <c r="A1" s="77" t="s">
        <v>54</v>
      </c>
      <c r="B1" s="9"/>
      <c r="C1" s="9"/>
      <c r="D1" s="11"/>
      <c r="E1" s="1"/>
      <c r="F1" s="1"/>
    </row>
    <row r="2" spans="1:57" s="7" customFormat="1" ht="15.75" thickBot="1" x14ac:dyDescent="0.3">
      <c r="A2" s="6"/>
      <c r="B2" s="6"/>
      <c r="C2" s="6"/>
      <c r="D2" s="6"/>
      <c r="E2" s="2" t="s">
        <v>1</v>
      </c>
      <c r="F2" s="6"/>
      <c r="H2" s="10"/>
    </row>
    <row r="3" spans="1:57" s="7" customFormat="1" ht="17.25" customHeight="1" x14ac:dyDescent="0.25">
      <c r="A3" s="65" t="s">
        <v>0</v>
      </c>
      <c r="B3" s="68" t="s">
        <v>21</v>
      </c>
      <c r="C3" s="69"/>
      <c r="D3" s="49" t="s">
        <v>26</v>
      </c>
      <c r="E3" s="50"/>
      <c r="F3" s="49" t="s">
        <v>27</v>
      </c>
      <c r="G3" s="50"/>
      <c r="H3" s="49" t="s">
        <v>28</v>
      </c>
      <c r="I3" s="50"/>
      <c r="J3" s="49" t="s">
        <v>29</v>
      </c>
      <c r="K3" s="50"/>
      <c r="L3" s="49" t="s">
        <v>30</v>
      </c>
      <c r="M3" s="50"/>
      <c r="N3" s="49" t="s">
        <v>31</v>
      </c>
      <c r="O3" s="50"/>
      <c r="P3" s="49" t="s">
        <v>32</v>
      </c>
      <c r="Q3" s="50"/>
      <c r="R3" s="55" t="s">
        <v>33</v>
      </c>
      <c r="S3" s="56"/>
      <c r="T3" s="49" t="s">
        <v>34</v>
      </c>
      <c r="U3" s="50"/>
      <c r="V3" s="55" t="s">
        <v>35</v>
      </c>
      <c r="W3" s="56"/>
      <c r="X3" s="55" t="s">
        <v>36</v>
      </c>
      <c r="Y3" s="56"/>
      <c r="Z3" s="49" t="s">
        <v>37</v>
      </c>
      <c r="AA3" s="50"/>
      <c r="AB3" s="49" t="s">
        <v>38</v>
      </c>
      <c r="AC3" s="50"/>
      <c r="AD3" s="49" t="s">
        <v>39</v>
      </c>
      <c r="AE3" s="50"/>
      <c r="AF3" s="49" t="s">
        <v>40</v>
      </c>
      <c r="AG3" s="50"/>
      <c r="AH3" s="49" t="s">
        <v>41</v>
      </c>
      <c r="AI3" s="50"/>
      <c r="AJ3" s="49" t="s">
        <v>42</v>
      </c>
      <c r="AK3" s="50"/>
      <c r="AL3" s="49" t="s">
        <v>43</v>
      </c>
      <c r="AM3" s="50"/>
      <c r="AN3" s="49" t="s">
        <v>44</v>
      </c>
      <c r="AO3" s="50"/>
      <c r="AP3" s="49" t="s">
        <v>45</v>
      </c>
      <c r="AQ3" s="50"/>
      <c r="AR3" s="49" t="s">
        <v>46</v>
      </c>
      <c r="AS3" s="50"/>
      <c r="AT3" s="49" t="s">
        <v>47</v>
      </c>
      <c r="AU3" s="50"/>
      <c r="AV3" s="49" t="s">
        <v>48</v>
      </c>
      <c r="AW3" s="50"/>
      <c r="AX3" s="49" t="s">
        <v>49</v>
      </c>
      <c r="AY3" s="50"/>
      <c r="AZ3" s="49" t="s">
        <v>50</v>
      </c>
      <c r="BA3" s="50"/>
      <c r="BB3" s="49" t="s">
        <v>51</v>
      </c>
      <c r="BC3" s="50"/>
      <c r="BD3" s="49" t="s">
        <v>13</v>
      </c>
      <c r="BE3" s="50"/>
    </row>
    <row r="4" spans="1:57" s="7" customFormat="1" ht="15" customHeight="1" x14ac:dyDescent="0.25">
      <c r="A4" s="66"/>
      <c r="B4" s="70"/>
      <c r="C4" s="71"/>
      <c r="D4" s="51"/>
      <c r="E4" s="52"/>
      <c r="F4" s="51"/>
      <c r="G4" s="52"/>
      <c r="H4" s="51"/>
      <c r="I4" s="52"/>
      <c r="J4" s="51"/>
      <c r="K4" s="52"/>
      <c r="L4" s="51"/>
      <c r="M4" s="52"/>
      <c r="N4" s="51"/>
      <c r="O4" s="52"/>
      <c r="P4" s="51"/>
      <c r="Q4" s="52"/>
      <c r="R4" s="57"/>
      <c r="S4" s="58"/>
      <c r="T4" s="51"/>
      <c r="U4" s="52"/>
      <c r="V4" s="57"/>
      <c r="W4" s="58"/>
      <c r="X4" s="57"/>
      <c r="Y4" s="58"/>
      <c r="Z4" s="51"/>
      <c r="AA4" s="52"/>
      <c r="AB4" s="51"/>
      <c r="AC4" s="52"/>
      <c r="AD4" s="51"/>
      <c r="AE4" s="52"/>
      <c r="AF4" s="51"/>
      <c r="AG4" s="52"/>
      <c r="AH4" s="51"/>
      <c r="AI4" s="52"/>
      <c r="AJ4" s="51"/>
      <c r="AK4" s="52"/>
      <c r="AL4" s="51"/>
      <c r="AM4" s="52"/>
      <c r="AN4" s="51"/>
      <c r="AO4" s="52"/>
      <c r="AP4" s="51"/>
      <c r="AQ4" s="52"/>
      <c r="AR4" s="51"/>
      <c r="AS4" s="52"/>
      <c r="AT4" s="51"/>
      <c r="AU4" s="52"/>
      <c r="AV4" s="51"/>
      <c r="AW4" s="52"/>
      <c r="AX4" s="51"/>
      <c r="AY4" s="52"/>
      <c r="AZ4" s="51"/>
      <c r="BA4" s="52"/>
      <c r="BB4" s="51"/>
      <c r="BC4" s="52"/>
      <c r="BD4" s="51"/>
      <c r="BE4" s="52"/>
    </row>
    <row r="5" spans="1:57" ht="14.25" customHeight="1" x14ac:dyDescent="0.25">
      <c r="A5" s="66"/>
      <c r="B5" s="70"/>
      <c r="C5" s="71"/>
      <c r="D5" s="53"/>
      <c r="E5" s="54"/>
      <c r="F5" s="53"/>
      <c r="G5" s="54"/>
      <c r="H5" s="53"/>
      <c r="I5" s="54"/>
      <c r="J5" s="53"/>
      <c r="K5" s="54"/>
      <c r="L5" s="53"/>
      <c r="M5" s="54"/>
      <c r="N5" s="53"/>
      <c r="O5" s="54"/>
      <c r="P5" s="53"/>
      <c r="Q5" s="54"/>
      <c r="R5" s="59"/>
      <c r="S5" s="60"/>
      <c r="T5" s="53"/>
      <c r="U5" s="54"/>
      <c r="V5" s="59"/>
      <c r="W5" s="60"/>
      <c r="X5" s="59"/>
      <c r="Y5" s="60"/>
      <c r="Z5" s="53"/>
      <c r="AA5" s="54"/>
      <c r="AB5" s="53"/>
      <c r="AC5" s="54"/>
      <c r="AD5" s="53"/>
      <c r="AE5" s="54"/>
      <c r="AF5" s="53"/>
      <c r="AG5" s="54"/>
      <c r="AH5" s="53"/>
      <c r="AI5" s="54"/>
      <c r="AJ5" s="53"/>
      <c r="AK5" s="54"/>
      <c r="AL5" s="53"/>
      <c r="AM5" s="54"/>
      <c r="AN5" s="53"/>
      <c r="AO5" s="54"/>
      <c r="AP5" s="53"/>
      <c r="AQ5" s="54"/>
      <c r="AR5" s="53"/>
      <c r="AS5" s="54"/>
      <c r="AT5" s="53"/>
      <c r="AU5" s="54"/>
      <c r="AV5" s="53"/>
      <c r="AW5" s="54"/>
      <c r="AX5" s="53"/>
      <c r="AY5" s="54"/>
      <c r="AZ5" s="53"/>
      <c r="BA5" s="54"/>
      <c r="BB5" s="53"/>
      <c r="BC5" s="54"/>
      <c r="BD5" s="53"/>
      <c r="BE5" s="54"/>
    </row>
    <row r="6" spans="1:57" s="19" customFormat="1" ht="24.75" customHeight="1" thickBot="1" x14ac:dyDescent="0.3">
      <c r="A6" s="67"/>
      <c r="B6" s="72"/>
      <c r="C6" s="73"/>
      <c r="D6" s="43" t="s">
        <v>22</v>
      </c>
      <c r="E6" s="44" t="s">
        <v>25</v>
      </c>
      <c r="F6" s="43" t="s">
        <v>22</v>
      </c>
      <c r="G6" s="44" t="s">
        <v>25</v>
      </c>
      <c r="H6" s="43" t="s">
        <v>22</v>
      </c>
      <c r="I6" s="44" t="s">
        <v>25</v>
      </c>
      <c r="J6" s="43" t="s">
        <v>22</v>
      </c>
      <c r="K6" s="44" t="s">
        <v>25</v>
      </c>
      <c r="L6" s="43" t="s">
        <v>22</v>
      </c>
      <c r="M6" s="44" t="s">
        <v>25</v>
      </c>
      <c r="N6" s="43" t="s">
        <v>22</v>
      </c>
      <c r="O6" s="44" t="s">
        <v>25</v>
      </c>
      <c r="P6" s="43" t="s">
        <v>22</v>
      </c>
      <c r="Q6" s="44" t="s">
        <v>25</v>
      </c>
      <c r="R6" s="43" t="s">
        <v>22</v>
      </c>
      <c r="S6" s="44" t="s">
        <v>25</v>
      </c>
      <c r="T6" s="43" t="s">
        <v>22</v>
      </c>
      <c r="U6" s="44" t="s">
        <v>25</v>
      </c>
      <c r="V6" s="43" t="s">
        <v>22</v>
      </c>
      <c r="W6" s="44" t="s">
        <v>25</v>
      </c>
      <c r="X6" s="43" t="s">
        <v>22</v>
      </c>
      <c r="Y6" s="44" t="s">
        <v>25</v>
      </c>
      <c r="Z6" s="43" t="s">
        <v>22</v>
      </c>
      <c r="AA6" s="44" t="s">
        <v>25</v>
      </c>
      <c r="AB6" s="43" t="s">
        <v>22</v>
      </c>
      <c r="AC6" s="44" t="s">
        <v>25</v>
      </c>
      <c r="AD6" s="43" t="s">
        <v>22</v>
      </c>
      <c r="AE6" s="44" t="s">
        <v>25</v>
      </c>
      <c r="AF6" s="43" t="s">
        <v>22</v>
      </c>
      <c r="AG6" s="44" t="s">
        <v>25</v>
      </c>
      <c r="AH6" s="43" t="s">
        <v>22</v>
      </c>
      <c r="AI6" s="44" t="s">
        <v>25</v>
      </c>
      <c r="AJ6" s="43" t="s">
        <v>22</v>
      </c>
      <c r="AK6" s="44" t="s">
        <v>25</v>
      </c>
      <c r="AL6" s="43" t="s">
        <v>22</v>
      </c>
      <c r="AM6" s="44" t="s">
        <v>25</v>
      </c>
      <c r="AN6" s="43" t="s">
        <v>22</v>
      </c>
      <c r="AO6" s="44" t="s">
        <v>25</v>
      </c>
      <c r="AP6" s="43" t="s">
        <v>22</v>
      </c>
      <c r="AQ6" s="44" t="s">
        <v>25</v>
      </c>
      <c r="AR6" s="43" t="s">
        <v>22</v>
      </c>
      <c r="AS6" s="44" t="s">
        <v>25</v>
      </c>
      <c r="AT6" s="43" t="s">
        <v>22</v>
      </c>
      <c r="AU6" s="44" t="s">
        <v>25</v>
      </c>
      <c r="AV6" s="43" t="s">
        <v>22</v>
      </c>
      <c r="AW6" s="44" t="s">
        <v>25</v>
      </c>
      <c r="AX6" s="43" t="s">
        <v>22</v>
      </c>
      <c r="AY6" s="44" t="s">
        <v>25</v>
      </c>
      <c r="AZ6" s="43" t="s">
        <v>22</v>
      </c>
      <c r="BA6" s="44" t="s">
        <v>25</v>
      </c>
      <c r="BB6" s="43" t="s">
        <v>22</v>
      </c>
      <c r="BC6" s="44" t="s">
        <v>25</v>
      </c>
      <c r="BD6" s="43" t="s">
        <v>22</v>
      </c>
      <c r="BE6" s="44" t="s">
        <v>25</v>
      </c>
    </row>
    <row r="7" spans="1:57" s="8" customFormat="1" ht="24" customHeight="1" x14ac:dyDescent="0.25">
      <c r="A7" s="45">
        <v>1</v>
      </c>
      <c r="B7" s="20" t="s">
        <v>16</v>
      </c>
      <c r="C7" s="21"/>
      <c r="D7" s="46">
        <f>SUM(D8+D9+D10+D11+D12+D13+D15+D19+D23+D24)</f>
        <v>832509.59074000001</v>
      </c>
      <c r="E7" s="47">
        <f>SUM(E8+E9+E10+E11+E12+E13+E15+E19+E23+E24)</f>
        <v>832509.59074000001</v>
      </c>
      <c r="F7" s="46">
        <f t="shared" ref="E7:BE7" si="0">SUM(F8+F9+F10+F11+F12+F13+F15+F19+F23+F24)</f>
        <v>95344</v>
      </c>
      <c r="G7" s="47">
        <f t="shared" si="0"/>
        <v>95344</v>
      </c>
      <c r="H7" s="46">
        <f t="shared" si="0"/>
        <v>63919</v>
      </c>
      <c r="I7" s="47">
        <f t="shared" si="0"/>
        <v>63919</v>
      </c>
      <c r="J7" s="46">
        <f t="shared" si="0"/>
        <v>491753</v>
      </c>
      <c r="K7" s="47">
        <f t="shared" si="0"/>
        <v>491753</v>
      </c>
      <c r="L7" s="46">
        <f t="shared" si="0"/>
        <v>240330</v>
      </c>
      <c r="M7" s="47">
        <f t="shared" si="0"/>
        <v>240050</v>
      </c>
      <c r="N7" s="46">
        <f t="shared" si="0"/>
        <v>35048.449999999997</v>
      </c>
      <c r="O7" s="47">
        <f t="shared" si="0"/>
        <v>35048.449999999997</v>
      </c>
      <c r="P7" s="46">
        <f t="shared" si="0"/>
        <v>78149</v>
      </c>
      <c r="Q7" s="47">
        <f t="shared" si="0"/>
        <v>78149</v>
      </c>
      <c r="R7" s="46">
        <f t="shared" si="0"/>
        <v>59839</v>
      </c>
      <c r="S7" s="47">
        <f t="shared" si="0"/>
        <v>59839</v>
      </c>
      <c r="T7" s="46">
        <f t="shared" si="0"/>
        <v>25636</v>
      </c>
      <c r="U7" s="47">
        <f t="shared" si="0"/>
        <v>25044</v>
      </c>
      <c r="V7" s="46">
        <f t="shared" si="0"/>
        <v>313415.08399999997</v>
      </c>
      <c r="W7" s="47">
        <f t="shared" si="0"/>
        <v>313519.69423000002</v>
      </c>
      <c r="X7" s="46">
        <f t="shared" si="0"/>
        <v>108555</v>
      </c>
      <c r="Y7" s="47">
        <f t="shared" si="0"/>
        <v>119150</v>
      </c>
      <c r="Z7" s="46">
        <f t="shared" si="0"/>
        <v>125181</v>
      </c>
      <c r="AA7" s="47">
        <f t="shared" si="0"/>
        <v>125181</v>
      </c>
      <c r="AB7" s="46">
        <f t="shared" si="0"/>
        <v>69897.860370000009</v>
      </c>
      <c r="AC7" s="47">
        <f t="shared" si="0"/>
        <v>69897.860370000009</v>
      </c>
      <c r="AD7" s="46">
        <f t="shared" si="0"/>
        <v>82989.5239</v>
      </c>
      <c r="AE7" s="47">
        <f t="shared" si="0"/>
        <v>82989.5239</v>
      </c>
      <c r="AF7" s="46">
        <f t="shared" si="0"/>
        <v>262306.24765000003</v>
      </c>
      <c r="AG7" s="47">
        <f t="shared" si="0"/>
        <v>262306.24765000003</v>
      </c>
      <c r="AH7" s="46">
        <f t="shared" si="0"/>
        <v>123387</v>
      </c>
      <c r="AI7" s="47">
        <f t="shared" si="0"/>
        <v>122766</v>
      </c>
      <c r="AJ7" s="46">
        <f t="shared" si="0"/>
        <v>79278</v>
      </c>
      <c r="AK7" s="47">
        <f t="shared" si="0"/>
        <v>79278</v>
      </c>
      <c r="AL7" s="46">
        <f t="shared" si="0"/>
        <v>150013.72408000001</v>
      </c>
      <c r="AM7" s="47">
        <f t="shared" si="0"/>
        <v>150013.72408000001</v>
      </c>
      <c r="AN7" s="46">
        <f t="shared" si="0"/>
        <v>191691</v>
      </c>
      <c r="AO7" s="47">
        <f t="shared" si="0"/>
        <v>191691</v>
      </c>
      <c r="AP7" s="46">
        <f t="shared" si="0"/>
        <v>90302</v>
      </c>
      <c r="AQ7" s="47">
        <f t="shared" si="0"/>
        <v>90302</v>
      </c>
      <c r="AR7" s="46">
        <f t="shared" si="0"/>
        <v>24513</v>
      </c>
      <c r="AS7" s="47">
        <f t="shared" si="0"/>
        <v>24513</v>
      </c>
      <c r="AT7" s="46">
        <f t="shared" si="0"/>
        <v>3874</v>
      </c>
      <c r="AU7" s="47">
        <f t="shared" si="0"/>
        <v>3288</v>
      </c>
      <c r="AV7" s="46">
        <f t="shared" si="0"/>
        <v>9200</v>
      </c>
      <c r="AW7" s="47">
        <f t="shared" si="0"/>
        <v>9200</v>
      </c>
      <c r="AX7" s="46">
        <f t="shared" si="0"/>
        <v>10638</v>
      </c>
      <c r="AY7" s="47">
        <f t="shared" si="0"/>
        <v>10638</v>
      </c>
      <c r="AZ7" s="46">
        <f t="shared" si="0"/>
        <v>7547</v>
      </c>
      <c r="BA7" s="47">
        <f t="shared" si="0"/>
        <v>7547</v>
      </c>
      <c r="BB7" s="46">
        <f t="shared" si="0"/>
        <v>19513.585349999998</v>
      </c>
      <c r="BC7" s="47">
        <f t="shared" si="0"/>
        <v>19513.515349999998</v>
      </c>
      <c r="BD7" s="46">
        <f t="shared" si="0"/>
        <v>3594830.0660899999</v>
      </c>
      <c r="BE7" s="47">
        <f>SUM(BE8+BE9+BE10+BE11+BE12+BE13+BE15+BE19+BE23+BE24)</f>
        <v>3603450.6063200003</v>
      </c>
    </row>
    <row r="8" spans="1:57" ht="12.75" customHeight="1" x14ac:dyDescent="0.25">
      <c r="A8" s="15">
        <v>2</v>
      </c>
      <c r="B8" s="63" t="s">
        <v>3</v>
      </c>
      <c r="C8" s="64"/>
      <c r="D8" s="33">
        <v>45975.368999999999</v>
      </c>
      <c r="E8" s="34">
        <v>45975.368999999999</v>
      </c>
      <c r="F8" s="33">
        <v>2293</v>
      </c>
      <c r="G8" s="34">
        <v>2293</v>
      </c>
      <c r="H8" s="33">
        <v>1748</v>
      </c>
      <c r="I8" s="34">
        <v>1748</v>
      </c>
      <c r="J8" s="33">
        <v>10795</v>
      </c>
      <c r="K8" s="34">
        <v>10795</v>
      </c>
      <c r="L8" s="33">
        <v>2444</v>
      </c>
      <c r="M8" s="34">
        <v>2444</v>
      </c>
      <c r="N8" s="33">
        <v>3384</v>
      </c>
      <c r="O8" s="34">
        <v>3384</v>
      </c>
      <c r="P8" s="33">
        <v>3748</v>
      </c>
      <c r="Q8" s="34">
        <v>3748</v>
      </c>
      <c r="R8" s="33">
        <v>7121</v>
      </c>
      <c r="S8" s="34">
        <v>7121</v>
      </c>
      <c r="T8" s="33">
        <v>399</v>
      </c>
      <c r="U8" s="34">
        <v>399</v>
      </c>
      <c r="V8" s="33">
        <v>19526.199000000001</v>
      </c>
      <c r="W8" s="34">
        <v>19574.199000000001</v>
      </c>
      <c r="X8" s="33">
        <v>4701</v>
      </c>
      <c r="Y8" s="34">
        <v>4701</v>
      </c>
      <c r="Z8" s="33">
        <v>6352</v>
      </c>
      <c r="AA8" s="34">
        <v>6352</v>
      </c>
      <c r="AB8" s="33">
        <v>5912.9</v>
      </c>
      <c r="AC8" s="34">
        <v>5912.9</v>
      </c>
      <c r="AD8" s="33">
        <v>9627</v>
      </c>
      <c r="AE8" s="34">
        <v>9627</v>
      </c>
      <c r="AF8" s="33">
        <v>10820.34</v>
      </c>
      <c r="AG8" s="34">
        <v>10820.34</v>
      </c>
      <c r="AH8" s="33">
        <v>5704</v>
      </c>
      <c r="AI8" s="34">
        <v>5704</v>
      </c>
      <c r="AJ8" s="33">
        <v>1889</v>
      </c>
      <c r="AK8" s="34">
        <v>1889</v>
      </c>
      <c r="AL8" s="33">
        <v>6099.2</v>
      </c>
      <c r="AM8" s="34">
        <v>6099.2</v>
      </c>
      <c r="AN8" s="33">
        <v>4513</v>
      </c>
      <c r="AO8" s="34">
        <v>4513</v>
      </c>
      <c r="AP8" s="33">
        <v>2742</v>
      </c>
      <c r="AQ8" s="34">
        <v>2742</v>
      </c>
      <c r="AR8" s="33">
        <v>416</v>
      </c>
      <c r="AS8" s="34">
        <v>416</v>
      </c>
      <c r="AT8" s="33">
        <v>138</v>
      </c>
      <c r="AU8" s="34">
        <v>138</v>
      </c>
      <c r="AV8" s="33">
        <v>128</v>
      </c>
      <c r="AW8" s="34">
        <v>128</v>
      </c>
      <c r="AX8" s="33">
        <v>89</v>
      </c>
      <c r="AY8" s="34">
        <v>89</v>
      </c>
      <c r="AZ8" s="33">
        <v>3295</v>
      </c>
      <c r="BA8" s="34">
        <v>3295</v>
      </c>
      <c r="BB8" s="33">
        <v>606.79999999999995</v>
      </c>
      <c r="BC8" s="34">
        <v>606.79999999999995</v>
      </c>
      <c r="BD8" s="33">
        <f>SUM(BB8,AZ8,AX8,AV8,AT8,AR8,AP8,AN8,AL8,AJ8,AH8,AF8,AD8,AB8,Z8,X8,V8,T8,R8,P8,N8,L8,J8,H8,F8,D8)</f>
        <v>160466.80799999999</v>
      </c>
      <c r="BE8" s="34">
        <f t="shared" ref="BE8:BE25" si="1">SUM(BC8,BA8,AY8,AW8,AU8,AS8,AQ8,AO8,AM8,AK8,AI8,AG8,AE8,AC8,AA8,Y8,W8,U8,S8,Q8,O8,M8,K8,I8,G8,E8)</f>
        <v>160514.80799999999</v>
      </c>
    </row>
    <row r="9" spans="1:57" ht="24" customHeight="1" x14ac:dyDescent="0.25">
      <c r="A9" s="15">
        <v>3</v>
      </c>
      <c r="B9" s="63" t="s">
        <v>4</v>
      </c>
      <c r="C9" s="64"/>
      <c r="D9" s="33">
        <v>19096.342999999997</v>
      </c>
      <c r="E9" s="34">
        <v>19096.342999999997</v>
      </c>
      <c r="F9" s="33">
        <v>1894</v>
      </c>
      <c r="G9" s="34">
        <v>1894</v>
      </c>
      <c r="H9" s="33">
        <v>0</v>
      </c>
      <c r="I9" s="34">
        <v>0</v>
      </c>
      <c r="J9" s="33">
        <v>17326</v>
      </c>
      <c r="K9" s="34">
        <v>17326</v>
      </c>
      <c r="L9" s="33">
        <v>10910</v>
      </c>
      <c r="M9" s="34">
        <v>10910</v>
      </c>
      <c r="N9" s="33">
        <v>0</v>
      </c>
      <c r="O9" s="34">
        <v>0</v>
      </c>
      <c r="P9" s="33">
        <v>6698</v>
      </c>
      <c r="Q9" s="34">
        <v>6698</v>
      </c>
      <c r="R9" s="33">
        <v>2159</v>
      </c>
      <c r="S9" s="34">
        <v>2159</v>
      </c>
      <c r="T9" s="33">
        <v>1088</v>
      </c>
      <c r="U9" s="34">
        <v>1088</v>
      </c>
      <c r="V9" s="33">
        <v>29027.573549999997</v>
      </c>
      <c r="W9" s="34">
        <v>29388.87153</v>
      </c>
      <c r="X9" s="33">
        <v>2490</v>
      </c>
      <c r="Y9" s="34">
        <v>2490</v>
      </c>
      <c r="Z9" s="33">
        <v>24941</v>
      </c>
      <c r="AA9" s="34">
        <v>24941</v>
      </c>
      <c r="AB9" s="33">
        <v>3935.4114200000004</v>
      </c>
      <c r="AC9" s="34">
        <v>3935.4114200000004</v>
      </c>
      <c r="AD9" s="33">
        <v>2391.5300000000002</v>
      </c>
      <c r="AE9" s="34">
        <v>2391.5300000000002</v>
      </c>
      <c r="AF9" s="33">
        <v>28614.360779999999</v>
      </c>
      <c r="AG9" s="34">
        <v>28614.360779999999</v>
      </c>
      <c r="AH9" s="33">
        <v>17854</v>
      </c>
      <c r="AI9" s="34">
        <v>17854</v>
      </c>
      <c r="AJ9" s="33">
        <v>956</v>
      </c>
      <c r="AK9" s="34">
        <v>956</v>
      </c>
      <c r="AL9" s="33">
        <v>25828.039600000004</v>
      </c>
      <c r="AM9" s="34">
        <v>25828.039600000004</v>
      </c>
      <c r="AN9" s="33">
        <v>21507</v>
      </c>
      <c r="AO9" s="34">
        <v>21507</v>
      </c>
      <c r="AP9" s="33">
        <v>71</v>
      </c>
      <c r="AQ9" s="34">
        <v>71</v>
      </c>
      <c r="AR9" s="33">
        <v>2679</v>
      </c>
      <c r="AS9" s="34">
        <v>2679</v>
      </c>
      <c r="AT9" s="33"/>
      <c r="AU9" s="34"/>
      <c r="AV9" s="33">
        <v>0</v>
      </c>
      <c r="AW9" s="34">
        <v>0</v>
      </c>
      <c r="AX9" s="33">
        <v>434</v>
      </c>
      <c r="AY9" s="34">
        <v>434</v>
      </c>
      <c r="AZ9" s="33">
        <v>71</v>
      </c>
      <c r="BA9" s="34">
        <v>71</v>
      </c>
      <c r="BB9" s="33">
        <v>2021.51</v>
      </c>
      <c r="BC9" s="34">
        <v>2021.51</v>
      </c>
      <c r="BD9" s="33">
        <f t="shared" ref="BD9:BD25" si="2">SUM(BB9,AZ9,AX9,AV9,AT9,AR9,AP9,AN9,AL9,AJ9,AH9,AF9,AD9,AB9,Z9,X9,V9,T9,R9,P9,N9,L9,J9,H9,F9,D9)</f>
        <v>221992.76835</v>
      </c>
      <c r="BE9" s="34">
        <f t="shared" si="1"/>
        <v>222354.06633</v>
      </c>
    </row>
    <row r="10" spans="1:57" ht="24" customHeight="1" x14ac:dyDescent="0.25">
      <c r="A10" s="15">
        <v>4</v>
      </c>
      <c r="B10" s="63" t="s">
        <v>17</v>
      </c>
      <c r="C10" s="64"/>
      <c r="D10" s="33">
        <v>127781.46912000001</v>
      </c>
      <c r="E10" s="34">
        <v>127781.46912000001</v>
      </c>
      <c r="F10" s="33">
        <v>18553</v>
      </c>
      <c r="G10" s="34">
        <v>18553</v>
      </c>
      <c r="H10" s="33">
        <v>6882</v>
      </c>
      <c r="I10" s="34">
        <v>6882</v>
      </c>
      <c r="J10" s="33">
        <v>44960</v>
      </c>
      <c r="K10" s="34">
        <v>44960</v>
      </c>
      <c r="L10" s="33">
        <v>34190</v>
      </c>
      <c r="M10" s="34">
        <v>34190</v>
      </c>
      <c r="N10" s="33">
        <v>1755.4</v>
      </c>
      <c r="O10" s="34">
        <v>1755.4</v>
      </c>
      <c r="P10" s="33">
        <v>7922</v>
      </c>
      <c r="Q10" s="34">
        <v>7922</v>
      </c>
      <c r="R10" s="33">
        <v>5876</v>
      </c>
      <c r="S10" s="34">
        <v>5876</v>
      </c>
      <c r="T10" s="33">
        <v>4243</v>
      </c>
      <c r="U10" s="34">
        <v>4243</v>
      </c>
      <c r="V10" s="33">
        <v>51236.561839999995</v>
      </c>
      <c r="W10" s="34">
        <v>51236.561889999997</v>
      </c>
      <c r="X10" s="33">
        <v>21161</v>
      </c>
      <c r="Y10" s="34">
        <v>22317</v>
      </c>
      <c r="Z10" s="33">
        <v>22887</v>
      </c>
      <c r="AA10" s="34">
        <v>22887</v>
      </c>
      <c r="AB10" s="33">
        <v>8867.0240000000013</v>
      </c>
      <c r="AC10" s="34">
        <v>8867.0240000000013</v>
      </c>
      <c r="AD10" s="33">
        <v>12645.794000000002</v>
      </c>
      <c r="AE10" s="34">
        <v>12645.794000000002</v>
      </c>
      <c r="AF10" s="33">
        <v>41034.579349999993</v>
      </c>
      <c r="AG10" s="34">
        <v>41034.579349999993</v>
      </c>
      <c r="AH10" s="33">
        <v>0</v>
      </c>
      <c r="AI10" s="34">
        <v>0</v>
      </c>
      <c r="AJ10" s="33">
        <v>11594</v>
      </c>
      <c r="AK10" s="34">
        <v>11594</v>
      </c>
      <c r="AL10" s="33">
        <v>9015.3729999999996</v>
      </c>
      <c r="AM10" s="34">
        <v>9015.3729999999996</v>
      </c>
      <c r="AN10" s="33">
        <v>2483</v>
      </c>
      <c r="AO10" s="34">
        <v>2483</v>
      </c>
      <c r="AP10" s="33">
        <v>10365</v>
      </c>
      <c r="AQ10" s="34">
        <v>10365</v>
      </c>
      <c r="AR10" s="33">
        <v>2965</v>
      </c>
      <c r="AS10" s="34">
        <v>2965</v>
      </c>
      <c r="AT10" s="33">
        <v>769</v>
      </c>
      <c r="AU10" s="34">
        <v>769</v>
      </c>
      <c r="AV10" s="33">
        <v>1573</v>
      </c>
      <c r="AW10" s="34">
        <v>1573</v>
      </c>
      <c r="AX10" s="33">
        <v>0</v>
      </c>
      <c r="AY10" s="34">
        <v>0</v>
      </c>
      <c r="AZ10" s="33">
        <v>0</v>
      </c>
      <c r="BA10" s="34">
        <v>0</v>
      </c>
      <c r="BB10" s="33">
        <v>0</v>
      </c>
      <c r="BC10" s="34">
        <v>0</v>
      </c>
      <c r="BD10" s="33">
        <f t="shared" si="2"/>
        <v>448759.20131000003</v>
      </c>
      <c r="BE10" s="34">
        <f t="shared" si="1"/>
        <v>449915.20136000006</v>
      </c>
    </row>
    <row r="11" spans="1:57" x14ac:dyDescent="0.25">
      <c r="A11" s="15">
        <v>5</v>
      </c>
      <c r="B11" s="63" t="s">
        <v>19</v>
      </c>
      <c r="C11" s="64"/>
      <c r="D11" s="33">
        <v>36.5</v>
      </c>
      <c r="E11" s="34">
        <v>36.5</v>
      </c>
      <c r="F11" s="33">
        <v>25</v>
      </c>
      <c r="G11" s="34">
        <v>25</v>
      </c>
      <c r="H11" s="33">
        <v>110</v>
      </c>
      <c r="I11" s="34">
        <v>110</v>
      </c>
      <c r="J11" s="33">
        <v>2191</v>
      </c>
      <c r="K11" s="34">
        <v>2191</v>
      </c>
      <c r="L11" s="33">
        <v>206</v>
      </c>
      <c r="M11" s="34">
        <v>206</v>
      </c>
      <c r="N11" s="33">
        <v>0</v>
      </c>
      <c r="O11" s="34">
        <v>0</v>
      </c>
      <c r="P11" s="33">
        <v>7</v>
      </c>
      <c r="Q11" s="34">
        <v>7</v>
      </c>
      <c r="R11" s="33">
        <v>891</v>
      </c>
      <c r="S11" s="34">
        <v>891</v>
      </c>
      <c r="T11" s="33">
        <v>0</v>
      </c>
      <c r="U11" s="34">
        <v>0</v>
      </c>
      <c r="V11" s="33">
        <v>458.12</v>
      </c>
      <c r="W11" s="34">
        <v>458.12</v>
      </c>
      <c r="X11" s="33">
        <v>1226</v>
      </c>
      <c r="Y11" s="34">
        <v>1226</v>
      </c>
      <c r="Z11" s="33">
        <v>0</v>
      </c>
      <c r="AA11" s="34">
        <v>0</v>
      </c>
      <c r="AB11" s="33">
        <v>0</v>
      </c>
      <c r="AC11" s="34">
        <v>0</v>
      </c>
      <c r="AD11" s="33">
        <v>97.3</v>
      </c>
      <c r="AE11" s="34">
        <v>97.3</v>
      </c>
      <c r="AF11" s="33">
        <v>100</v>
      </c>
      <c r="AG11" s="34">
        <v>100</v>
      </c>
      <c r="AH11" s="33">
        <v>0</v>
      </c>
      <c r="AI11" s="34">
        <v>0</v>
      </c>
      <c r="AJ11" s="33">
        <v>35</v>
      </c>
      <c r="AK11" s="34">
        <v>35</v>
      </c>
      <c r="AL11" s="33">
        <v>0</v>
      </c>
      <c r="AM11" s="34">
        <v>0</v>
      </c>
      <c r="AN11" s="33">
        <v>0</v>
      </c>
      <c r="AO11" s="34">
        <v>0</v>
      </c>
      <c r="AP11" s="33">
        <v>0</v>
      </c>
      <c r="AQ11" s="34">
        <v>0</v>
      </c>
      <c r="AR11" s="33">
        <v>265</v>
      </c>
      <c r="AS11" s="34">
        <v>265</v>
      </c>
      <c r="AT11" s="33"/>
      <c r="AU11" s="34"/>
      <c r="AV11" s="33">
        <v>0</v>
      </c>
      <c r="AW11" s="34">
        <v>0</v>
      </c>
      <c r="AX11" s="33">
        <v>0</v>
      </c>
      <c r="AY11" s="34">
        <v>0</v>
      </c>
      <c r="AZ11" s="33">
        <v>0</v>
      </c>
      <c r="BA11" s="34">
        <v>0</v>
      </c>
      <c r="BB11" s="33">
        <v>0</v>
      </c>
      <c r="BC11" s="34">
        <v>0</v>
      </c>
      <c r="BD11" s="33">
        <f t="shared" si="2"/>
        <v>5647.92</v>
      </c>
      <c r="BE11" s="34">
        <f t="shared" si="1"/>
        <v>5647.92</v>
      </c>
    </row>
    <row r="12" spans="1:57" x14ac:dyDescent="0.25">
      <c r="A12" s="15">
        <v>6</v>
      </c>
      <c r="B12" s="63" t="s">
        <v>5</v>
      </c>
      <c r="C12" s="64"/>
      <c r="D12" s="33">
        <v>4137.9399999999996</v>
      </c>
      <c r="E12" s="34">
        <v>4137.9399999999996</v>
      </c>
      <c r="F12" s="33">
        <v>799</v>
      </c>
      <c r="G12" s="34">
        <v>799</v>
      </c>
      <c r="H12" s="33">
        <v>666</v>
      </c>
      <c r="I12" s="34">
        <v>666</v>
      </c>
      <c r="J12" s="33">
        <v>1823</v>
      </c>
      <c r="K12" s="34">
        <v>1823</v>
      </c>
      <c r="L12" s="33">
        <v>4280</v>
      </c>
      <c r="M12" s="34">
        <v>4000</v>
      </c>
      <c r="N12" s="33">
        <v>561</v>
      </c>
      <c r="O12" s="34">
        <v>561</v>
      </c>
      <c r="P12" s="33">
        <v>2049</v>
      </c>
      <c r="Q12" s="34">
        <v>2049</v>
      </c>
      <c r="R12" s="33">
        <v>0</v>
      </c>
      <c r="S12" s="34">
        <v>0</v>
      </c>
      <c r="T12" s="33">
        <v>1082</v>
      </c>
      <c r="U12" s="34">
        <v>1082</v>
      </c>
      <c r="V12" s="33">
        <v>1299.1099999999999</v>
      </c>
      <c r="W12" s="34">
        <v>1299.1099999999999</v>
      </c>
      <c r="X12" s="33">
        <v>419</v>
      </c>
      <c r="Y12" s="34">
        <v>419</v>
      </c>
      <c r="Z12" s="33">
        <v>885</v>
      </c>
      <c r="AA12" s="34">
        <v>885</v>
      </c>
      <c r="AB12" s="33">
        <v>687.5</v>
      </c>
      <c r="AC12" s="34">
        <v>687.5</v>
      </c>
      <c r="AD12" s="33">
        <v>1035.18</v>
      </c>
      <c r="AE12" s="34">
        <v>1035.18</v>
      </c>
      <c r="AF12" s="33">
        <v>2238.5</v>
      </c>
      <c r="AG12" s="34">
        <v>2238.5</v>
      </c>
      <c r="AH12" s="33">
        <v>2430</v>
      </c>
      <c r="AI12" s="34">
        <v>2430</v>
      </c>
      <c r="AJ12" s="33">
        <v>745</v>
      </c>
      <c r="AK12" s="34">
        <v>745</v>
      </c>
      <c r="AL12" s="33">
        <v>661.4</v>
      </c>
      <c r="AM12" s="34">
        <v>661.4</v>
      </c>
      <c r="AN12" s="33">
        <v>1097</v>
      </c>
      <c r="AO12" s="34">
        <v>1097</v>
      </c>
      <c r="AP12" s="33">
        <v>811</v>
      </c>
      <c r="AQ12" s="34">
        <v>811</v>
      </c>
      <c r="AR12" s="33">
        <v>56</v>
      </c>
      <c r="AS12" s="34">
        <v>56</v>
      </c>
      <c r="AT12" s="33">
        <v>110</v>
      </c>
      <c r="AU12" s="34">
        <v>77</v>
      </c>
      <c r="AV12" s="33">
        <v>58</v>
      </c>
      <c r="AW12" s="34">
        <v>58</v>
      </c>
      <c r="AX12" s="33">
        <v>99</v>
      </c>
      <c r="AY12" s="34">
        <v>99</v>
      </c>
      <c r="AZ12" s="33">
        <v>310</v>
      </c>
      <c r="BA12" s="34">
        <v>310</v>
      </c>
      <c r="BB12" s="33">
        <v>301.06</v>
      </c>
      <c r="BC12" s="34">
        <v>301.06</v>
      </c>
      <c r="BD12" s="33">
        <f t="shared" si="2"/>
        <v>28640.69</v>
      </c>
      <c r="BE12" s="34">
        <f t="shared" si="1"/>
        <v>28327.69</v>
      </c>
    </row>
    <row r="13" spans="1:57" x14ac:dyDescent="0.25">
      <c r="A13" s="16">
        <v>7</v>
      </c>
      <c r="B13" s="61" t="s">
        <v>18</v>
      </c>
      <c r="C13" s="62"/>
      <c r="D13" s="35">
        <v>153092.389</v>
      </c>
      <c r="E13" s="36">
        <v>153092.389</v>
      </c>
      <c r="F13" s="35">
        <v>32684</v>
      </c>
      <c r="G13" s="36">
        <v>32684</v>
      </c>
      <c r="H13" s="35">
        <v>15416</v>
      </c>
      <c r="I13" s="36">
        <v>15416</v>
      </c>
      <c r="J13" s="35">
        <v>149950</v>
      </c>
      <c r="K13" s="36">
        <v>149950</v>
      </c>
      <c r="L13" s="35">
        <v>51997</v>
      </c>
      <c r="M13" s="36">
        <v>51997</v>
      </c>
      <c r="N13" s="35">
        <v>10018.33</v>
      </c>
      <c r="O13" s="36">
        <v>10018.33</v>
      </c>
      <c r="P13" s="35">
        <v>23319</v>
      </c>
      <c r="Q13" s="36">
        <v>23319</v>
      </c>
      <c r="R13" s="35">
        <v>22072</v>
      </c>
      <c r="S13" s="36">
        <v>22072</v>
      </c>
      <c r="T13" s="35">
        <v>10713</v>
      </c>
      <c r="U13" s="36">
        <v>10713</v>
      </c>
      <c r="V13" s="35">
        <v>74429.670010000002</v>
      </c>
      <c r="W13" s="36">
        <v>74533.824180000011</v>
      </c>
      <c r="X13" s="35">
        <v>26868</v>
      </c>
      <c r="Y13" s="36">
        <v>34048</v>
      </c>
      <c r="Z13" s="35">
        <v>28649</v>
      </c>
      <c r="AA13" s="36">
        <v>28649</v>
      </c>
      <c r="AB13" s="35">
        <v>18984.607</v>
      </c>
      <c r="AC13" s="36">
        <v>18984.607</v>
      </c>
      <c r="AD13" s="35">
        <v>25164.080700000002</v>
      </c>
      <c r="AE13" s="36">
        <v>25164.080700000002</v>
      </c>
      <c r="AF13" s="35">
        <v>65501.201999999997</v>
      </c>
      <c r="AG13" s="36">
        <v>65501.201999999997</v>
      </c>
      <c r="AH13" s="35">
        <v>28661</v>
      </c>
      <c r="AI13" s="36">
        <v>28661</v>
      </c>
      <c r="AJ13" s="35">
        <v>27411</v>
      </c>
      <c r="AK13" s="36">
        <v>27411</v>
      </c>
      <c r="AL13" s="35">
        <v>38239.974999999999</v>
      </c>
      <c r="AM13" s="36">
        <v>38239.974999999999</v>
      </c>
      <c r="AN13" s="35">
        <v>39949</v>
      </c>
      <c r="AO13" s="36">
        <v>39949</v>
      </c>
      <c r="AP13" s="35">
        <v>34084</v>
      </c>
      <c r="AQ13" s="36">
        <v>34084</v>
      </c>
      <c r="AR13" s="35">
        <v>4892</v>
      </c>
      <c r="AS13" s="36">
        <v>4892</v>
      </c>
      <c r="AT13" s="35">
        <v>886</v>
      </c>
      <c r="AU13" s="36">
        <v>646</v>
      </c>
      <c r="AV13" s="35">
        <v>1377</v>
      </c>
      <c r="AW13" s="36">
        <v>1377</v>
      </c>
      <c r="AX13" s="35">
        <v>2341</v>
      </c>
      <c r="AY13" s="36">
        <v>2341</v>
      </c>
      <c r="AZ13" s="35">
        <v>2948</v>
      </c>
      <c r="BA13" s="36">
        <v>2948</v>
      </c>
      <c r="BB13" s="35">
        <v>5948.5869999999995</v>
      </c>
      <c r="BC13" s="36">
        <v>5948.5869999999995</v>
      </c>
      <c r="BD13" s="35">
        <f t="shared" si="2"/>
        <v>895595.84071000002</v>
      </c>
      <c r="BE13" s="36">
        <f t="shared" si="1"/>
        <v>902639.99488000001</v>
      </c>
    </row>
    <row r="14" spans="1:57" x14ac:dyDescent="0.25">
      <c r="A14" s="12">
        <v>8</v>
      </c>
      <c r="B14" s="22" t="s">
        <v>2</v>
      </c>
      <c r="C14" s="23" t="s">
        <v>6</v>
      </c>
      <c r="D14" s="31">
        <v>118997.409</v>
      </c>
      <c r="E14" s="32">
        <v>118997.409</v>
      </c>
      <c r="F14" s="31">
        <v>23365</v>
      </c>
      <c r="G14" s="32">
        <v>23365</v>
      </c>
      <c r="H14" s="31">
        <v>15416</v>
      </c>
      <c r="I14" s="32">
        <v>15416</v>
      </c>
      <c r="J14" s="31">
        <v>84460</v>
      </c>
      <c r="K14" s="32">
        <v>84460</v>
      </c>
      <c r="L14" s="31">
        <v>51997</v>
      </c>
      <c r="M14" s="32">
        <v>51997</v>
      </c>
      <c r="N14" s="31">
        <v>10018.33</v>
      </c>
      <c r="O14" s="32">
        <v>10018.33</v>
      </c>
      <c r="P14" s="31">
        <v>19108</v>
      </c>
      <c r="Q14" s="32">
        <v>19108</v>
      </c>
      <c r="R14" s="31">
        <v>13532</v>
      </c>
      <c r="S14" s="32">
        <v>13532</v>
      </c>
      <c r="T14" s="31">
        <v>6302</v>
      </c>
      <c r="U14" s="32">
        <v>6302</v>
      </c>
      <c r="V14" s="31">
        <v>56206.06</v>
      </c>
      <c r="W14" s="32">
        <v>56208.06</v>
      </c>
      <c r="X14" s="31">
        <v>13252</v>
      </c>
      <c r="Y14" s="32">
        <v>13252</v>
      </c>
      <c r="Z14" s="31">
        <v>28649</v>
      </c>
      <c r="AA14" s="32">
        <v>28649</v>
      </c>
      <c r="AB14" s="31">
        <v>13281.742</v>
      </c>
      <c r="AC14" s="32">
        <v>13281.742</v>
      </c>
      <c r="AD14" s="31">
        <v>19585.8</v>
      </c>
      <c r="AE14" s="32">
        <v>19585.8</v>
      </c>
      <c r="AF14" s="31">
        <v>65501.201999999997</v>
      </c>
      <c r="AG14" s="32">
        <v>65501.201999999997</v>
      </c>
      <c r="AH14" s="31">
        <v>28661</v>
      </c>
      <c r="AI14" s="32">
        <v>28661</v>
      </c>
      <c r="AJ14" s="31">
        <v>18532</v>
      </c>
      <c r="AK14" s="32">
        <v>18532</v>
      </c>
      <c r="AL14" s="31">
        <v>38239.974999999999</v>
      </c>
      <c r="AM14" s="32">
        <v>38239.974999999999</v>
      </c>
      <c r="AN14" s="31">
        <v>39949</v>
      </c>
      <c r="AO14" s="32">
        <v>39949</v>
      </c>
      <c r="AP14" s="31">
        <v>28201</v>
      </c>
      <c r="AQ14" s="32">
        <v>28201</v>
      </c>
      <c r="AR14" s="31">
        <v>2655</v>
      </c>
      <c r="AS14" s="32">
        <v>2655</v>
      </c>
      <c r="AT14" s="31">
        <v>886</v>
      </c>
      <c r="AU14" s="32">
        <v>646</v>
      </c>
      <c r="AV14" s="31">
        <v>1377</v>
      </c>
      <c r="AW14" s="32">
        <v>1377</v>
      </c>
      <c r="AX14" s="31">
        <v>2341</v>
      </c>
      <c r="AY14" s="32">
        <v>2341</v>
      </c>
      <c r="AZ14" s="31">
        <v>2948</v>
      </c>
      <c r="BA14" s="32">
        <v>2948</v>
      </c>
      <c r="BB14" s="31">
        <v>2634</v>
      </c>
      <c r="BC14" s="32">
        <v>2634</v>
      </c>
      <c r="BD14" s="31">
        <f t="shared" si="2"/>
        <v>706095.51799999992</v>
      </c>
      <c r="BE14" s="32">
        <f t="shared" si="1"/>
        <v>705857.51799999992</v>
      </c>
    </row>
    <row r="15" spans="1:57" x14ac:dyDescent="0.25">
      <c r="A15" s="17">
        <v>9</v>
      </c>
      <c r="B15" s="75" t="s">
        <v>7</v>
      </c>
      <c r="C15" s="76"/>
      <c r="D15" s="37">
        <v>102451.23716</v>
      </c>
      <c r="E15" s="38">
        <v>102451.23716</v>
      </c>
      <c r="F15" s="37">
        <v>10522</v>
      </c>
      <c r="G15" s="38">
        <v>10522</v>
      </c>
      <c r="H15" s="37">
        <v>13572</v>
      </c>
      <c r="I15" s="38">
        <v>13572</v>
      </c>
      <c r="J15" s="37">
        <v>109566</v>
      </c>
      <c r="K15" s="38">
        <v>109566</v>
      </c>
      <c r="L15" s="37">
        <v>41367</v>
      </c>
      <c r="M15" s="38">
        <v>41367</v>
      </c>
      <c r="N15" s="37">
        <v>5841.24</v>
      </c>
      <c r="O15" s="38">
        <v>5841.2400000000007</v>
      </c>
      <c r="P15" s="37">
        <v>15737</v>
      </c>
      <c r="Q15" s="38">
        <v>15737</v>
      </c>
      <c r="R15" s="37">
        <v>12147</v>
      </c>
      <c r="S15" s="38">
        <v>12156</v>
      </c>
      <c r="T15" s="37">
        <v>3422</v>
      </c>
      <c r="U15" s="38">
        <v>3422</v>
      </c>
      <c r="V15" s="37">
        <v>33317.549249999996</v>
      </c>
      <c r="W15" s="38">
        <v>33352.049270000003</v>
      </c>
      <c r="X15" s="37">
        <v>5058</v>
      </c>
      <c r="Y15" s="38">
        <v>7041</v>
      </c>
      <c r="Z15" s="37">
        <v>18464</v>
      </c>
      <c r="AA15" s="38">
        <v>18464</v>
      </c>
      <c r="AB15" s="37">
        <v>14693.39795</v>
      </c>
      <c r="AC15" s="38">
        <v>14693.39795</v>
      </c>
      <c r="AD15" s="37">
        <v>9334.2052000000003</v>
      </c>
      <c r="AE15" s="38">
        <v>9334.2052000000003</v>
      </c>
      <c r="AF15" s="37">
        <v>37529.015670000008</v>
      </c>
      <c r="AG15" s="38">
        <v>37529.015670000015</v>
      </c>
      <c r="AH15" s="37">
        <v>8504</v>
      </c>
      <c r="AI15" s="38">
        <v>8504</v>
      </c>
      <c r="AJ15" s="37">
        <v>11797</v>
      </c>
      <c r="AK15" s="38">
        <v>11797</v>
      </c>
      <c r="AL15" s="37">
        <v>47489.636480000001</v>
      </c>
      <c r="AM15" s="38">
        <v>47489.636480000001</v>
      </c>
      <c r="AN15" s="37">
        <v>27138</v>
      </c>
      <c r="AO15" s="38">
        <v>27138</v>
      </c>
      <c r="AP15" s="37">
        <v>12800</v>
      </c>
      <c r="AQ15" s="38">
        <v>12800</v>
      </c>
      <c r="AR15" s="37">
        <v>1805</v>
      </c>
      <c r="AS15" s="38">
        <v>1805</v>
      </c>
      <c r="AT15" s="37">
        <v>446</v>
      </c>
      <c r="AU15" s="38">
        <v>221</v>
      </c>
      <c r="AV15" s="37">
        <v>2220</v>
      </c>
      <c r="AW15" s="38">
        <v>2220</v>
      </c>
      <c r="AX15" s="37">
        <v>2922</v>
      </c>
      <c r="AY15" s="38">
        <v>2922</v>
      </c>
      <c r="AZ15" s="37">
        <v>406</v>
      </c>
      <c r="BA15" s="38">
        <v>406</v>
      </c>
      <c r="BB15" s="37">
        <v>5760.5583500000002</v>
      </c>
      <c r="BC15" s="38">
        <v>5760.5583500000002</v>
      </c>
      <c r="BD15" s="37">
        <f t="shared" si="2"/>
        <v>554309.84005999996</v>
      </c>
      <c r="BE15" s="38">
        <f t="shared" si="1"/>
        <v>556111.34007999999</v>
      </c>
    </row>
    <row r="16" spans="1:57" x14ac:dyDescent="0.25">
      <c r="A16" s="13">
        <v>10</v>
      </c>
      <c r="B16" s="24" t="s">
        <v>2</v>
      </c>
      <c r="C16" s="25" t="s">
        <v>8</v>
      </c>
      <c r="D16" s="39">
        <v>0</v>
      </c>
      <c r="E16" s="40">
        <v>0</v>
      </c>
      <c r="F16" s="39">
        <v>0</v>
      </c>
      <c r="G16" s="40">
        <v>0</v>
      </c>
      <c r="H16" s="39">
        <v>0</v>
      </c>
      <c r="I16" s="40">
        <v>0</v>
      </c>
      <c r="J16" s="39">
        <v>90176</v>
      </c>
      <c r="K16" s="40">
        <v>90176</v>
      </c>
      <c r="L16" s="39">
        <v>33528</v>
      </c>
      <c r="M16" s="40">
        <v>33528</v>
      </c>
      <c r="N16" s="39">
        <v>3103.66</v>
      </c>
      <c r="O16" s="40">
        <v>3103.66</v>
      </c>
      <c r="P16" s="39">
        <v>15737</v>
      </c>
      <c r="Q16" s="40">
        <v>15737</v>
      </c>
      <c r="R16" s="39">
        <v>12147</v>
      </c>
      <c r="S16" s="40">
        <v>12156</v>
      </c>
      <c r="T16" s="39">
        <v>3422</v>
      </c>
      <c r="U16" s="40">
        <v>3422</v>
      </c>
      <c r="V16" s="39">
        <v>0</v>
      </c>
      <c r="W16" s="40">
        <v>0</v>
      </c>
      <c r="X16" s="39">
        <v>5029</v>
      </c>
      <c r="Y16" s="40">
        <v>7012</v>
      </c>
      <c r="Z16" s="39">
        <v>0</v>
      </c>
      <c r="AA16" s="40">
        <v>0</v>
      </c>
      <c r="AB16" s="39">
        <v>12174.195670000001</v>
      </c>
      <c r="AC16" s="40">
        <v>12174.195670000001</v>
      </c>
      <c r="AD16" s="39">
        <v>0</v>
      </c>
      <c r="AE16" s="40">
        <v>0</v>
      </c>
      <c r="AF16" s="39">
        <v>31235.602670000007</v>
      </c>
      <c r="AG16" s="40">
        <v>31235.602670000007</v>
      </c>
      <c r="AH16" s="39">
        <v>0</v>
      </c>
      <c r="AI16" s="40">
        <v>0</v>
      </c>
      <c r="AJ16" s="39">
        <v>4483</v>
      </c>
      <c r="AK16" s="40">
        <v>4483</v>
      </c>
      <c r="AL16" s="39">
        <v>29137.77735</v>
      </c>
      <c r="AM16" s="40">
        <v>29137.77735</v>
      </c>
      <c r="AN16" s="39">
        <v>0</v>
      </c>
      <c r="AO16" s="40">
        <v>0</v>
      </c>
      <c r="AP16" s="39">
        <v>11755</v>
      </c>
      <c r="AQ16" s="40">
        <v>11755</v>
      </c>
      <c r="AR16" s="39">
        <v>679</v>
      </c>
      <c r="AS16" s="40">
        <v>679</v>
      </c>
      <c r="AT16" s="39"/>
      <c r="AU16" s="40"/>
      <c r="AV16" s="39">
        <v>1510</v>
      </c>
      <c r="AW16" s="40">
        <v>1510</v>
      </c>
      <c r="AX16" s="39">
        <v>0</v>
      </c>
      <c r="AY16" s="40">
        <v>0</v>
      </c>
      <c r="AZ16" s="39">
        <v>136</v>
      </c>
      <c r="BA16" s="40">
        <v>136</v>
      </c>
      <c r="BB16" s="39">
        <v>0</v>
      </c>
      <c r="BC16" s="40">
        <v>0</v>
      </c>
      <c r="BD16" s="39">
        <f t="shared" si="2"/>
        <v>254253.23569</v>
      </c>
      <c r="BE16" s="40">
        <f t="shared" si="1"/>
        <v>256245.23569</v>
      </c>
    </row>
    <row r="17" spans="1:57" x14ac:dyDescent="0.25">
      <c r="A17" s="13">
        <v>11</v>
      </c>
      <c r="B17" s="26"/>
      <c r="C17" s="25" t="s">
        <v>9</v>
      </c>
      <c r="D17" s="39">
        <v>0</v>
      </c>
      <c r="E17" s="40">
        <v>0</v>
      </c>
      <c r="F17" s="39">
        <v>0</v>
      </c>
      <c r="G17" s="40">
        <v>0</v>
      </c>
      <c r="H17" s="39">
        <v>0</v>
      </c>
      <c r="I17" s="40">
        <v>0</v>
      </c>
      <c r="J17" s="39">
        <v>99</v>
      </c>
      <c r="K17" s="40">
        <v>99</v>
      </c>
      <c r="L17" s="39">
        <v>40</v>
      </c>
      <c r="M17" s="40">
        <v>40</v>
      </c>
      <c r="N17" s="39">
        <v>0</v>
      </c>
      <c r="O17" s="40">
        <v>0</v>
      </c>
      <c r="P17" s="39">
        <v>0</v>
      </c>
      <c r="Q17" s="40">
        <v>0</v>
      </c>
      <c r="R17" s="39">
        <v>0</v>
      </c>
      <c r="S17" s="40">
        <v>0</v>
      </c>
      <c r="T17" s="39">
        <v>0</v>
      </c>
      <c r="U17" s="40">
        <v>0</v>
      </c>
      <c r="V17" s="39">
        <v>0</v>
      </c>
      <c r="W17" s="40">
        <v>0</v>
      </c>
      <c r="X17" s="39">
        <v>28</v>
      </c>
      <c r="Y17" s="40">
        <v>28</v>
      </c>
      <c r="Z17" s="39">
        <v>0</v>
      </c>
      <c r="AA17" s="40">
        <v>0</v>
      </c>
      <c r="AB17" s="39">
        <v>81.900000000000006</v>
      </c>
      <c r="AC17" s="40">
        <v>81.900000000000006</v>
      </c>
      <c r="AD17" s="39">
        <v>30.63</v>
      </c>
      <c r="AE17" s="40">
        <v>30.63</v>
      </c>
      <c r="AF17" s="39">
        <v>30.864999999999998</v>
      </c>
      <c r="AG17" s="40">
        <v>30.864999999999998</v>
      </c>
      <c r="AH17" s="39">
        <v>0</v>
      </c>
      <c r="AI17" s="40">
        <v>0</v>
      </c>
      <c r="AJ17" s="39">
        <v>0</v>
      </c>
      <c r="AK17" s="40">
        <v>0</v>
      </c>
      <c r="AL17" s="39">
        <v>0</v>
      </c>
      <c r="AM17" s="40">
        <v>0</v>
      </c>
      <c r="AN17" s="39">
        <v>60</v>
      </c>
      <c r="AO17" s="40">
        <v>60</v>
      </c>
      <c r="AP17" s="39">
        <v>0</v>
      </c>
      <c r="AQ17" s="40">
        <v>0</v>
      </c>
      <c r="AR17" s="39" t="s">
        <v>52</v>
      </c>
      <c r="AS17" s="40" t="s">
        <v>52</v>
      </c>
      <c r="AT17" s="39"/>
      <c r="AU17" s="40"/>
      <c r="AV17" s="39">
        <v>0</v>
      </c>
      <c r="AW17" s="40">
        <v>0</v>
      </c>
      <c r="AX17" s="39">
        <v>0</v>
      </c>
      <c r="AY17" s="40">
        <v>0</v>
      </c>
      <c r="AZ17" s="39">
        <v>0</v>
      </c>
      <c r="BA17" s="40">
        <v>0</v>
      </c>
      <c r="BB17" s="39">
        <v>64.5</v>
      </c>
      <c r="BC17" s="40">
        <v>64.5</v>
      </c>
      <c r="BD17" s="39">
        <f t="shared" si="2"/>
        <v>434.89499999999998</v>
      </c>
      <c r="BE17" s="40">
        <f t="shared" si="1"/>
        <v>434.89499999999998</v>
      </c>
    </row>
    <row r="18" spans="1:57" x14ac:dyDescent="0.25">
      <c r="A18" s="12">
        <v>12</v>
      </c>
      <c r="B18" s="27"/>
      <c r="C18" s="28" t="s">
        <v>15</v>
      </c>
      <c r="D18" s="31">
        <v>81227.781000000003</v>
      </c>
      <c r="E18" s="32">
        <v>81227.781000000003</v>
      </c>
      <c r="F18" s="31">
        <v>9474</v>
      </c>
      <c r="G18" s="32">
        <v>9474</v>
      </c>
      <c r="H18" s="31">
        <v>13572</v>
      </c>
      <c r="I18" s="32">
        <v>13572</v>
      </c>
      <c r="J18" s="31">
        <v>19291</v>
      </c>
      <c r="K18" s="32">
        <v>19291</v>
      </c>
      <c r="L18" s="31">
        <v>7799</v>
      </c>
      <c r="M18" s="32">
        <v>7799</v>
      </c>
      <c r="N18" s="31">
        <v>2737.58</v>
      </c>
      <c r="O18" s="32">
        <v>2737.58</v>
      </c>
      <c r="P18" s="31">
        <v>0</v>
      </c>
      <c r="Q18" s="32">
        <v>0</v>
      </c>
      <c r="R18" s="31">
        <v>0</v>
      </c>
      <c r="S18" s="32">
        <v>0</v>
      </c>
      <c r="T18" s="31">
        <v>0</v>
      </c>
      <c r="U18" s="32">
        <v>0</v>
      </c>
      <c r="V18" s="31">
        <v>13410.69608</v>
      </c>
      <c r="W18" s="32">
        <v>13410.696</v>
      </c>
      <c r="X18" s="31">
        <v>0</v>
      </c>
      <c r="Y18" s="32">
        <v>0</v>
      </c>
      <c r="Z18" s="31">
        <v>18464</v>
      </c>
      <c r="AA18" s="32">
        <v>18464</v>
      </c>
      <c r="AB18" s="31">
        <v>2437.3022800000003</v>
      </c>
      <c r="AC18" s="32">
        <v>2437.3022800000003</v>
      </c>
      <c r="AD18" s="31">
        <v>9303.5751999999993</v>
      </c>
      <c r="AE18" s="32">
        <v>9303.5751999999993</v>
      </c>
      <c r="AF18" s="31">
        <v>6262.5479999999998</v>
      </c>
      <c r="AG18" s="32">
        <v>6262.5479999999998</v>
      </c>
      <c r="AH18" s="31">
        <v>8504</v>
      </c>
      <c r="AI18" s="32">
        <v>8504</v>
      </c>
      <c r="AJ18" s="31">
        <v>6922</v>
      </c>
      <c r="AK18" s="32">
        <v>6922</v>
      </c>
      <c r="AL18" s="31">
        <v>18351.859130000001</v>
      </c>
      <c r="AM18" s="32">
        <v>18351.859130000001</v>
      </c>
      <c r="AN18" s="31">
        <v>27078</v>
      </c>
      <c r="AO18" s="32">
        <v>27078</v>
      </c>
      <c r="AP18" s="31">
        <v>0</v>
      </c>
      <c r="AQ18" s="32">
        <v>0</v>
      </c>
      <c r="AR18" s="31">
        <v>1126</v>
      </c>
      <c r="AS18" s="32">
        <v>1126</v>
      </c>
      <c r="AT18" s="31">
        <v>446</v>
      </c>
      <c r="AU18" s="32">
        <v>221</v>
      </c>
      <c r="AV18" s="31">
        <v>710</v>
      </c>
      <c r="AW18" s="32">
        <v>710</v>
      </c>
      <c r="AX18" s="31">
        <v>2922</v>
      </c>
      <c r="AY18" s="32">
        <v>2922</v>
      </c>
      <c r="AZ18" s="31">
        <v>270</v>
      </c>
      <c r="BA18" s="32">
        <v>270</v>
      </c>
      <c r="BB18" s="31">
        <v>4032.5600000000004</v>
      </c>
      <c r="BC18" s="32">
        <v>4032.5600000000004</v>
      </c>
      <c r="BD18" s="31">
        <f t="shared" si="2"/>
        <v>254341.90169000003</v>
      </c>
      <c r="BE18" s="32">
        <f t="shared" si="1"/>
        <v>254116.90161</v>
      </c>
    </row>
    <row r="19" spans="1:57" ht="12.75" customHeight="1" x14ac:dyDescent="0.25">
      <c r="A19" s="17">
        <v>13</v>
      </c>
      <c r="B19" s="75" t="s">
        <v>10</v>
      </c>
      <c r="C19" s="76"/>
      <c r="D19" s="37">
        <v>24145.204000000002</v>
      </c>
      <c r="E19" s="38">
        <v>24145.204000000002</v>
      </c>
      <c r="F19" s="37">
        <v>567</v>
      </c>
      <c r="G19" s="38">
        <v>567</v>
      </c>
      <c r="H19" s="37">
        <v>1089</v>
      </c>
      <c r="I19" s="38">
        <v>1089</v>
      </c>
      <c r="J19" s="37">
        <v>4659</v>
      </c>
      <c r="K19" s="38">
        <v>4659</v>
      </c>
      <c r="L19" s="37">
        <v>4254</v>
      </c>
      <c r="M19" s="38">
        <v>4254</v>
      </c>
      <c r="N19" s="37">
        <v>63</v>
      </c>
      <c r="O19" s="38">
        <v>63</v>
      </c>
      <c r="P19" s="37">
        <v>76</v>
      </c>
      <c r="Q19" s="38">
        <v>76</v>
      </c>
      <c r="R19" s="37">
        <v>9</v>
      </c>
      <c r="S19" s="38">
        <v>0</v>
      </c>
      <c r="T19" s="37">
        <v>302</v>
      </c>
      <c r="U19" s="38">
        <v>265</v>
      </c>
      <c r="V19" s="37">
        <v>18657.99165</v>
      </c>
      <c r="W19" s="38">
        <v>18807.99165</v>
      </c>
      <c r="X19" s="37">
        <v>1293</v>
      </c>
      <c r="Y19" s="38">
        <v>1293</v>
      </c>
      <c r="Z19" s="37">
        <v>886</v>
      </c>
      <c r="AA19" s="38">
        <v>886</v>
      </c>
      <c r="AB19" s="37">
        <v>2684.5</v>
      </c>
      <c r="AC19" s="38">
        <v>2684.5</v>
      </c>
      <c r="AD19" s="37">
        <v>6320.9339999999993</v>
      </c>
      <c r="AE19" s="38">
        <v>6320.9339999999993</v>
      </c>
      <c r="AF19" s="37">
        <v>3559.75</v>
      </c>
      <c r="AG19" s="38">
        <v>3559.75</v>
      </c>
      <c r="AH19" s="37">
        <v>3832</v>
      </c>
      <c r="AI19" s="38">
        <v>3211</v>
      </c>
      <c r="AJ19" s="37">
        <v>11543</v>
      </c>
      <c r="AK19" s="38">
        <v>11543</v>
      </c>
      <c r="AL19" s="37">
        <v>4567.6000000000004</v>
      </c>
      <c r="AM19" s="38">
        <v>4567.6000000000004</v>
      </c>
      <c r="AN19" s="37">
        <v>22968</v>
      </c>
      <c r="AO19" s="38">
        <v>22968</v>
      </c>
      <c r="AP19" s="37">
        <v>3683</v>
      </c>
      <c r="AQ19" s="38">
        <v>3683</v>
      </c>
      <c r="AR19" s="37">
        <v>226</v>
      </c>
      <c r="AS19" s="38">
        <v>226</v>
      </c>
      <c r="AT19" s="37">
        <v>160</v>
      </c>
      <c r="AU19" s="38">
        <v>72</v>
      </c>
      <c r="AV19" s="37">
        <v>307</v>
      </c>
      <c r="AW19" s="38">
        <v>307</v>
      </c>
      <c r="AX19" s="37">
        <v>287</v>
      </c>
      <c r="AY19" s="38">
        <v>287</v>
      </c>
      <c r="AZ19" s="37">
        <v>420</v>
      </c>
      <c r="BA19" s="38">
        <v>420</v>
      </c>
      <c r="BB19" s="37">
        <v>4875.07</v>
      </c>
      <c r="BC19" s="38">
        <v>4875</v>
      </c>
      <c r="BD19" s="37">
        <f t="shared" si="2"/>
        <v>121435.04964999999</v>
      </c>
      <c r="BE19" s="38">
        <f t="shared" si="1"/>
        <v>120829.97964999999</v>
      </c>
    </row>
    <row r="20" spans="1:57" x14ac:dyDescent="0.25">
      <c r="A20" s="13">
        <v>14</v>
      </c>
      <c r="B20" s="24" t="s">
        <v>2</v>
      </c>
      <c r="C20" s="25" t="s">
        <v>11</v>
      </c>
      <c r="D20" s="39">
        <v>0</v>
      </c>
      <c r="E20" s="40">
        <v>0</v>
      </c>
      <c r="F20" s="39">
        <v>0</v>
      </c>
      <c r="G20" s="40">
        <v>0</v>
      </c>
      <c r="H20" s="39">
        <v>0</v>
      </c>
      <c r="I20" s="40">
        <v>0</v>
      </c>
      <c r="J20" s="39">
        <v>15</v>
      </c>
      <c r="K20" s="40">
        <v>15</v>
      </c>
      <c r="L20" s="39">
        <v>80</v>
      </c>
      <c r="M20" s="40">
        <v>80</v>
      </c>
      <c r="N20" s="39">
        <v>0</v>
      </c>
      <c r="O20" s="40">
        <v>0</v>
      </c>
      <c r="P20" s="39">
        <v>0</v>
      </c>
      <c r="Q20" s="40">
        <v>0</v>
      </c>
      <c r="R20" s="39">
        <v>0</v>
      </c>
      <c r="S20" s="40">
        <v>0</v>
      </c>
      <c r="T20" s="39">
        <v>0</v>
      </c>
      <c r="U20" s="40">
        <v>0</v>
      </c>
      <c r="V20" s="39">
        <v>0</v>
      </c>
      <c r="W20" s="40">
        <v>0</v>
      </c>
      <c r="X20" s="39">
        <v>0</v>
      </c>
      <c r="Y20" s="40">
        <v>0</v>
      </c>
      <c r="Z20" s="39">
        <v>0</v>
      </c>
      <c r="AA20" s="40">
        <v>0</v>
      </c>
      <c r="AB20" s="39">
        <v>42</v>
      </c>
      <c r="AC20" s="40">
        <v>42</v>
      </c>
      <c r="AD20" s="39">
        <v>0</v>
      </c>
      <c r="AE20" s="40">
        <v>0</v>
      </c>
      <c r="AF20" s="39">
        <v>0</v>
      </c>
      <c r="AG20" s="40">
        <v>0</v>
      </c>
      <c r="AH20" s="39">
        <v>0</v>
      </c>
      <c r="AI20" s="40">
        <v>0</v>
      </c>
      <c r="AJ20" s="39">
        <v>0</v>
      </c>
      <c r="AK20" s="40">
        <v>0</v>
      </c>
      <c r="AL20" s="39">
        <v>0</v>
      </c>
      <c r="AM20" s="40">
        <v>0</v>
      </c>
      <c r="AN20" s="39">
        <v>5</v>
      </c>
      <c r="AO20" s="40">
        <v>5</v>
      </c>
      <c r="AP20" s="39">
        <v>0</v>
      </c>
      <c r="AQ20" s="40">
        <v>0</v>
      </c>
      <c r="AR20" s="39">
        <v>0</v>
      </c>
      <c r="AS20" s="40">
        <v>0</v>
      </c>
      <c r="AT20" s="39"/>
      <c r="AU20" s="40"/>
      <c r="AV20" s="39">
        <v>0</v>
      </c>
      <c r="AW20" s="40">
        <v>0</v>
      </c>
      <c r="AX20" s="39">
        <v>0</v>
      </c>
      <c r="AY20" s="40">
        <v>0</v>
      </c>
      <c r="AZ20" s="39">
        <v>0</v>
      </c>
      <c r="BA20" s="40">
        <v>0</v>
      </c>
      <c r="BB20" s="39">
        <v>0</v>
      </c>
      <c r="BC20" s="40">
        <v>0</v>
      </c>
      <c r="BD20" s="39">
        <f t="shared" si="2"/>
        <v>142</v>
      </c>
      <c r="BE20" s="40">
        <f t="shared" si="1"/>
        <v>142</v>
      </c>
    </row>
    <row r="21" spans="1:57" x14ac:dyDescent="0.25">
      <c r="A21" s="13">
        <v>15</v>
      </c>
      <c r="B21" s="26"/>
      <c r="C21" s="25" t="s">
        <v>9</v>
      </c>
      <c r="D21" s="39">
        <v>933.4</v>
      </c>
      <c r="E21" s="40">
        <v>933.4</v>
      </c>
      <c r="F21" s="39">
        <v>45</v>
      </c>
      <c r="G21" s="40">
        <v>45</v>
      </c>
      <c r="H21" s="39">
        <v>254</v>
      </c>
      <c r="I21" s="40">
        <v>254</v>
      </c>
      <c r="J21" s="39">
        <v>0</v>
      </c>
      <c r="K21" s="40">
        <v>0</v>
      </c>
      <c r="L21" s="39">
        <v>298</v>
      </c>
      <c r="M21" s="40">
        <v>298</v>
      </c>
      <c r="N21" s="39">
        <v>63</v>
      </c>
      <c r="O21" s="40">
        <v>63</v>
      </c>
      <c r="P21" s="39">
        <v>76</v>
      </c>
      <c r="Q21" s="40">
        <v>76</v>
      </c>
      <c r="R21" s="39">
        <v>9</v>
      </c>
      <c r="S21" s="40">
        <v>0</v>
      </c>
      <c r="T21" s="39">
        <v>69</v>
      </c>
      <c r="U21" s="40">
        <v>69</v>
      </c>
      <c r="V21" s="39">
        <v>443.8</v>
      </c>
      <c r="W21" s="40">
        <v>443.8</v>
      </c>
      <c r="X21" s="39">
        <v>0</v>
      </c>
      <c r="Y21" s="40">
        <v>0</v>
      </c>
      <c r="Z21" s="39">
        <v>92</v>
      </c>
      <c r="AA21" s="40">
        <v>92</v>
      </c>
      <c r="AB21" s="39">
        <v>0</v>
      </c>
      <c r="AC21" s="40">
        <v>0</v>
      </c>
      <c r="AD21" s="39">
        <v>139.5</v>
      </c>
      <c r="AE21" s="40">
        <v>139.5</v>
      </c>
      <c r="AF21" s="39">
        <v>90</v>
      </c>
      <c r="AG21" s="40">
        <v>90</v>
      </c>
      <c r="AH21" s="39">
        <v>1447</v>
      </c>
      <c r="AI21" s="40">
        <v>1447</v>
      </c>
      <c r="AJ21" s="39">
        <v>952</v>
      </c>
      <c r="AK21" s="40">
        <v>952</v>
      </c>
      <c r="AL21" s="39">
        <v>89.1</v>
      </c>
      <c r="AM21" s="40">
        <v>89.1</v>
      </c>
      <c r="AN21" s="39">
        <v>248</v>
      </c>
      <c r="AO21" s="40">
        <v>248</v>
      </c>
      <c r="AP21" s="39">
        <v>296</v>
      </c>
      <c r="AQ21" s="40">
        <v>296</v>
      </c>
      <c r="AR21" s="39">
        <v>19</v>
      </c>
      <c r="AS21" s="40">
        <v>19</v>
      </c>
      <c r="AT21" s="39">
        <v>36</v>
      </c>
      <c r="AU21" s="40">
        <v>36</v>
      </c>
      <c r="AV21" s="39">
        <v>171</v>
      </c>
      <c r="AW21" s="40">
        <v>171</v>
      </c>
      <c r="AX21" s="39">
        <v>0</v>
      </c>
      <c r="AY21" s="40">
        <v>0</v>
      </c>
      <c r="AZ21" s="39">
        <v>0</v>
      </c>
      <c r="BA21" s="40">
        <v>0</v>
      </c>
      <c r="BB21" s="39">
        <v>0</v>
      </c>
      <c r="BC21" s="40">
        <v>0</v>
      </c>
      <c r="BD21" s="39">
        <f t="shared" si="2"/>
        <v>5770.7999999999993</v>
      </c>
      <c r="BE21" s="40">
        <f t="shared" si="1"/>
        <v>5761.7999999999993</v>
      </c>
    </row>
    <row r="22" spans="1:57" x14ac:dyDescent="0.25">
      <c r="A22" s="12">
        <v>16</v>
      </c>
      <c r="B22" s="27"/>
      <c r="C22" s="28" t="s">
        <v>15</v>
      </c>
      <c r="D22" s="31">
        <v>18389</v>
      </c>
      <c r="E22" s="32">
        <v>18389</v>
      </c>
      <c r="F22" s="31">
        <v>0</v>
      </c>
      <c r="G22" s="32">
        <v>0</v>
      </c>
      <c r="H22" s="31">
        <v>835</v>
      </c>
      <c r="I22" s="32">
        <v>835</v>
      </c>
      <c r="J22" s="31">
        <v>4644</v>
      </c>
      <c r="K22" s="32">
        <v>4644</v>
      </c>
      <c r="L22" s="31">
        <v>3876</v>
      </c>
      <c r="M22" s="32">
        <v>3876</v>
      </c>
      <c r="N22" s="31">
        <v>0</v>
      </c>
      <c r="O22" s="32">
        <v>0</v>
      </c>
      <c r="P22" s="31">
        <v>0</v>
      </c>
      <c r="Q22" s="32">
        <v>0</v>
      </c>
      <c r="R22" s="31">
        <v>0</v>
      </c>
      <c r="S22" s="32">
        <v>0</v>
      </c>
      <c r="T22" s="31">
        <v>233</v>
      </c>
      <c r="U22" s="32">
        <v>196</v>
      </c>
      <c r="V22" s="31">
        <v>0</v>
      </c>
      <c r="W22" s="32">
        <v>0</v>
      </c>
      <c r="X22" s="31">
        <v>0</v>
      </c>
      <c r="Y22" s="32">
        <v>0</v>
      </c>
      <c r="Z22" s="31">
        <v>794</v>
      </c>
      <c r="AA22" s="32">
        <v>794</v>
      </c>
      <c r="AB22" s="31">
        <v>2642.5</v>
      </c>
      <c r="AC22" s="32">
        <v>2642.5</v>
      </c>
      <c r="AD22" s="31">
        <v>6181.4340000000002</v>
      </c>
      <c r="AE22" s="32">
        <v>6181.4340000000002</v>
      </c>
      <c r="AF22" s="31">
        <v>3469.75</v>
      </c>
      <c r="AG22" s="32">
        <v>3469.75</v>
      </c>
      <c r="AH22" s="31">
        <v>2385</v>
      </c>
      <c r="AI22" s="32">
        <v>1764</v>
      </c>
      <c r="AJ22" s="31">
        <v>10230</v>
      </c>
      <c r="AK22" s="32">
        <v>10230</v>
      </c>
      <c r="AL22" s="31">
        <v>4478.5</v>
      </c>
      <c r="AM22" s="32">
        <v>4478.5</v>
      </c>
      <c r="AN22" s="31">
        <v>22715</v>
      </c>
      <c r="AO22" s="32">
        <v>22715</v>
      </c>
      <c r="AP22" s="31">
        <v>0</v>
      </c>
      <c r="AQ22" s="32">
        <v>0</v>
      </c>
      <c r="AR22" s="31">
        <v>207</v>
      </c>
      <c r="AS22" s="32">
        <v>207</v>
      </c>
      <c r="AT22" s="31">
        <v>124</v>
      </c>
      <c r="AU22" s="32">
        <v>36</v>
      </c>
      <c r="AV22" s="31">
        <v>136</v>
      </c>
      <c r="AW22" s="32">
        <v>136</v>
      </c>
      <c r="AX22" s="31">
        <v>287</v>
      </c>
      <c r="AY22" s="32">
        <v>287</v>
      </c>
      <c r="AZ22" s="31">
        <v>420</v>
      </c>
      <c r="BA22" s="32">
        <v>420</v>
      </c>
      <c r="BB22" s="31">
        <v>4707.07</v>
      </c>
      <c r="BC22" s="32">
        <v>4707.07</v>
      </c>
      <c r="BD22" s="31">
        <f t="shared" si="2"/>
        <v>86754.254000000001</v>
      </c>
      <c r="BE22" s="32">
        <f t="shared" si="1"/>
        <v>86008.254000000001</v>
      </c>
    </row>
    <row r="23" spans="1:57" x14ac:dyDescent="0.25">
      <c r="A23" s="15">
        <v>17</v>
      </c>
      <c r="B23" s="63" t="s">
        <v>12</v>
      </c>
      <c r="C23" s="64"/>
      <c r="D23" s="33">
        <v>304315.78299999994</v>
      </c>
      <c r="E23" s="34">
        <v>304315.78299999994</v>
      </c>
      <c r="F23" s="33">
        <v>28007</v>
      </c>
      <c r="G23" s="34">
        <v>28007</v>
      </c>
      <c r="H23" s="33">
        <v>9913</v>
      </c>
      <c r="I23" s="34">
        <v>9913</v>
      </c>
      <c r="J23" s="33">
        <v>150483</v>
      </c>
      <c r="K23" s="34">
        <v>150483</v>
      </c>
      <c r="L23" s="33">
        <v>68850</v>
      </c>
      <c r="M23" s="34">
        <v>68850</v>
      </c>
      <c r="N23" s="33">
        <v>10345.280000000001</v>
      </c>
      <c r="O23" s="34">
        <v>10345.280000000001</v>
      </c>
      <c r="P23" s="33">
        <v>18425</v>
      </c>
      <c r="Q23" s="34">
        <v>18425</v>
      </c>
      <c r="R23" s="33">
        <v>9564</v>
      </c>
      <c r="S23" s="34">
        <v>9564</v>
      </c>
      <c r="T23" s="33">
        <v>4387</v>
      </c>
      <c r="U23" s="34">
        <v>3832</v>
      </c>
      <c r="V23" s="33">
        <v>76027.292000000001</v>
      </c>
      <c r="W23" s="34">
        <v>75437.850000000006</v>
      </c>
      <c r="X23" s="33">
        <v>38824</v>
      </c>
      <c r="Y23" s="34">
        <v>38824</v>
      </c>
      <c r="Z23" s="33">
        <v>22117</v>
      </c>
      <c r="AA23" s="34">
        <v>22117</v>
      </c>
      <c r="AB23" s="33">
        <v>14132.52</v>
      </c>
      <c r="AC23" s="34">
        <v>14132.52</v>
      </c>
      <c r="AD23" s="33">
        <v>16373.5</v>
      </c>
      <c r="AE23" s="34">
        <v>16373.5</v>
      </c>
      <c r="AF23" s="33">
        <v>72908.499849999993</v>
      </c>
      <c r="AG23" s="34">
        <v>72908.499849999993</v>
      </c>
      <c r="AH23" s="33">
        <v>56402</v>
      </c>
      <c r="AI23" s="34">
        <v>56402</v>
      </c>
      <c r="AJ23" s="33">
        <v>13308</v>
      </c>
      <c r="AK23" s="34">
        <v>13308</v>
      </c>
      <c r="AL23" s="33">
        <v>18112.5</v>
      </c>
      <c r="AM23" s="34">
        <v>18112.5</v>
      </c>
      <c r="AN23" s="33">
        <v>71885</v>
      </c>
      <c r="AO23" s="34">
        <v>71885</v>
      </c>
      <c r="AP23" s="33">
        <v>25746</v>
      </c>
      <c r="AQ23" s="34">
        <v>25746</v>
      </c>
      <c r="AR23" s="33">
        <v>5783</v>
      </c>
      <c r="AS23" s="34">
        <v>5783</v>
      </c>
      <c r="AT23" s="33">
        <v>1365</v>
      </c>
      <c r="AU23" s="34">
        <v>1365</v>
      </c>
      <c r="AV23" s="33">
        <v>2285</v>
      </c>
      <c r="AW23" s="34">
        <v>2285</v>
      </c>
      <c r="AX23" s="33">
        <v>3674</v>
      </c>
      <c r="AY23" s="34">
        <v>3674</v>
      </c>
      <c r="AZ23" s="33">
        <v>0</v>
      </c>
      <c r="BA23" s="34">
        <v>0</v>
      </c>
      <c r="BB23" s="33">
        <v>0</v>
      </c>
      <c r="BC23" s="34">
        <v>0</v>
      </c>
      <c r="BD23" s="33">
        <f t="shared" si="2"/>
        <v>1043233.37485</v>
      </c>
      <c r="BE23" s="34">
        <f t="shared" si="1"/>
        <v>1042088.93285</v>
      </c>
    </row>
    <row r="24" spans="1:57" x14ac:dyDescent="0.25">
      <c r="A24" s="16">
        <v>18</v>
      </c>
      <c r="B24" s="61" t="s">
        <v>20</v>
      </c>
      <c r="C24" s="62"/>
      <c r="D24" s="35">
        <v>51477.356459999995</v>
      </c>
      <c r="E24" s="36">
        <v>51477.356459999995</v>
      </c>
      <c r="F24" s="35">
        <v>0</v>
      </c>
      <c r="G24" s="36">
        <v>0</v>
      </c>
      <c r="H24" s="35">
        <v>14523</v>
      </c>
      <c r="I24" s="36">
        <v>14523</v>
      </c>
      <c r="J24" s="35">
        <v>0</v>
      </c>
      <c r="K24" s="36">
        <v>0</v>
      </c>
      <c r="L24" s="35">
        <v>21832</v>
      </c>
      <c r="M24" s="36">
        <v>21832</v>
      </c>
      <c r="N24" s="35">
        <v>3080.2</v>
      </c>
      <c r="O24" s="36">
        <v>3080.2</v>
      </c>
      <c r="P24" s="35">
        <v>168</v>
      </c>
      <c r="Q24" s="36">
        <v>168</v>
      </c>
      <c r="R24" s="35">
        <v>0</v>
      </c>
      <c r="S24" s="36">
        <v>0</v>
      </c>
      <c r="T24" s="35">
        <v>0</v>
      </c>
      <c r="U24" s="36">
        <v>0</v>
      </c>
      <c r="V24" s="35">
        <v>9435.0167000000019</v>
      </c>
      <c r="W24" s="36">
        <v>9431.1167100000002</v>
      </c>
      <c r="X24" s="35">
        <v>6515</v>
      </c>
      <c r="Y24" s="36">
        <v>6791</v>
      </c>
      <c r="Z24" s="35">
        <v>0</v>
      </c>
      <c r="AA24" s="36">
        <v>0</v>
      </c>
      <c r="AB24" s="35">
        <v>0</v>
      </c>
      <c r="AC24" s="36">
        <v>0</v>
      </c>
      <c r="AD24" s="35">
        <v>0</v>
      </c>
      <c r="AE24" s="36">
        <v>0</v>
      </c>
      <c r="AF24" s="35">
        <v>0</v>
      </c>
      <c r="AG24" s="36">
        <v>0</v>
      </c>
      <c r="AH24" s="35">
        <v>0</v>
      </c>
      <c r="AI24" s="36">
        <v>0</v>
      </c>
      <c r="AJ24" s="35">
        <v>0</v>
      </c>
      <c r="AK24" s="36">
        <v>0</v>
      </c>
      <c r="AL24" s="35">
        <v>0</v>
      </c>
      <c r="AM24" s="36">
        <v>0</v>
      </c>
      <c r="AN24" s="35">
        <v>151</v>
      </c>
      <c r="AO24" s="36">
        <v>151</v>
      </c>
      <c r="AP24" s="35">
        <v>0</v>
      </c>
      <c r="AQ24" s="36">
        <v>0</v>
      </c>
      <c r="AR24" s="35">
        <v>5426</v>
      </c>
      <c r="AS24" s="36">
        <v>5426</v>
      </c>
      <c r="AT24" s="35"/>
      <c r="AU24" s="36"/>
      <c r="AV24" s="35">
        <v>1252</v>
      </c>
      <c r="AW24" s="36">
        <v>1252</v>
      </c>
      <c r="AX24" s="35">
        <v>792</v>
      </c>
      <c r="AY24" s="36">
        <v>792</v>
      </c>
      <c r="AZ24" s="35">
        <v>97</v>
      </c>
      <c r="BA24" s="36">
        <v>97</v>
      </c>
      <c r="BB24" s="35">
        <v>0</v>
      </c>
      <c r="BC24" s="36">
        <v>0</v>
      </c>
      <c r="BD24" s="35">
        <f t="shared" si="2"/>
        <v>114748.57316</v>
      </c>
      <c r="BE24" s="36">
        <f t="shared" si="1"/>
        <v>115020.67316999999</v>
      </c>
    </row>
    <row r="25" spans="1:57" ht="13.5" thickBot="1" x14ac:dyDescent="0.3">
      <c r="A25" s="14">
        <v>19</v>
      </c>
      <c r="B25" s="29" t="s">
        <v>2</v>
      </c>
      <c r="C25" s="30" t="s">
        <v>15</v>
      </c>
      <c r="D25" s="41">
        <v>1754.693</v>
      </c>
      <c r="E25" s="42">
        <v>0</v>
      </c>
      <c r="F25" s="41">
        <v>0</v>
      </c>
      <c r="G25" s="42">
        <v>0</v>
      </c>
      <c r="H25" s="41">
        <v>14523</v>
      </c>
      <c r="I25" s="42">
        <v>14523</v>
      </c>
      <c r="J25" s="41">
        <v>0</v>
      </c>
      <c r="K25" s="42">
        <v>0</v>
      </c>
      <c r="L25" s="41">
        <v>21832</v>
      </c>
      <c r="M25" s="42">
        <v>21832</v>
      </c>
      <c r="N25" s="41">
        <v>3080.2</v>
      </c>
      <c r="O25" s="42">
        <v>3080.2</v>
      </c>
      <c r="P25" s="41">
        <v>168</v>
      </c>
      <c r="Q25" s="42">
        <v>168</v>
      </c>
      <c r="R25" s="41">
        <v>0</v>
      </c>
      <c r="S25" s="42">
        <v>0</v>
      </c>
      <c r="T25" s="41">
        <v>0</v>
      </c>
      <c r="U25" s="42">
        <v>0</v>
      </c>
      <c r="V25" s="41">
        <v>9435.0167000000001</v>
      </c>
      <c r="W25" s="42">
        <v>9431.1167100000002</v>
      </c>
      <c r="X25" s="41">
        <v>0</v>
      </c>
      <c r="Y25" s="42">
        <v>0</v>
      </c>
      <c r="Z25" s="41">
        <v>0</v>
      </c>
      <c r="AA25" s="42">
        <v>0</v>
      </c>
      <c r="AB25" s="41">
        <v>0</v>
      </c>
      <c r="AC25" s="42">
        <v>0</v>
      </c>
      <c r="AD25" s="41">
        <v>0</v>
      </c>
      <c r="AE25" s="42">
        <v>0</v>
      </c>
      <c r="AF25" s="41"/>
      <c r="AG25" s="42"/>
      <c r="AH25" s="41">
        <v>0</v>
      </c>
      <c r="AI25" s="42">
        <v>0</v>
      </c>
      <c r="AJ25" s="41">
        <v>0</v>
      </c>
      <c r="AK25" s="42">
        <v>0</v>
      </c>
      <c r="AL25" s="41">
        <v>0</v>
      </c>
      <c r="AM25" s="42">
        <v>0</v>
      </c>
      <c r="AN25" s="41">
        <v>0</v>
      </c>
      <c r="AO25" s="42">
        <v>151</v>
      </c>
      <c r="AP25" s="41">
        <v>0</v>
      </c>
      <c r="AQ25" s="42">
        <v>0</v>
      </c>
      <c r="AR25" s="41">
        <v>5426</v>
      </c>
      <c r="AS25" s="42">
        <v>5426</v>
      </c>
      <c r="AT25" s="41"/>
      <c r="AU25" s="42"/>
      <c r="AV25" s="41">
        <v>1252</v>
      </c>
      <c r="AW25" s="42">
        <v>1252</v>
      </c>
      <c r="AX25" s="41">
        <v>792</v>
      </c>
      <c r="AY25" s="42">
        <v>792</v>
      </c>
      <c r="AZ25" s="41">
        <v>97</v>
      </c>
      <c r="BA25" s="42">
        <v>97</v>
      </c>
      <c r="BB25" s="41">
        <v>0</v>
      </c>
      <c r="BC25" s="42">
        <v>0</v>
      </c>
      <c r="BD25" s="41">
        <f t="shared" si="2"/>
        <v>58359.909700000004</v>
      </c>
      <c r="BE25" s="42">
        <f t="shared" si="1"/>
        <v>56752.316709999999</v>
      </c>
    </row>
    <row r="26" spans="1:57" x14ac:dyDescent="0.25">
      <c r="A26" s="1"/>
      <c r="B26" s="1"/>
      <c r="C26" s="1"/>
      <c r="D26" s="1"/>
      <c r="E26" s="1"/>
      <c r="F26" s="1"/>
    </row>
    <row r="27" spans="1:57" x14ac:dyDescent="0.25">
      <c r="A27" s="1" t="s">
        <v>14</v>
      </c>
      <c r="B27" s="1"/>
      <c r="C27" s="1"/>
      <c r="D27" s="1"/>
      <c r="E27" s="1"/>
      <c r="F27" s="1"/>
    </row>
    <row r="28" spans="1:57" x14ac:dyDescent="0.25">
      <c r="A28" s="4" t="s">
        <v>23</v>
      </c>
      <c r="B28" s="5"/>
      <c r="C28" s="5"/>
      <c r="D28" s="1"/>
      <c r="E28" s="1"/>
      <c r="F28" s="1"/>
    </row>
    <row r="29" spans="1:57" x14ac:dyDescent="0.25">
      <c r="A29" s="4" t="s">
        <v>24</v>
      </c>
      <c r="B29" s="5"/>
      <c r="C29" s="5"/>
      <c r="D29" s="1"/>
      <c r="E29" s="1"/>
      <c r="F29" s="1"/>
    </row>
    <row r="30" spans="1:57" ht="15" customHeight="1" x14ac:dyDescent="0.25">
      <c r="A30" s="74"/>
      <c r="B30" s="74"/>
      <c r="C30" s="74"/>
      <c r="D30" s="74"/>
      <c r="E30" s="74"/>
      <c r="F30" s="18"/>
    </row>
    <row r="31" spans="1:57" ht="15" x14ac:dyDescent="0.25">
      <c r="A31" s="1"/>
      <c r="B31"/>
      <c r="C31"/>
      <c r="D31" s="1"/>
      <c r="E31" s="1"/>
      <c r="F31" s="1"/>
    </row>
    <row r="32" spans="1:57" ht="15.75" customHeight="1" x14ac:dyDescent="0.25">
      <c r="A32" s="48"/>
      <c r="B32" t="s">
        <v>53</v>
      </c>
      <c r="C32"/>
      <c r="D32" s="1"/>
      <c r="E32" s="1"/>
      <c r="F32" s="1"/>
    </row>
    <row r="33" spans="2:3" ht="15" x14ac:dyDescent="0.25">
      <c r="B33"/>
      <c r="C33"/>
    </row>
    <row r="34" spans="2:3" ht="15" x14ac:dyDescent="0.25">
      <c r="B34"/>
      <c r="C34"/>
    </row>
    <row r="35" spans="2:3" ht="15" x14ac:dyDescent="0.25">
      <c r="B35"/>
      <c r="C35"/>
    </row>
    <row r="36" spans="2:3" ht="15" x14ac:dyDescent="0.25">
      <c r="B36"/>
      <c r="C36"/>
    </row>
    <row r="37" spans="2:3" ht="15" x14ac:dyDescent="0.25">
      <c r="B37"/>
      <c r="C37"/>
    </row>
    <row r="38" spans="2:3" ht="15" x14ac:dyDescent="0.25">
      <c r="B38"/>
      <c r="C38"/>
    </row>
    <row r="39" spans="2:3" ht="15" x14ac:dyDescent="0.25">
      <c r="B39"/>
      <c r="C39"/>
    </row>
    <row r="40" spans="2:3" ht="15" x14ac:dyDescent="0.25">
      <c r="B40"/>
      <c r="C40"/>
    </row>
    <row r="41" spans="2:3" ht="15" x14ac:dyDescent="0.25">
      <c r="B41"/>
      <c r="C41"/>
    </row>
    <row r="42" spans="2:3" ht="15" x14ac:dyDescent="0.25">
      <c r="B42"/>
      <c r="C42"/>
    </row>
    <row r="43" spans="2:3" ht="15" x14ac:dyDescent="0.25">
      <c r="B43"/>
      <c r="C43"/>
    </row>
    <row r="44" spans="2:3" ht="15" x14ac:dyDescent="0.25">
      <c r="B44"/>
      <c r="C44"/>
    </row>
    <row r="45" spans="2:3" ht="15" x14ac:dyDescent="0.25">
      <c r="B45"/>
      <c r="C45"/>
    </row>
    <row r="46" spans="2:3" ht="15" x14ac:dyDescent="0.25">
      <c r="B46"/>
      <c r="C46"/>
    </row>
    <row r="47" spans="2:3" ht="15" x14ac:dyDescent="0.25">
      <c r="B47"/>
      <c r="C47"/>
    </row>
  </sheetData>
  <sheetProtection insertColumns="0" insertRows="0" deleteColumns="0" deleteRows="0"/>
  <customSheetViews>
    <customSheetView guid="{2AF6EA2A-E5C5-45EB-B6C4-875AD1E4E056}" fitToPage="1">
      <pageMargins left="0.39370078740157483" right="0.39370078740157483" top="0.59055118110236227" bottom="0.39370078740157483" header="0.23622047244094491" footer="0.51181102362204722"/>
      <printOptions horizontalCentered="1"/>
      <pageSetup paperSize="9" scale="75" orientation="landscape" r:id="rId1"/>
      <headerFooter alignWithMargins="0"/>
    </customSheetView>
  </customSheetViews>
  <mergeCells count="40">
    <mergeCell ref="A30:E30"/>
    <mergeCell ref="B23:C23"/>
    <mergeCell ref="B8:C8"/>
    <mergeCell ref="B9:C9"/>
    <mergeCell ref="B15:C15"/>
    <mergeCell ref="B24:C24"/>
    <mergeCell ref="B19:C19"/>
    <mergeCell ref="D3:E5"/>
    <mergeCell ref="F3:G5"/>
    <mergeCell ref="B13:C13"/>
    <mergeCell ref="B11:C11"/>
    <mergeCell ref="A3:A6"/>
    <mergeCell ref="B3:C6"/>
    <mergeCell ref="B10:C10"/>
    <mergeCell ref="B12:C12"/>
    <mergeCell ref="H3:I5"/>
    <mergeCell ref="J3:K5"/>
    <mergeCell ref="L3:M5"/>
    <mergeCell ref="N3:O5"/>
    <mergeCell ref="P3:Q5"/>
    <mergeCell ref="R3:S5"/>
    <mergeCell ref="T3:U5"/>
    <mergeCell ref="V3:W5"/>
    <mergeCell ref="X3:Y5"/>
    <mergeCell ref="Z3:AA5"/>
    <mergeCell ref="AB3:AC5"/>
    <mergeCell ref="AD3:AE5"/>
    <mergeCell ref="AF3:AG5"/>
    <mergeCell ref="AH3:AI5"/>
    <mergeCell ref="AJ3:AK5"/>
    <mergeCell ref="AL3:AM5"/>
    <mergeCell ref="AN3:AO5"/>
    <mergeCell ref="AP3:AQ5"/>
    <mergeCell ref="BD3:BE5"/>
    <mergeCell ref="AR3:AS5"/>
    <mergeCell ref="AT3:AU5"/>
    <mergeCell ref="AV3:AW5"/>
    <mergeCell ref="AX3:AY5"/>
    <mergeCell ref="AZ3:BA5"/>
    <mergeCell ref="BB3:BC5"/>
  </mergeCells>
  <printOptions horizontalCentered="1"/>
  <pageMargins left="0.39370078740157483" right="0.39370078740157483" top="0.59055118110236227" bottom="0.39370078740157483" header="0.23622047244094491" footer="0.51181102362204722"/>
  <pageSetup paperSize="9" scale="24" orientation="landscape" r:id="rId2"/>
  <headerFooter alignWithMargins="0"/>
  <ignoredErrors>
    <ignoredError sqref="C18 C22 C25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Součet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Valášek Petr</cp:lastModifiedBy>
  <cp:lastPrinted>2018-07-30T08:50:51Z</cp:lastPrinted>
  <dcterms:created xsi:type="dcterms:W3CDTF">2010-10-08T09:48:15Z</dcterms:created>
  <dcterms:modified xsi:type="dcterms:W3CDTF">2019-01-24T14:29:29Z</dcterms:modified>
</cp:coreProperties>
</file>