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MK 2019\Vyúčtování\"/>
    </mc:Choice>
  </mc:AlternateContent>
  <bookViews>
    <workbookView xWindow="0" yWindow="0" windowWidth="28800" windowHeight="13635"/>
  </bookViews>
  <sheets>
    <sheet name="VYÚČTOVÁNÍ DOTACE" sheetId="3" r:id="rId1"/>
    <sheet name="FINANČNÍ VYPOŘÁDÁNÍ" sheetId="6" r:id="rId2"/>
    <sheet name="List1" sheetId="7" state="hidden" r:id="rId3"/>
  </sheets>
  <definedNames>
    <definedName name="_xlnm.Print_Area" localSheetId="1">'FINANČNÍ VYPOŘÁDÁNÍ'!$A$1:$J$41</definedName>
    <definedName name="_xlnm.Print_Area" localSheetId="0">'VYÚČTOVÁNÍ DOTACE'!$A$2:$C$42</definedName>
    <definedName name="Text2" localSheetId="0">'VYÚČTOVÁNÍ DOTACE'!#REF!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23" i="3" l="1"/>
  <c r="A12" i="3"/>
  <c r="G17" i="6"/>
  <c r="B3" i="6"/>
  <c r="B2" i="6"/>
  <c r="C17" i="6"/>
  <c r="J35" i="6" l="1"/>
  <c r="J34" i="6"/>
  <c r="J33" i="6"/>
  <c r="J32" i="6"/>
  <c r="J31" i="6"/>
  <c r="J30" i="6"/>
  <c r="J29" i="6"/>
  <c r="J28" i="6"/>
  <c r="J27" i="6"/>
  <c r="J26" i="6"/>
  <c r="J25" i="6" s="1"/>
  <c r="I25" i="6"/>
  <c r="H25" i="6"/>
  <c r="G25" i="6"/>
  <c r="J24" i="6"/>
  <c r="J23" i="6"/>
  <c r="J22" i="6"/>
  <c r="J21" i="6"/>
  <c r="J20" i="6"/>
  <c r="J19" i="6"/>
  <c r="J18" i="6"/>
  <c r="J16" i="6"/>
  <c r="J15" i="6"/>
  <c r="H14" i="6"/>
  <c r="H36" i="6" s="1"/>
  <c r="G14" i="6"/>
  <c r="G36" i="6" s="1"/>
  <c r="B17" i="3" l="1"/>
  <c r="B28" i="3" l="1"/>
  <c r="C28" i="3" s="1"/>
  <c r="I17" i="6" l="1"/>
  <c r="J17" i="6" s="1"/>
  <c r="J14" i="6" s="1"/>
  <c r="J36" i="6" s="1"/>
  <c r="B29" i="3"/>
  <c r="A29" i="3" s="1"/>
  <c r="I14" i="6" l="1"/>
  <c r="I36" i="6" s="1"/>
</calcChain>
</file>

<file path=xl/sharedStrings.xml><?xml version="1.0" encoding="utf-8"?>
<sst xmlns="http://schemas.openxmlformats.org/spreadsheetml/2006/main" count="82" uniqueCount="81">
  <si>
    <t>IČO</t>
  </si>
  <si>
    <t>Adresa sídla</t>
  </si>
  <si>
    <t>V…………………………...dne………………………………</t>
  </si>
  <si>
    <t>Příjemce dotace</t>
  </si>
  <si>
    <t>Vyúčtování dotace za rok 2019</t>
  </si>
  <si>
    <t>Kraj</t>
  </si>
  <si>
    <t>Název výzvy</t>
  </si>
  <si>
    <t>MŮJ KLUB 2019</t>
  </si>
  <si>
    <t>Potvrzuji, že údaje uvedené ve „Vyúčtování dotace za rok 2019“ jsou správné a pravdivé. Žádné skutečnosti ve věci čerpání dotace a realizace projektu jsme nezamlčeli.</t>
  </si>
  <si>
    <t xml:space="preserve"> Druh výdajů                                                         </t>
  </si>
  <si>
    <t>Celkové výdaje dle položek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</si>
  <si>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</si>
  <si>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Trenérské služby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</si>
  <si>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Služby-ostatní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</si>
  <si>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</si>
  <si>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 – provoz a údržba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</si>
  <si>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- energie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</si>
  <si>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a údržba – 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</si>
  <si>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 – provoz a údržba</t>
    </r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</si>
  <si>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</si>
  <si>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</si>
  <si>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</si>
  <si>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</si>
  <si>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</si>
  <si>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</si>
  <si>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</si>
  <si>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</si>
  <si>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</si>
  <si>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</si>
  <si>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</si>
  <si>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</si>
  <si>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</si>
  <si>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</si>
  <si>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</si>
  <si>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</si>
  <si>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</si>
  <si>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</si>
  <si>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</si>
  <si>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</si>
  <si>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</si>
  <si>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</si>
  <si>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</si>
  <si>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</si>
  <si>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</si>
  <si>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</si>
  <si>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31. 12. 2019</t>
  </si>
  <si>
    <t>Skutečně použito
k 31. 12. 2019</t>
  </si>
  <si>
    <t>Č. Rozhodnutí  o poskytnutí dotace</t>
  </si>
  <si>
    <t xml:space="preserve">Příjemce: </t>
  </si>
  <si>
    <t xml:space="preserve">IČ: </t>
  </si>
  <si>
    <t>program MŮJ KLUB Rozhodnutí č.</t>
  </si>
  <si>
    <t xml:space="preserve"> ………………………………………………………….</t>
  </si>
  <si>
    <t>Osoba oprávněná jednat za příjemce</t>
  </si>
  <si>
    <t>razítko, podpis</t>
  </si>
  <si>
    <t>Použití dotace:</t>
  </si>
  <si>
    <t xml:space="preserve">Částka poskytnuté dotace pro rok 2019 (v Kč) </t>
  </si>
  <si>
    <t>Částka vrácená na účet MŠMT č. 821001/0710 do 31.12.2019 (v Kč)</t>
  </si>
  <si>
    <r>
      <t>502019_2B_</t>
    </r>
    <r>
      <rPr>
        <sz val="9.5"/>
        <color rgb="FFFF0000"/>
        <rFont val="Calibri"/>
        <family val="2"/>
        <charset val="238"/>
      </rPr>
      <t>xxxx</t>
    </r>
  </si>
  <si>
    <t>v Kč</t>
  </si>
  <si>
    <t>SPORTOVNÍ ČINNOST celkem</t>
  </si>
  <si>
    <t>PROVOZ A ÚDRŽBA celkem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</si>
  <si>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</si>
  <si>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15. 2. 2020!</t>
    </r>
  </si>
  <si>
    <r>
      <t xml:space="preserve">Příjemce je současně povinen finančně vypořádat poskytnutý příspěvek nejpozději do </t>
    </r>
    <r>
      <rPr>
        <b/>
        <sz val="9.5"/>
        <color theme="1"/>
        <rFont val="Calibri"/>
        <family val="2"/>
        <charset val="238"/>
      </rPr>
      <t>15. 2. 2020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</si>
  <si>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Úvodní informace:</t>
  </si>
  <si>
    <t>Kontaktní osoba, která vyúčtování zpracovala, telefon, e-mail:</t>
  </si>
  <si>
    <t>Hlavní město Praha</t>
  </si>
  <si>
    <t xml:space="preserve">Jihočeský </t>
  </si>
  <si>
    <t xml:space="preserve">Jihomoravský 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</si>
  <si>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</si>
  <si>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</si>
  <si>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</si>
  <si>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</si>
  <si>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</si>
  <si>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</si>
  <si>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</si>
  <si>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Ústecký</t>
  </si>
  <si>
    <t>Vysočina</t>
  </si>
  <si>
    <t>Zlínský</t>
  </si>
  <si>
    <t>Středočeský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</si>
  <si>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Jiné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</si>
</sst>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9.5"/>
      <color rgb="FFFF0000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.5"/>
      <color theme="1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 style="thin">
        <color rgb="FF375623"/>
      </bottom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rgb="FF375623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rgb="FF375623"/>
      </top>
      <bottom style="thin">
        <color rgb="FF3756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rgb="FF375623"/>
      </top>
      <bottom/>
      <diagonal/>
    </border>
    <border>
      <left style="thin">
        <color rgb="FF375623"/>
      </left>
      <right style="medium">
        <color indexed="64"/>
      </right>
      <top style="thin">
        <color rgb="FF3756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</borders>
  <cellStyleXfs count="4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vertical="center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10" fillId="4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4" fontId="14" fillId="5" borderId="4" xfId="0" applyNumberFormat="1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5" fillId="0" borderId="0" xfId="0" applyFont="1"/>
    <xf numFmtId="0" fontId="16" fillId="0" borderId="0" xfId="2" applyAlignment="1" applyProtection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justify" vertical="top" wrapText="1"/>
    </xf>
    <xf numFmtId="0" fontId="4" fillId="4" borderId="21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5" borderId="31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49" fontId="1" fillId="0" borderId="32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vertical="top" wrapText="1"/>
    </xf>
    <xf numFmtId="0" fontId="10" fillId="4" borderId="3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vertical="center" wrapText="1"/>
      <protection locked="0"/>
    </xf>
    <xf numFmtId="16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1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>
      <alignment wrapText="1"/>
    </xf>
    <xf numFmtId="0" fontId="24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22" fillId="3" borderId="39" xfId="0" applyFont="1" applyFill="1" applyBorder="1" applyAlignment="1">
      <alignment horizontal="left" vertical="center" wrapText="1"/>
    </xf>
    <xf numFmtId="164" fontId="0" fillId="3" borderId="5" xfId="0" applyNumberFormat="1" applyFill="1" applyBorder="1"/>
    <xf numFmtId="0" fontId="1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49" fontId="6" fillId="0" borderId="36" xfId="0" applyNumberFormat="1" applyFont="1" applyFill="1" applyBorder="1" applyAlignment="1" applyProtection="1">
      <alignment vertical="center" wrapText="1"/>
      <protection locked="0"/>
    </xf>
    <xf numFmtId="4" fontId="25" fillId="3" borderId="3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49" fontId="4" fillId="4" borderId="21" xfId="0" applyNumberFormat="1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9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left" vertical="center"/>
    </xf>
    <xf numFmtId="0" fontId="21" fillId="7" borderId="46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top" wrapText="1"/>
    </xf>
    <xf numFmtId="49" fontId="8" fillId="3" borderId="16" xfId="0" applyNumberFormat="1" applyFont="1" applyFill="1" applyBorder="1" applyAlignment="1">
      <alignment horizontal="left" vertical="center" wrapText="1"/>
    </xf>
    <xf numFmtId="49" fontId="8" fillId="3" borderId="18" xfId="0" applyNumberFormat="1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/>
    </xf>
    <xf numFmtId="0" fontId="0" fillId="0" borderId="0" xfId="0" applyBorder="1" applyAlignment="1" applyProtection="1">
      <alignment horizontal="left"/>
      <protection locked="0"/>
    </xf>
    <xf numFmtId="0" fontId="6" fillId="5" borderId="0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4">
    <cellStyle name="Čárka" xfId="3" builtinId="3"/>
    <cellStyle name="Hypertextový odkaz" xfId="2" builtinId="8"/>
    <cellStyle name="Normální" xfId="0" builtinId="0"/>
    <cellStyle name="Normální 2" xfId="1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0" zoomScale="120" zoomScaleNormal="120" workbookViewId="0">
      <selection activeCell="A22" sqref="A22"/>
    </sheetView>
  </sheetViews>
  <sheetFormatPr defaultRowHeight="15" x14ac:dyDescent="0.25"/>
  <cols>
    <col min="1" max="1" width="86.42578125" customWidth="1"/>
    <col min="2" max="2" width="35.28515625" customWidth="1"/>
    <col min="3" max="3" width="35.85546875" customWidth="1"/>
    <col min="4" max="4" width="10.85546875" bestFit="1" customWidth="1"/>
    <col min="7" max="7" width="10.7109375" customWidth="1"/>
  </cols>
  <sheetData>
    <row r="1" spans="1:2" ht="15.75" thickBot="1" x14ac:dyDescent="0.3"/>
    <row r="2" spans="1:2" ht="21" x14ac:dyDescent="0.25">
      <c r="A2" s="73" t="s">
        <v>4</v>
      </c>
      <c r="B2" s="74"/>
    </row>
    <row r="3" spans="1:2" ht="21" customHeight="1" x14ac:dyDescent="0.25">
      <c r="A3" s="79" t="s">
        <v>64</v>
      </c>
      <c r="B3" s="80"/>
    </row>
    <row r="4" spans="1:2" ht="26.45" customHeight="1" x14ac:dyDescent="0.25">
      <c r="A4" s="60" t="s">
        <v>3</v>
      </c>
      <c r="B4" s="71"/>
    </row>
    <row r="5" spans="1:2" ht="26.45" customHeight="1" x14ac:dyDescent="0.25">
      <c r="A5" s="61" t="s">
        <v>0</v>
      </c>
      <c r="B5" s="50"/>
    </row>
    <row r="6" spans="1:2" ht="26.45" customHeight="1" x14ac:dyDescent="0.25">
      <c r="A6" s="61" t="s">
        <v>1</v>
      </c>
      <c r="B6" s="50"/>
    </row>
    <row r="7" spans="1:2" ht="26.45" customHeight="1" x14ac:dyDescent="0.25">
      <c r="A7" s="61" t="s">
        <v>5</v>
      </c>
      <c r="B7" s="51"/>
    </row>
    <row r="8" spans="1:2" ht="26.45" customHeight="1" x14ac:dyDescent="0.25">
      <c r="A8" s="61" t="s">
        <v>6</v>
      </c>
      <c r="B8" s="63" t="s">
        <v>7</v>
      </c>
    </row>
    <row r="9" spans="1:2" ht="26.45" customHeight="1" x14ac:dyDescent="0.25">
      <c r="A9" s="61" t="s">
        <v>47</v>
      </c>
      <c r="B9" s="68" t="s">
        <v>57</v>
      </c>
    </row>
    <row r="10" spans="1:2" ht="26.45" customHeight="1" x14ac:dyDescent="0.25">
      <c r="A10" s="61" t="s">
        <v>55</v>
      </c>
      <c r="B10" s="52"/>
    </row>
    <row r="11" spans="1:2" ht="37.5" customHeight="1" x14ac:dyDescent="0.25">
      <c r="A11" s="61" t="s">
        <v>56</v>
      </c>
      <c r="B11" s="52"/>
    </row>
    <row r="12" spans="1:2" ht="24" customHeight="1" x14ac:dyDescent="0.25">
      <c r="A12" s="62" t="str">
        <f>IF(B11&lt;&gt;0,"Uveďte prosím datum vratky na účet 821001/0710"," ")</f>
        <v xml:space="preserve"> </v>
      </c>
      <c r="B12" s="53"/>
    </row>
    <row r="13" spans="1:2" ht="9.75" customHeight="1" x14ac:dyDescent="0.25">
      <c r="A13" s="81"/>
      <c r="B13" s="82"/>
    </row>
    <row r="14" spans="1:2" ht="18.75" x14ac:dyDescent="0.25">
      <c r="A14" s="83" t="s">
        <v>54</v>
      </c>
      <c r="B14" s="84"/>
    </row>
    <row r="15" spans="1:2" ht="15.75" x14ac:dyDescent="0.25">
      <c r="A15" s="86" t="s">
        <v>9</v>
      </c>
      <c r="B15" s="3" t="s">
        <v>10</v>
      </c>
    </row>
    <row r="16" spans="1:2" ht="15" customHeight="1" x14ac:dyDescent="0.25">
      <c r="A16" s="87"/>
      <c r="B16" s="4" t="s">
        <v>58</v>
      </c>
    </row>
    <row r="17" spans="1:7" ht="24.75" customHeight="1" x14ac:dyDescent="0.25">
      <c r="A17" s="37" t="s">
        <v>59</v>
      </c>
      <c r="B17" s="5">
        <f>SUM(B18:B22)</f>
        <v>0</v>
      </c>
    </row>
    <row r="18" spans="1:7" x14ac:dyDescent="0.25">
      <c r="A18" s="34" t="s">
        <v>11</v>
      </c>
      <c r="B18" s="6"/>
    </row>
    <row r="19" spans="1:7" x14ac:dyDescent="0.25">
      <c r="A19" s="34" t="s">
        <v>12</v>
      </c>
      <c r="B19" s="6"/>
    </row>
    <row r="20" spans="1:7" x14ac:dyDescent="0.25">
      <c r="A20" s="34" t="s">
        <v>13</v>
      </c>
      <c r="B20" s="6"/>
    </row>
    <row r="21" spans="1:7" x14ac:dyDescent="0.25">
      <c r="A21" s="34" t="s">
        <v>14</v>
      </c>
      <c r="B21" s="6"/>
    </row>
    <row r="22" spans="1:7" x14ac:dyDescent="0.25">
      <c r="A22" s="72" t="s">
        <v>80</v>
      </c>
      <c r="B22" s="6"/>
    </row>
    <row r="23" spans="1:7" ht="44.25" customHeight="1" x14ac:dyDescent="0.25">
      <c r="A23" s="38" t="s">
        <v>60</v>
      </c>
      <c r="B23" s="7">
        <f>SUM(B24:B27)</f>
        <v>0</v>
      </c>
      <c r="C23" s="55" t="e">
        <f>IF(B23/B10&gt;0.5,"Pozor, náklady na provoz a údržbu překračují 50% přidělené dotace, zkontrolujte podmínky použití dotace!"," ")</f>
        <v>#DIV/0!</v>
      </c>
      <c r="D23" s="56"/>
      <c r="E23" s="56"/>
      <c r="F23" s="56"/>
      <c r="G23" s="56"/>
    </row>
    <row r="24" spans="1:7" x14ac:dyDescent="0.25">
      <c r="A24" s="34" t="s">
        <v>15</v>
      </c>
      <c r="B24" s="6"/>
    </row>
    <row r="25" spans="1:7" x14ac:dyDescent="0.25">
      <c r="A25" s="34" t="s">
        <v>16</v>
      </c>
      <c r="B25" s="6"/>
    </row>
    <row r="26" spans="1:7" x14ac:dyDescent="0.25">
      <c r="A26" s="34" t="s">
        <v>17</v>
      </c>
      <c r="B26" s="6"/>
    </row>
    <row r="27" spans="1:7" ht="15" customHeight="1" x14ac:dyDescent="0.25">
      <c r="A27" s="36" t="s">
        <v>18</v>
      </c>
      <c r="B27" s="6"/>
    </row>
    <row r="28" spans="1:7" ht="77.25" customHeight="1" thickBot="1" x14ac:dyDescent="0.3">
      <c r="A28" s="49" t="s">
        <v>61</v>
      </c>
      <c r="B28" s="69">
        <f>B23+B17</f>
        <v>0</v>
      </c>
      <c r="C28" s="57" t="str">
        <f>IF(B28&gt;(B10-B11),"Chyba! Vyúčtovaná dotace je vyšší, než dotace přidělená po zohlednění případné vratky v průběhu roku. Přečtěte si manuál a opravte prosím vyúčtování!"," ")</f>
        <v xml:space="preserve"> </v>
      </c>
      <c r="D28" s="58"/>
      <c r="E28" s="58"/>
      <c r="F28" s="58"/>
      <c r="G28" s="58"/>
    </row>
    <row r="29" spans="1:7" ht="35.25" customHeight="1" thickBot="1" x14ac:dyDescent="0.3">
      <c r="A29" s="64" t="str">
        <f>IF(B29&gt;0,"Vratka nevyčerpané dotace (odešlete na účet 6015-821001/0710 nejpozději do 15.2.2020 a zároveň zašlete avízo o vratce na e-mail: aviza@msmt.cz)"," ")</f>
        <v xml:space="preserve"> </v>
      </c>
      <c r="B29" s="65">
        <f>B10-B11-B28</f>
        <v>0</v>
      </c>
    </row>
    <row r="30" spans="1:7" ht="19.5" customHeight="1" x14ac:dyDescent="0.25">
      <c r="A30" s="75" t="s">
        <v>62</v>
      </c>
      <c r="B30" s="76"/>
    </row>
    <row r="31" spans="1:7" ht="42.75" customHeight="1" thickBot="1" x14ac:dyDescent="0.3">
      <c r="A31" s="77" t="s">
        <v>63</v>
      </c>
      <c r="B31" s="78"/>
    </row>
    <row r="32" spans="1:7" ht="9" customHeight="1" x14ac:dyDescent="0.25">
      <c r="A32" s="88"/>
      <c r="B32" s="88"/>
    </row>
    <row r="33" spans="1:5" x14ac:dyDescent="0.25">
      <c r="A33" s="90" t="s">
        <v>65</v>
      </c>
      <c r="B33" s="90"/>
    </row>
    <row r="34" spans="1:5" x14ac:dyDescent="0.25">
      <c r="A34" s="89"/>
      <c r="B34" s="89"/>
      <c r="C34" s="46"/>
      <c r="D34" s="46"/>
    </row>
    <row r="35" spans="1:5" ht="15" customHeight="1" x14ac:dyDescent="0.25">
      <c r="A35" s="85" t="s">
        <v>8</v>
      </c>
      <c r="B35" s="85"/>
      <c r="C35" s="48"/>
      <c r="D35" s="46"/>
    </row>
    <row r="36" spans="1:5" x14ac:dyDescent="0.25">
      <c r="A36" s="85"/>
      <c r="B36" s="85"/>
      <c r="C36" s="46"/>
      <c r="D36" s="46"/>
    </row>
    <row r="37" spans="1:5" ht="10.5" customHeight="1" x14ac:dyDescent="0.25">
      <c r="A37" s="35"/>
      <c r="B37" s="35"/>
      <c r="C37" s="35"/>
      <c r="D37" s="46"/>
    </row>
    <row r="38" spans="1:5" x14ac:dyDescent="0.25">
      <c r="A38" s="54" t="s">
        <v>2</v>
      </c>
      <c r="B38" s="1"/>
      <c r="C38" s="47"/>
      <c r="D38" s="46"/>
    </row>
    <row r="39" spans="1:5" ht="62.25" customHeight="1" x14ac:dyDescent="0.25">
      <c r="A39" s="46"/>
      <c r="B39" s="70" t="s">
        <v>51</v>
      </c>
      <c r="C39" s="45"/>
      <c r="D39" s="45"/>
      <c r="E39" s="45"/>
    </row>
    <row r="40" spans="1:5" ht="18" customHeight="1" x14ac:dyDescent="0.25">
      <c r="A40" s="46"/>
      <c r="B40" s="2" t="s">
        <v>52</v>
      </c>
      <c r="C40" s="45"/>
      <c r="D40" s="45"/>
      <c r="E40" s="45"/>
    </row>
    <row r="41" spans="1:5" x14ac:dyDescent="0.25">
      <c r="A41" s="46"/>
      <c r="B41" s="2" t="s">
        <v>53</v>
      </c>
      <c r="C41" s="45"/>
      <c r="D41" s="45"/>
    </row>
    <row r="46" spans="1:5" ht="15" customHeight="1" x14ac:dyDescent="0.25"/>
  </sheetData>
  <sheetProtection algorithmName="SHA-512" hashValue="nFsQzayMBIDuMiL+e/fcQS3bMYhsUcAXJZRZkShHwIGQKtaieRcF2TLkCbMUwPeHtZBmsvWLNyatHn109sCyuA==" saltValue="+GvGDP/xWha/giRPQhOWtw==" spinCount="100000" sheet="1" objects="1" scenarios="1"/>
  <mergeCells count="11">
    <mergeCell ref="A35:B36"/>
    <mergeCell ref="A15:A16"/>
    <mergeCell ref="A32:B32"/>
    <mergeCell ref="A34:B34"/>
    <mergeCell ref="A33:B33"/>
    <mergeCell ref="A2:B2"/>
    <mergeCell ref="A30:B30"/>
    <mergeCell ref="A31:B31"/>
    <mergeCell ref="A3:B3"/>
    <mergeCell ref="A13:B13"/>
    <mergeCell ref="A14:B14"/>
  </mergeCells>
  <conditionalFormatting sqref="C28">
    <cfRule type="containsText" dxfId="6" priority="7" operator="containsText" text="chyba">
      <formula>NOT(ISERROR(SEARCH("chyba",C28)))</formula>
    </cfRule>
  </conditionalFormatting>
  <conditionalFormatting sqref="A29">
    <cfRule type="containsText" dxfId="5" priority="5" operator="containsText" text="odešlete">
      <formula>NOT(ISERROR(SEARCH("odešlete",A29)))</formula>
    </cfRule>
    <cfRule type="containsText" dxfId="4" priority="6" operator="containsText" text="nutno odeslat">
      <formula>NOT(ISERROR(SEARCH("nutno odeslat",A29)))</formula>
    </cfRule>
  </conditionalFormatting>
  <conditionalFormatting sqref="B29">
    <cfRule type="cellIs" dxfId="3" priority="4" operator="equal">
      <formula>0</formula>
    </cfRule>
  </conditionalFormatting>
  <conditionalFormatting sqref="A12">
    <cfRule type="containsText" dxfId="2" priority="3" operator="containsText" text="datum vratky">
      <formula>NOT(ISERROR(SEARCH("datum vratky",A12)))</formula>
    </cfRule>
  </conditionalFormatting>
  <conditionalFormatting sqref="C23:G23">
    <cfRule type="containsText" dxfId="1" priority="1" operator="containsText" text="dělení_nulou">
      <formula>NOT(ISERROR(SEARCH("dělení_nulou",C23)))</formula>
    </cfRule>
    <cfRule type="containsText" dxfId="0" priority="2" operator="containsText" text="překračují">
      <formula>NOT(ISERROR(SEARCH("překračují",C23)))</formula>
    </cfRule>
  </conditionalFormatting>
  <pageMargins left="0.70866141732283472" right="0.31496062992125984" top="0.78740157480314965" bottom="0.59055118110236227" header="0.31496062992125984" footer="0.31496062992125984"/>
  <pageSetup paperSize="9" scale="58" fitToHeight="0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Neplatná položka!" error="Vyberte prosím se seznamu kraj" prompt="Vyberte příslušný kraj z nabídky">
          <x14:formula1>
            <xm:f>List1!$A$1:$A$14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J41"/>
  <sheetViews>
    <sheetView zoomScaleNormal="100" workbookViewId="0">
      <selection activeCell="C17" sqref="C17"/>
    </sheetView>
  </sheetViews>
  <sheetFormatPr defaultRowHeight="12.75" x14ac:dyDescent="0.25"/>
  <cols>
    <col min="1" max="1" width="9.140625" style="8"/>
    <col min="2" max="2" width="31.28515625" style="8" customWidth="1"/>
    <col min="3" max="3" width="48.28515625" style="8" customWidth="1"/>
    <col min="4" max="4" width="16.7109375" style="8" customWidth="1"/>
    <col min="5" max="5" width="8.7109375" style="8" customWidth="1"/>
    <col min="6" max="6" width="19.85546875" style="8" customWidth="1"/>
    <col min="7" max="10" width="16.7109375" style="8" customWidth="1"/>
    <col min="11" max="16384" width="9.140625" style="8"/>
  </cols>
  <sheetData>
    <row r="2" spans="1:10" x14ac:dyDescent="0.25">
      <c r="A2" s="8" t="s">
        <v>48</v>
      </c>
      <c r="B2" s="59">
        <f>'VYÚČTOVÁNÍ DOTACE'!B4:B4</f>
        <v>0</v>
      </c>
    </row>
    <row r="3" spans="1:10" x14ac:dyDescent="0.25">
      <c r="A3" s="8" t="s">
        <v>49</v>
      </c>
      <c r="B3" s="39">
        <f>'VYÚČTOVÁNÍ DOTACE'!B5:B5</f>
        <v>0</v>
      </c>
    </row>
    <row r="4" spans="1:10" ht="14.25" customHeight="1" x14ac:dyDescent="0.25">
      <c r="A4" s="101" t="s">
        <v>19</v>
      </c>
      <c r="B4" s="101"/>
      <c r="C4" s="39"/>
    </row>
    <row r="5" spans="1:10" ht="14.25" customHeight="1" x14ac:dyDescent="0.25">
      <c r="A5" s="101" t="s">
        <v>20</v>
      </c>
      <c r="B5" s="101"/>
      <c r="C5" s="39"/>
    </row>
    <row r="7" spans="1:10" x14ac:dyDescent="0.25">
      <c r="B7" s="99" t="s">
        <v>21</v>
      </c>
      <c r="C7" s="99"/>
      <c r="D7" s="99"/>
      <c r="E7" s="99"/>
      <c r="F7" s="99"/>
      <c r="G7" s="99"/>
      <c r="H7" s="99"/>
      <c r="I7" s="99"/>
      <c r="J7" s="99"/>
    </row>
    <row r="9" spans="1:10" ht="27" customHeight="1" x14ac:dyDescent="0.25">
      <c r="B9" s="99" t="s">
        <v>22</v>
      </c>
      <c r="C9" s="99"/>
      <c r="D9" s="99"/>
      <c r="E9" s="99"/>
      <c r="F9" s="99"/>
      <c r="G9" s="99"/>
      <c r="H9" s="99"/>
      <c r="I9" s="99"/>
      <c r="J9" s="99"/>
    </row>
    <row r="11" spans="1:10" ht="13.5" thickBot="1" x14ac:dyDescent="0.3">
      <c r="I11" s="100" t="s">
        <v>23</v>
      </c>
      <c r="J11" s="100"/>
    </row>
    <row r="12" spans="1:10" ht="76.5" x14ac:dyDescent="0.25">
      <c r="B12" s="9" t="s">
        <v>24</v>
      </c>
      <c r="C12" s="40"/>
      <c r="D12" s="10" t="s">
        <v>25</v>
      </c>
      <c r="E12" s="10" t="s">
        <v>26</v>
      </c>
      <c r="F12" s="10" t="s">
        <v>27</v>
      </c>
      <c r="G12" s="10" t="s">
        <v>45</v>
      </c>
      <c r="H12" s="10" t="s">
        <v>28</v>
      </c>
      <c r="I12" s="10" t="s">
        <v>46</v>
      </c>
      <c r="J12" s="11" t="s">
        <v>29</v>
      </c>
    </row>
    <row r="13" spans="1:10" ht="13.5" thickBot="1" x14ac:dyDescent="0.3">
      <c r="B13" s="12" t="s">
        <v>30</v>
      </c>
      <c r="C13" s="41"/>
      <c r="D13" s="13" t="s">
        <v>31</v>
      </c>
      <c r="E13" s="13" t="s">
        <v>32</v>
      </c>
      <c r="F13" s="13" t="s">
        <v>33</v>
      </c>
      <c r="G13" s="13">
        <v>1</v>
      </c>
      <c r="H13" s="13">
        <v>2</v>
      </c>
      <c r="I13" s="13">
        <v>3</v>
      </c>
      <c r="J13" s="14" t="s">
        <v>34</v>
      </c>
    </row>
    <row r="14" spans="1:10" ht="13.5" thickBot="1" x14ac:dyDescent="0.3">
      <c r="B14" s="15" t="s">
        <v>35</v>
      </c>
      <c r="C14" s="42"/>
      <c r="D14" s="16"/>
      <c r="E14" s="16"/>
      <c r="F14" s="16"/>
      <c r="G14" s="17">
        <f>SUM(G15:G24)</f>
        <v>0</v>
      </c>
      <c r="H14" s="17">
        <f>SUM(H15:H24)</f>
        <v>0</v>
      </c>
      <c r="I14" s="17">
        <f>SUM(I15:I24)</f>
        <v>0</v>
      </c>
      <c r="J14" s="18">
        <f>SUM(J15:J24)</f>
        <v>0</v>
      </c>
    </row>
    <row r="15" spans="1:10" x14ac:dyDescent="0.25">
      <c r="B15" s="97"/>
      <c r="C15" s="98"/>
      <c r="D15" s="19"/>
      <c r="E15" s="19"/>
      <c r="F15" s="19"/>
      <c r="G15" s="20"/>
      <c r="H15" s="20"/>
      <c r="I15" s="20"/>
      <c r="J15" s="21">
        <f t="shared" ref="J15:J24" si="0">G15-H15-I15</f>
        <v>0</v>
      </c>
    </row>
    <row r="16" spans="1:10" x14ac:dyDescent="0.25">
      <c r="B16" s="93" t="s">
        <v>36</v>
      </c>
      <c r="C16" s="94"/>
      <c r="D16" s="19"/>
      <c r="E16" s="19"/>
      <c r="F16" s="19"/>
      <c r="G16" s="20"/>
      <c r="H16" s="20"/>
      <c r="I16" s="20"/>
      <c r="J16" s="21">
        <f t="shared" si="0"/>
        <v>0</v>
      </c>
    </row>
    <row r="17" spans="2:10" ht="17.25" customHeight="1" x14ac:dyDescent="0.25">
      <c r="B17" s="22" t="s">
        <v>50</v>
      </c>
      <c r="C17" s="44" t="str">
        <f>'VYÚČTOVÁNÍ DOTACE'!B9</f>
        <v>502019_2B_xxxx</v>
      </c>
      <c r="D17" s="19"/>
      <c r="E17" s="19"/>
      <c r="F17" s="33"/>
      <c r="G17" s="20">
        <f>'VYÚČTOVÁNÍ DOTACE'!B10:B10-'VYÚČTOVÁNÍ DOTACE'!B11:B11</f>
        <v>0</v>
      </c>
      <c r="H17" s="20"/>
      <c r="I17" s="20">
        <f>'VYÚČTOVÁNÍ DOTACE'!B28</f>
        <v>0</v>
      </c>
      <c r="J17" s="21">
        <f t="shared" si="0"/>
        <v>0</v>
      </c>
    </row>
    <row r="18" spans="2:10" x14ac:dyDescent="0.25">
      <c r="B18" s="91"/>
      <c r="C18" s="92"/>
      <c r="D18" s="19"/>
      <c r="E18" s="19"/>
      <c r="F18" s="32"/>
      <c r="G18" s="20"/>
      <c r="H18" s="20"/>
      <c r="I18" s="20"/>
      <c r="J18" s="21">
        <f t="shared" si="0"/>
        <v>0</v>
      </c>
    </row>
    <row r="19" spans="2:10" ht="13.5" customHeight="1" x14ac:dyDescent="0.25">
      <c r="B19" s="91"/>
      <c r="C19" s="92"/>
      <c r="D19" s="19"/>
      <c r="E19" s="19"/>
      <c r="F19" s="32"/>
      <c r="G19" s="20"/>
      <c r="H19" s="20"/>
      <c r="I19" s="20"/>
      <c r="J19" s="21">
        <f t="shared" si="0"/>
        <v>0</v>
      </c>
    </row>
    <row r="20" spans="2:10" x14ac:dyDescent="0.25">
      <c r="B20" s="91"/>
      <c r="C20" s="92"/>
      <c r="D20" s="19"/>
      <c r="E20" s="19"/>
      <c r="F20" s="19"/>
      <c r="G20" s="20"/>
      <c r="H20" s="20"/>
      <c r="I20" s="20"/>
      <c r="J20" s="21">
        <f t="shared" si="0"/>
        <v>0</v>
      </c>
    </row>
    <row r="21" spans="2:10" x14ac:dyDescent="0.25">
      <c r="B21" s="91"/>
      <c r="C21" s="92"/>
      <c r="D21" s="19"/>
      <c r="E21" s="19"/>
      <c r="F21" s="19"/>
      <c r="G21" s="20"/>
      <c r="H21" s="20"/>
      <c r="I21" s="20"/>
      <c r="J21" s="21">
        <f t="shared" si="0"/>
        <v>0</v>
      </c>
    </row>
    <row r="22" spans="2:10" x14ac:dyDescent="0.25">
      <c r="B22" s="91"/>
      <c r="C22" s="92"/>
      <c r="D22" s="19"/>
      <c r="E22" s="19"/>
      <c r="F22" s="19"/>
      <c r="G22" s="20"/>
      <c r="H22" s="20"/>
      <c r="I22" s="20"/>
      <c r="J22" s="21">
        <f t="shared" si="0"/>
        <v>0</v>
      </c>
    </row>
    <row r="23" spans="2:10" x14ac:dyDescent="0.25">
      <c r="B23" s="91"/>
      <c r="C23" s="92"/>
      <c r="D23" s="19"/>
      <c r="E23" s="19"/>
      <c r="F23" s="19"/>
      <c r="G23" s="20"/>
      <c r="H23" s="20"/>
      <c r="I23" s="20"/>
      <c r="J23" s="21">
        <f t="shared" si="0"/>
        <v>0</v>
      </c>
    </row>
    <row r="24" spans="2:10" ht="13.5" thickBot="1" x14ac:dyDescent="0.3">
      <c r="B24" s="95"/>
      <c r="C24" s="96"/>
      <c r="D24" s="19"/>
      <c r="E24" s="19"/>
      <c r="F24" s="19"/>
      <c r="G24" s="20"/>
      <c r="H24" s="20"/>
      <c r="I24" s="20"/>
      <c r="J24" s="21">
        <f t="shared" si="0"/>
        <v>0</v>
      </c>
    </row>
    <row r="25" spans="2:10" ht="26.25" thickBot="1" x14ac:dyDescent="0.3">
      <c r="B25" s="15" t="s">
        <v>37</v>
      </c>
      <c r="C25" s="42"/>
      <c r="D25" s="16"/>
      <c r="E25" s="16"/>
      <c r="F25" s="16"/>
      <c r="G25" s="17">
        <f>SUM(G26:G35)</f>
        <v>0</v>
      </c>
      <c r="H25" s="17">
        <f>SUM(H26:H35)</f>
        <v>0</v>
      </c>
      <c r="I25" s="17">
        <f>SUM(I26:I35)</f>
        <v>0</v>
      </c>
      <c r="J25" s="18">
        <f>SUM(J26:J35)</f>
        <v>0</v>
      </c>
    </row>
    <row r="26" spans="2:10" x14ac:dyDescent="0.25">
      <c r="B26" s="97"/>
      <c r="C26" s="98"/>
      <c r="D26" s="19"/>
      <c r="E26" s="19"/>
      <c r="F26" s="19"/>
      <c r="G26" s="20"/>
      <c r="H26" s="20"/>
      <c r="I26" s="20"/>
      <c r="J26" s="21">
        <f t="shared" ref="J26:J35" si="1">G26-H26-I26</f>
        <v>0</v>
      </c>
    </row>
    <row r="27" spans="2:10" x14ac:dyDescent="0.25">
      <c r="B27" s="93" t="s">
        <v>38</v>
      </c>
      <c r="C27" s="94"/>
      <c r="D27" s="19"/>
      <c r="E27" s="19"/>
      <c r="F27" s="19"/>
      <c r="G27" s="20"/>
      <c r="H27" s="20"/>
      <c r="I27" s="20"/>
      <c r="J27" s="21">
        <f t="shared" si="1"/>
        <v>0</v>
      </c>
    </row>
    <row r="28" spans="2:10" x14ac:dyDescent="0.25">
      <c r="B28" s="91"/>
      <c r="C28" s="92"/>
      <c r="D28" s="19"/>
      <c r="E28" s="19"/>
      <c r="F28" s="19"/>
      <c r="G28" s="20"/>
      <c r="H28" s="20"/>
      <c r="I28" s="20"/>
      <c r="J28" s="21">
        <f t="shared" si="1"/>
        <v>0</v>
      </c>
    </row>
    <row r="29" spans="2:10" x14ac:dyDescent="0.25">
      <c r="B29" s="91"/>
      <c r="C29" s="92"/>
      <c r="D29" s="19"/>
      <c r="E29" s="19"/>
      <c r="F29" s="19"/>
      <c r="G29" s="20"/>
      <c r="H29" s="20"/>
      <c r="I29" s="20"/>
      <c r="J29" s="21">
        <f t="shared" si="1"/>
        <v>0</v>
      </c>
    </row>
    <row r="30" spans="2:10" x14ac:dyDescent="0.25">
      <c r="B30" s="91"/>
      <c r="C30" s="92"/>
      <c r="D30" s="19"/>
      <c r="E30" s="19"/>
      <c r="F30" s="19"/>
      <c r="G30" s="20"/>
      <c r="H30" s="20"/>
      <c r="I30" s="20"/>
      <c r="J30" s="21">
        <f t="shared" si="1"/>
        <v>0</v>
      </c>
    </row>
    <row r="31" spans="2:10" x14ac:dyDescent="0.25">
      <c r="B31" s="91"/>
      <c r="C31" s="92"/>
      <c r="D31" s="19"/>
      <c r="E31" s="19"/>
      <c r="F31" s="19"/>
      <c r="G31" s="20"/>
      <c r="H31" s="20"/>
      <c r="I31" s="20"/>
      <c r="J31" s="21">
        <f t="shared" si="1"/>
        <v>0</v>
      </c>
    </row>
    <row r="32" spans="2:10" x14ac:dyDescent="0.25">
      <c r="B32" s="91"/>
      <c r="C32" s="92"/>
      <c r="D32" s="19"/>
      <c r="E32" s="19"/>
      <c r="F32" s="19"/>
      <c r="G32" s="20"/>
      <c r="H32" s="20"/>
      <c r="I32" s="20"/>
      <c r="J32" s="21">
        <f t="shared" si="1"/>
        <v>0</v>
      </c>
    </row>
    <row r="33" spans="2:10" x14ac:dyDescent="0.25">
      <c r="B33" s="91"/>
      <c r="C33" s="92"/>
      <c r="D33" s="19"/>
      <c r="E33" s="19"/>
      <c r="F33" s="19"/>
      <c r="G33" s="20"/>
      <c r="H33" s="20"/>
      <c r="I33" s="20"/>
      <c r="J33" s="21">
        <f t="shared" si="1"/>
        <v>0</v>
      </c>
    </row>
    <row r="34" spans="2:10" x14ac:dyDescent="0.25">
      <c r="B34" s="91"/>
      <c r="C34" s="92"/>
      <c r="D34" s="19"/>
      <c r="E34" s="19"/>
      <c r="F34" s="19"/>
      <c r="G34" s="20"/>
      <c r="H34" s="20"/>
      <c r="I34" s="20"/>
      <c r="J34" s="21">
        <f t="shared" si="1"/>
        <v>0</v>
      </c>
    </row>
    <row r="35" spans="2:10" ht="13.5" thickBot="1" x14ac:dyDescent="0.3">
      <c r="B35" s="91"/>
      <c r="C35" s="92"/>
      <c r="D35" s="23"/>
      <c r="E35" s="23"/>
      <c r="F35" s="23"/>
      <c r="G35" s="24"/>
      <c r="H35" s="24"/>
      <c r="I35" s="24"/>
      <c r="J35" s="21">
        <f t="shared" si="1"/>
        <v>0</v>
      </c>
    </row>
    <row r="36" spans="2:10" ht="39" thickBot="1" x14ac:dyDescent="0.3">
      <c r="B36" s="25" t="s">
        <v>39</v>
      </c>
      <c r="C36" s="43"/>
      <c r="D36" s="26"/>
      <c r="E36" s="26"/>
      <c r="F36" s="26"/>
      <c r="G36" s="27">
        <f>G14+G25</f>
        <v>0</v>
      </c>
      <c r="H36" s="27">
        <f>H14+H25</f>
        <v>0</v>
      </c>
      <c r="I36" s="27">
        <f>I14+I25</f>
        <v>0</v>
      </c>
      <c r="J36" s="28">
        <f>J14+J25</f>
        <v>0</v>
      </c>
    </row>
    <row r="38" spans="2:10" x14ac:dyDescent="0.25">
      <c r="B38" s="8" t="s">
        <v>40</v>
      </c>
      <c r="C38" s="66"/>
      <c r="H38" s="8" t="s">
        <v>41</v>
      </c>
    </row>
    <row r="39" spans="2:10" x14ac:dyDescent="0.25">
      <c r="B39" s="8" t="s">
        <v>42</v>
      </c>
      <c r="C39" s="66"/>
      <c r="D39" s="29"/>
      <c r="H39" s="8" t="s">
        <v>42</v>
      </c>
    </row>
    <row r="40" spans="2:10" ht="15" x14ac:dyDescent="0.2">
      <c r="B40" s="30" t="s">
        <v>43</v>
      </c>
      <c r="C40" s="67"/>
      <c r="D40" s="31"/>
    </row>
    <row r="41" spans="2:10" x14ac:dyDescent="0.2">
      <c r="B41" s="30" t="s">
        <v>44</v>
      </c>
      <c r="C41" s="67"/>
    </row>
  </sheetData>
  <mergeCells count="24">
    <mergeCell ref="B7:J7"/>
    <mergeCell ref="B9:J9"/>
    <mergeCell ref="I11:J11"/>
    <mergeCell ref="A4:B4"/>
    <mergeCell ref="A5:B5"/>
    <mergeCell ref="B15:C15"/>
    <mergeCell ref="B16:C16"/>
    <mergeCell ref="B18:C18"/>
    <mergeCell ref="B19:C19"/>
    <mergeCell ref="B20:C20"/>
    <mergeCell ref="B27:C27"/>
    <mergeCell ref="B29:C29"/>
    <mergeCell ref="B30:C30"/>
    <mergeCell ref="B31:C31"/>
    <mergeCell ref="B21:C21"/>
    <mergeCell ref="B22:C22"/>
    <mergeCell ref="B23:C23"/>
    <mergeCell ref="B24:C24"/>
    <mergeCell ref="B26:C26"/>
    <mergeCell ref="B32:C32"/>
    <mergeCell ref="B33:C33"/>
    <mergeCell ref="B34:C34"/>
    <mergeCell ref="B35:C35"/>
    <mergeCell ref="B28:C2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C13" sqref="C13"/>
    </sheetView>
  </sheetViews>
  <sheetFormatPr defaultRowHeight="15" x14ac:dyDescent="0.25"/>
  <cols>
    <col min="1" max="1" width="18.5703125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79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VYÚČTOVÁNÍ DOTACE</vt:lpstr>
      <vt:lpstr>FINANČNÍ VYPOŘÁDÁNÍ</vt:lpstr>
      <vt:lpstr>List1</vt:lpstr>
      <vt:lpstr>'FINANČNÍ VYPOŘÁDÁNÍ'!Oblast_tisku</vt:lpstr>
      <vt:lpstr>'VYÚČTOVÁNÍ DOTACE'!Oblast_tisku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Vozobulová Petra</cp:lastModifiedBy>
  <cp:lastPrinted>2019-10-23T16:22:49Z</cp:lastPrinted>
  <dcterms:created xsi:type="dcterms:W3CDTF">2018-11-15T08:05:32Z</dcterms:created>
  <dcterms:modified xsi:type="dcterms:W3CDTF">2019-12-03T10:10:10Z</dcterms:modified>
</cp:coreProperties>
</file>