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dralZ\Desktop\TRANSFER\INTER-EXCELLENCE\VES20\GP\SMLOUVA+přílohy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28800" windowHeight="12372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D15" i="7" s="1"/>
  <c r="C18" i="7" s="1"/>
  <c r="C14" i="7"/>
  <c r="C15" i="7" s="1"/>
  <c r="C21" i="7" s="1"/>
  <c r="C20" i="8"/>
  <c r="C19" i="8"/>
  <c r="D13" i="8"/>
  <c r="C13" i="8"/>
  <c r="D12" i="8"/>
  <c r="C12" i="8"/>
  <c r="D11" i="8"/>
  <c r="C11" i="8"/>
  <c r="D10" i="8"/>
  <c r="C10" i="8"/>
  <c r="D9" i="8"/>
  <c r="C9" i="8"/>
  <c r="D8" i="8"/>
  <c r="C8" i="8"/>
  <c r="D14" i="6"/>
  <c r="D15" i="6" s="1"/>
  <c r="C18" i="6" s="1"/>
  <c r="C14" i="6"/>
  <c r="C15" i="6" s="1"/>
  <c r="C21" i="6" s="1"/>
  <c r="D14" i="5"/>
  <c r="D15" i="5" s="1"/>
  <c r="C18" i="5" s="1"/>
  <c r="C14" i="5"/>
  <c r="C15" i="5" s="1"/>
  <c r="C21" i="5" s="1"/>
  <c r="D14" i="4"/>
  <c r="D15" i="4" s="1"/>
  <c r="C18" i="4" s="1"/>
  <c r="C14" i="4"/>
  <c r="C15" i="4" s="1"/>
  <c r="C21" i="4" s="1"/>
  <c r="D14" i="3"/>
  <c r="D15" i="3" s="1"/>
  <c r="C18" i="3" s="1"/>
  <c r="C14" i="3"/>
  <c r="C15" i="3" s="1"/>
  <c r="C21" i="3" s="1"/>
  <c r="D14" i="1"/>
  <c r="D15" i="1" s="1"/>
  <c r="C18" i="1" s="1"/>
  <c r="C14" i="1"/>
  <c r="C15" i="1" s="1"/>
  <c r="C21" i="1" s="1"/>
  <c r="D14" i="8" l="1"/>
  <c r="D15" i="8" s="1"/>
  <c r="C18" i="8" s="1"/>
  <c r="C14" i="8"/>
  <c r="C15" i="8" s="1"/>
  <c r="C21" i="8" s="1"/>
  <c r="F2" i="8"/>
  <c r="E10" i="8" l="1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L14" i="6"/>
  <c r="K14" i="6"/>
  <c r="J14" i="6"/>
  <c r="I14" i="6"/>
  <c r="H14" i="6"/>
  <c r="G14" i="6"/>
  <c r="F14" i="6"/>
  <c r="E14" i="6"/>
  <c r="L14" i="5"/>
  <c r="K14" i="5"/>
  <c r="J14" i="5"/>
  <c r="I14" i="5"/>
  <c r="H14" i="5"/>
  <c r="G14" i="5"/>
  <c r="F14" i="5"/>
  <c r="E14" i="5"/>
  <c r="L14" i="4"/>
  <c r="K14" i="4"/>
  <c r="J14" i="4"/>
  <c r="I14" i="4"/>
  <c r="H14" i="4"/>
  <c r="G14" i="4"/>
  <c r="F14" i="4"/>
  <c r="E14" i="4"/>
  <c r="L14" i="3"/>
  <c r="K14" i="3"/>
  <c r="J14" i="3"/>
  <c r="I14" i="3"/>
  <c r="H14" i="3"/>
  <c r="G14" i="3"/>
  <c r="F14" i="3"/>
  <c r="E14" i="3"/>
  <c r="L14" i="1"/>
  <c r="K14" i="1"/>
  <c r="J14" i="1"/>
  <c r="I14" i="1"/>
  <c r="H14" i="1"/>
  <c r="G14" i="1"/>
  <c r="F14" i="1"/>
  <c r="E14" i="1"/>
  <c r="M10" i="1" l="1"/>
  <c r="N10" i="1"/>
  <c r="I8" i="8" l="1"/>
  <c r="C3" i="6" l="1"/>
  <c r="E19" i="8"/>
  <c r="G19" i="8"/>
  <c r="I19" i="8"/>
  <c r="K19" i="8"/>
  <c r="E20" i="8"/>
  <c r="G20" i="8"/>
  <c r="I20" i="8"/>
  <c r="K20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E8" i="8"/>
  <c r="F8" i="8"/>
  <c r="G8" i="8"/>
  <c r="H8" i="8"/>
  <c r="J8" i="8"/>
  <c r="K8" i="8"/>
  <c r="L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M21" i="3" l="1"/>
  <c r="M18" i="3"/>
  <c r="M21" i="7"/>
  <c r="M15" i="7"/>
  <c r="M18" i="7"/>
  <c r="N15" i="7"/>
  <c r="M14" i="7"/>
  <c r="N14" i="7"/>
  <c r="M21" i="6"/>
  <c r="M15" i="6"/>
  <c r="M18" i="6"/>
  <c r="N15" i="6"/>
  <c r="M14" i="6"/>
  <c r="N14" i="6"/>
  <c r="M21" i="5"/>
  <c r="M15" i="5"/>
  <c r="M18" i="5"/>
  <c r="N15" i="5"/>
  <c r="M14" i="5"/>
  <c r="N14" i="5"/>
  <c r="M21" i="4"/>
  <c r="M15" i="4"/>
  <c r="M18" i="4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N14" i="1"/>
  <c r="M18" i="1" l="1"/>
</calcChain>
</file>

<file path=xl/sharedStrings.xml><?xml version="1.0" encoding="utf-8"?>
<sst xmlns="http://schemas.openxmlformats.org/spreadsheetml/2006/main" count="295" uniqueCount="50">
  <si>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</si>
  <si>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</si>
  <si>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</si>
  <si>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</si>
  <si>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</si>
  <si>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</si>
  <si>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</si>
  <si>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</si>
  <si>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</si>
  <si>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</si>
  <si>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</si>
  <si>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</si>
  <si>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</si>
  <si>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</si>
  <si>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</si>
  <si>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</si>
  <si>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</si>
  <si>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</si>
  <si>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</si>
  <si>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</si>
  <si>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</si>
  <si>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</si>
  <si>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</si>
  <si>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</si>
  <si>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</si>
  <si>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</si>
  <si>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</si>
  <si>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</si>
  <si>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</si>
  <si>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</si>
  <si>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</si>
  <si>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</si>
  <si>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</si>
  <si>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</si>
  <si>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</si>
  <si>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</si>
  <si>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</si>
  <si>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</si>
  <si>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</si>
  <si>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</si>
  <si>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</si>
  <si>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</si>
  <si>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</si>
  <si>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</si>
  <si>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</si>
  <si>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</si>
  <si>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</si>
  <si>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</si>
  <si>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</si>
  <si>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Příjemce: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</si>
</sst>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>
      <alignment vertical="center"/>
    </xf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" fontId="11" fillId="0" borderId="10" xfId="0" applyNumberFormat="1" applyFont="1" applyBorder="1" applyAlignment="1" applyProtection="1">
      <alignment horizontal="center" vertical="center"/>
      <protection locked="0"/>
    </xf>
    <xf numFmtId="3" fontId="11" fillId="3" borderId="11" xfId="0" applyNumberFormat="1" applyFont="1" applyFill="1" applyBorder="1" applyAlignment="1" applyProtection="1">
      <alignment horizontal="center" vertical="center"/>
      <protection locked="0"/>
    </xf>
    <xf numFmtId="3" fontId="11" fillId="3" borderId="13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9" xfId="0" applyFont="1" applyBorder="1" applyAlignment="1">
      <alignment horizontal="center" vertical="center"/>
    </xf>
    <xf numFmtId="3" fontId="12" fillId="3" borderId="41" xfId="0" applyNumberFormat="1" applyFont="1" applyFill="1" applyBorder="1" applyAlignment="1">
      <alignment horizontal="center" vertical="center"/>
    </xf>
    <xf numFmtId="3" fontId="12" fillId="3" borderId="39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CAA"/>
      <color rgb="FFF9E0AD"/>
      <color rgb="FF8129C9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lozd\Desktop\ARCHIV\Jin&#233;%202015\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09375" defaultRowHeight="21" customHeight="1" x14ac:dyDescent="0.3"/>
  <cols>
    <col min="1" max="1" width="1.88671875" style="47" customWidth="1"/>
    <col min="2" max="2" width="1.6640625" style="47" customWidth="1"/>
    <col min="3" max="3" width="22.33203125" style="47" customWidth="1"/>
    <col min="4" max="4" width="25" style="47" customWidth="1"/>
    <col min="5" max="5" width="16.44140625" style="47" customWidth="1"/>
    <col min="6" max="6" width="20.5546875" style="47" bestFit="1" customWidth="1"/>
    <col min="7" max="7" width="16" style="47" customWidth="1"/>
    <col min="8" max="8" width="26.5546875" style="47" customWidth="1"/>
    <col min="9" max="10" width="1.6640625" style="47" customWidth="1"/>
    <col min="11" max="16384" width="9.109375" style="47"/>
  </cols>
  <sheetData>
    <row r="1" spans="2:9" ht="14.4" thickBot="1" x14ac:dyDescent="0.35"/>
    <row r="2" spans="2:9" ht="68.25" customHeight="1" thickTop="1" thickBot="1" x14ac:dyDescent="0.35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5">
      <c r="B3" s="51"/>
      <c r="C3" s="75" t="s">
        <v>40</v>
      </c>
      <c r="D3" s="75"/>
      <c r="E3" s="75"/>
      <c r="F3" s="75"/>
      <c r="G3" s="75"/>
      <c r="H3" s="75"/>
      <c r="I3" s="52"/>
    </row>
    <row r="4" spans="2:9" ht="21" customHeight="1" thickTop="1" x14ac:dyDescent="0.3">
      <c r="B4" s="53"/>
      <c r="C4" s="79" t="s">
        <v>42</v>
      </c>
      <c r="D4" s="80"/>
      <c r="E4" s="80"/>
      <c r="F4" s="76" t="s">
        <v>43</v>
      </c>
      <c r="G4" s="77"/>
      <c r="H4" s="77"/>
      <c r="I4" s="52"/>
    </row>
    <row r="5" spans="2:9" ht="57.75" customHeight="1" thickBot="1" x14ac:dyDescent="0.35">
      <c r="B5" s="53"/>
      <c r="C5" s="81"/>
      <c r="D5" s="81"/>
      <c r="E5" s="81"/>
      <c r="F5" s="78"/>
      <c r="G5" s="78"/>
      <c r="H5" s="78"/>
      <c r="I5" s="52"/>
    </row>
    <row r="6" spans="2:9" ht="21" customHeight="1" thickTop="1" thickBot="1" x14ac:dyDescent="0.35">
      <c r="B6" s="53"/>
      <c r="C6" s="75" t="s">
        <v>41</v>
      </c>
      <c r="D6" s="75"/>
      <c r="E6" s="75"/>
      <c r="F6" s="75"/>
      <c r="G6" s="75"/>
      <c r="H6" s="75"/>
      <c r="I6" s="52"/>
    </row>
    <row r="7" spans="2:9" ht="21" customHeight="1" thickTop="1" x14ac:dyDescent="0.3">
      <c r="B7" s="53"/>
      <c r="C7" s="76" t="s">
        <v>44</v>
      </c>
      <c r="D7" s="77"/>
      <c r="E7" s="77"/>
      <c r="F7" s="77"/>
      <c r="G7" s="77"/>
      <c r="H7" s="77"/>
      <c r="I7" s="52"/>
    </row>
    <row r="8" spans="2:9" ht="54" customHeight="1" thickBot="1" x14ac:dyDescent="0.35">
      <c r="B8" s="53"/>
      <c r="C8" s="78"/>
      <c r="D8" s="78"/>
      <c r="E8" s="78"/>
      <c r="F8" s="78"/>
      <c r="G8" s="78"/>
      <c r="H8" s="78"/>
      <c r="I8" s="52"/>
    </row>
    <row r="9" spans="2:9" ht="21" customHeight="1" thickTop="1" thickBot="1" x14ac:dyDescent="0.35">
      <c r="B9" s="72"/>
      <c r="C9" s="73"/>
      <c r="D9" s="73"/>
      <c r="E9" s="73"/>
      <c r="F9" s="73"/>
      <c r="G9" s="73"/>
      <c r="H9" s="73"/>
      <c r="I9" s="74"/>
    </row>
    <row r="10" spans="2:9" ht="21" customHeight="1" thickTop="1" x14ac:dyDescent="0.3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topLeftCell="A4" zoomScaleNormal="100" workbookViewId="0">
      <selection activeCell="G12" sqref="G12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49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6" t="s">
        <v>5</v>
      </c>
      <c r="B2" s="140" t="s">
        <v>7</v>
      </c>
      <c r="C2" s="140"/>
      <c r="D2" s="134" t="s">
        <v>6</v>
      </c>
      <c r="E2" s="134"/>
      <c r="F2" s="139" t="s">
        <v>26</v>
      </c>
      <c r="G2" s="139"/>
      <c r="H2" s="139"/>
      <c r="I2" s="7"/>
      <c r="J2" s="139"/>
      <c r="K2" s="139"/>
    </row>
    <row r="3" spans="1:14" ht="39.75" customHeight="1" x14ac:dyDescent="0.3">
      <c r="A3" s="134" t="s">
        <v>8</v>
      </c>
      <c r="B3" s="134"/>
      <c r="C3" s="138"/>
      <c r="D3" s="138"/>
      <c r="E3" s="138"/>
      <c r="F3" s="138"/>
      <c r="G3" s="138"/>
      <c r="H3" s="138"/>
      <c r="I3" s="138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x14ac:dyDescent="0.3">
      <c r="A6" s="121"/>
      <c r="B6" s="122"/>
      <c r="C6" s="100">
        <v>2020</v>
      </c>
      <c r="D6" s="101"/>
      <c r="E6" s="98">
        <v>2021</v>
      </c>
      <c r="F6" s="99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56">
        <v>0</v>
      </c>
      <c r="D8" s="60">
        <v>0</v>
      </c>
      <c r="E8" s="56">
        <v>0</v>
      </c>
      <c r="F8" s="60">
        <v>0</v>
      </c>
      <c r="G8" s="56">
        <v>0</v>
      </c>
      <c r="H8" s="60">
        <v>0</v>
      </c>
      <c r="I8" s="56">
        <v>0</v>
      </c>
      <c r="J8" s="60">
        <v>0</v>
      </c>
      <c r="K8" s="56">
        <v>0</v>
      </c>
      <c r="L8" s="60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60">
        <v>0</v>
      </c>
      <c r="E9" s="56">
        <v>0</v>
      </c>
      <c r="F9" s="60">
        <v>0</v>
      </c>
      <c r="G9" s="56">
        <v>0</v>
      </c>
      <c r="H9" s="60">
        <v>0</v>
      </c>
      <c r="I9" s="56">
        <v>0</v>
      </c>
      <c r="J9" s="60">
        <v>0</v>
      </c>
      <c r="K9" s="56">
        <v>0</v>
      </c>
      <c r="L9" s="60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3">
      <c r="A10" s="110" t="s">
        <v>31</v>
      </c>
      <c r="B10" s="111"/>
      <c r="C10" s="56">
        <v>0</v>
      </c>
      <c r="D10" s="60">
        <v>0</v>
      </c>
      <c r="E10" s="12">
        <v>0</v>
      </c>
      <c r="F10" s="60">
        <v>0</v>
      </c>
      <c r="G10" s="54">
        <v>0</v>
      </c>
      <c r="H10" s="60">
        <v>0</v>
      </c>
      <c r="I10" s="54">
        <v>0</v>
      </c>
      <c r="J10" s="60">
        <v>0</v>
      </c>
      <c r="K10" s="54">
        <v>0</v>
      </c>
      <c r="L10" s="60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60">
        <v>0</v>
      </c>
      <c r="E11" s="12">
        <v>0</v>
      </c>
      <c r="F11" s="60">
        <v>0</v>
      </c>
      <c r="G11" s="54">
        <v>0</v>
      </c>
      <c r="H11" s="60">
        <v>0</v>
      </c>
      <c r="I11" s="54">
        <v>0</v>
      </c>
      <c r="J11" s="60">
        <v>0</v>
      </c>
      <c r="K11" s="54">
        <v>0</v>
      </c>
      <c r="L11" s="60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60">
        <v>0</v>
      </c>
      <c r="E12" s="12">
        <v>0</v>
      </c>
      <c r="F12" s="60">
        <v>0</v>
      </c>
      <c r="G12" s="54">
        <v>0</v>
      </c>
      <c r="H12" s="60">
        <v>0</v>
      </c>
      <c r="I12" s="54">
        <v>0</v>
      </c>
      <c r="J12" s="60">
        <v>0</v>
      </c>
      <c r="K12" s="54">
        <v>0</v>
      </c>
      <c r="L12" s="60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60">
        <v>0</v>
      </c>
      <c r="E13" s="56">
        <v>0</v>
      </c>
      <c r="F13" s="60">
        <v>0</v>
      </c>
      <c r="G13" s="56">
        <v>0</v>
      </c>
      <c r="H13" s="60">
        <v>0</v>
      </c>
      <c r="I13" s="56">
        <v>0</v>
      </c>
      <c r="J13" s="60">
        <v>0</v>
      </c>
      <c r="K13" s="56">
        <v>0</v>
      </c>
      <c r="L13" s="60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5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7">
        <f t="shared" si="0"/>
        <v>0</v>
      </c>
      <c r="N14" s="18">
        <f t="shared" si="1"/>
        <v>0</v>
      </c>
    </row>
    <row r="15" spans="1:14" ht="21" customHeight="1" thickBot="1" x14ac:dyDescent="0.35">
      <c r="A15" s="114" t="s">
        <v>12</v>
      </c>
      <c r="B15" s="115"/>
      <c r="C15" s="19">
        <f t="shared" ref="C15:L15" si="2">SUM(C8:C14)</f>
        <v>0</v>
      </c>
      <c r="D15" s="57">
        <f t="shared" si="2"/>
        <v>0</v>
      </c>
      <c r="E15" s="19">
        <f t="shared" si="2"/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1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00">
        <v>2020</v>
      </c>
      <c r="D17" s="101"/>
      <c r="E17" s="98">
        <v>2021</v>
      </c>
      <c r="F17" s="99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86">
        <f t="shared" ref="C18" si="3">D15</f>
        <v>0</v>
      </c>
      <c r="D18" s="87"/>
      <c r="E18" s="86">
        <f t="shared" ref="E18" si="4">F15</f>
        <v>0</v>
      </c>
      <c r="F18" s="8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</sheetData>
  <sheetProtection algorithmName="SHA-512" hashValue="wvAdnN6MI56UE7wvtTaqbB9NeN0Od0IEjCsgck+B9lYZLWPeVHAdKvZANQIeZlBQg+STiybQcw0lysT3owyvaQ==" saltValue="wYxPcsAMwQi05gykT4UfPA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E21:F21">
    <cfRule type="cellIs" dxfId="146" priority="50" operator="notEqual">
      <formula>$E$18+$E$19+$E$20</formula>
    </cfRule>
  </conditionalFormatting>
  <conditionalFormatting sqref="G21:H21">
    <cfRule type="cellIs" dxfId="145" priority="49" operator="notEqual">
      <formula>$G$18+$G$19+$G$20</formula>
    </cfRule>
  </conditionalFormatting>
  <conditionalFormatting sqref="I21:J21">
    <cfRule type="cellIs" dxfId="144" priority="48" operator="notEqual">
      <formula>$I$18+$I$19+$I$20</formula>
    </cfRule>
  </conditionalFormatting>
  <conditionalFormatting sqref="K21:L21">
    <cfRule type="cellIs" dxfId="143" priority="47" operator="notEqual">
      <formula>$K$18+$K$19+$K$20</formula>
    </cfRule>
  </conditionalFormatting>
  <conditionalFormatting sqref="M21:N21">
    <cfRule type="cellIs" dxfId="142" priority="46" operator="notEqual">
      <formula>$M$18+$M$19+$M$20</formula>
    </cfRule>
  </conditionalFormatting>
  <conditionalFormatting sqref="E10">
    <cfRule type="cellIs" dxfId="141" priority="38" operator="greaterThan">
      <formula>0.1*($E$8+$E$9+$E$11+$E$12+$E$13)</formula>
    </cfRule>
  </conditionalFormatting>
  <conditionalFormatting sqref="F10:G10">
    <cfRule type="cellIs" dxfId="140" priority="29" operator="greaterThan">
      <formula>0.1*($E$8+$E$9+$E$11+$E$12+$E$13)</formula>
    </cfRule>
  </conditionalFormatting>
  <conditionalFormatting sqref="H10:L10">
    <cfRule type="cellIs" dxfId="139" priority="28" operator="greaterThan">
      <formula>0.1*($E$8+$E$9+$E$11+$E$12+$E$13)</formula>
    </cfRule>
  </conditionalFormatting>
  <conditionalFormatting sqref="C10">
    <cfRule type="cellIs" dxfId="138" priority="26" operator="greaterThan">
      <formula>0.1*($E$8+$E$9+$E$11+$E$12+$E$13)</formula>
    </cfRule>
  </conditionalFormatting>
  <conditionalFormatting sqref="D10">
    <cfRule type="cellIs" dxfId="137" priority="25" operator="greaterThan">
      <formula>0.1*($E$8+$E$9+$E$11+$E$12+$E$13)</formula>
    </cfRule>
  </conditionalFormatting>
  <conditionalFormatting sqref="C21:D21">
    <cfRule type="cellIs" dxfId="136" priority="21" operator="notEqual">
      <formula>$C$18+$C$19+$C$20</formula>
    </cfRule>
  </conditionalFormatting>
  <conditionalFormatting sqref="C8">
    <cfRule type="cellIs" dxfId="135" priority="20" operator="greaterThan">
      <formula>0.1*($E$8+$E$9+$E$11+$E$12+$E$13)</formula>
    </cfRule>
  </conditionalFormatting>
  <conditionalFormatting sqref="D8">
    <cfRule type="cellIs" dxfId="134" priority="19" operator="greaterThan">
      <formula>0.1*($E$8+$E$9+$E$11+$E$12+$E$13)</formula>
    </cfRule>
  </conditionalFormatting>
  <conditionalFormatting sqref="E8">
    <cfRule type="cellIs" dxfId="133" priority="18" operator="greaterThan">
      <formula>0.1*($E$8+$E$9+$E$11+$E$12+$E$13)</formula>
    </cfRule>
  </conditionalFormatting>
  <conditionalFormatting sqref="F8">
    <cfRule type="cellIs" dxfId="132" priority="17" operator="greaterThan">
      <formula>0.1*($E$8+$E$9+$E$11+$E$12+$E$13)</formula>
    </cfRule>
  </conditionalFormatting>
  <conditionalFormatting sqref="G8">
    <cfRule type="cellIs" dxfId="131" priority="16" operator="greaterThan">
      <formula>0.1*($E$8+$E$9+$E$11+$E$12+$E$13)</formula>
    </cfRule>
  </conditionalFormatting>
  <conditionalFormatting sqref="H8">
    <cfRule type="cellIs" dxfId="130" priority="15" operator="greaterThan">
      <formula>0.1*($E$8+$E$9+$E$11+$E$12+$E$13)</formula>
    </cfRule>
  </conditionalFormatting>
  <conditionalFormatting sqref="I8">
    <cfRule type="cellIs" dxfId="129" priority="14" operator="greaterThan">
      <formula>0.1*($E$8+$E$9+$E$11+$E$12+$E$13)</formula>
    </cfRule>
  </conditionalFormatting>
  <conditionalFormatting sqref="J8">
    <cfRule type="cellIs" dxfId="128" priority="13" operator="greaterThan">
      <formula>0.1*($E$8+$E$9+$E$11+$E$12+$E$13)</formula>
    </cfRule>
  </conditionalFormatting>
  <conditionalFormatting sqref="K8">
    <cfRule type="cellIs" dxfId="127" priority="12" operator="greaterThan">
      <formula>0.1*($E$8+$E$9+$E$11+$E$12+$E$13)</formula>
    </cfRule>
  </conditionalFormatting>
  <conditionalFormatting sqref="L8">
    <cfRule type="cellIs" dxfId="126" priority="11" operator="greaterThan">
      <formula>0.1*($E$8+$E$9+$E$11+$E$12+$E$13)</formula>
    </cfRule>
  </conditionalFormatting>
  <conditionalFormatting sqref="C13">
    <cfRule type="cellIs" dxfId="125" priority="10" operator="greaterThan">
      <formula>0.1*($E$8+$E$9+$E$11+$E$12+$E$13)</formula>
    </cfRule>
  </conditionalFormatting>
  <conditionalFormatting sqref="D13">
    <cfRule type="cellIs" dxfId="124" priority="9" operator="greaterThan">
      <formula>0.1*($E$8+$E$9+$E$11+$E$12+$E$13)</formula>
    </cfRule>
  </conditionalFormatting>
  <conditionalFormatting sqref="E13">
    <cfRule type="cellIs" dxfId="123" priority="8" operator="greaterThan">
      <formula>0.1*($E$8+$E$9+$E$11+$E$12+$E$13)</formula>
    </cfRule>
  </conditionalFormatting>
  <conditionalFormatting sqref="F13">
    <cfRule type="cellIs" dxfId="122" priority="7" operator="greaterThan">
      <formula>0.1*($E$8+$E$9+$E$11+$E$12+$E$13)</formula>
    </cfRule>
  </conditionalFormatting>
  <conditionalFormatting sqref="G13">
    <cfRule type="cellIs" dxfId="121" priority="6" operator="greaterThan">
      <formula>0.1*($E$8+$E$9+$E$11+$E$12+$E$13)</formula>
    </cfRule>
  </conditionalFormatting>
  <conditionalFormatting sqref="H13">
    <cfRule type="cellIs" dxfId="120" priority="5" operator="greaterThan">
      <formula>0.1*($E$8+$E$9+$E$11+$E$12+$E$13)</formula>
    </cfRule>
  </conditionalFormatting>
  <conditionalFormatting sqref="I13">
    <cfRule type="cellIs" dxfId="119" priority="4" operator="greaterThan">
      <formula>0.1*($E$8+$E$9+$E$11+$E$12+$E$13)</formula>
    </cfRule>
  </conditionalFormatting>
  <conditionalFormatting sqref="J13">
    <cfRule type="cellIs" dxfId="118" priority="3" operator="greaterThan">
      <formula>0.1*($E$8+$E$9+$E$11+$E$12+$E$13)</formula>
    </cfRule>
  </conditionalFormatting>
  <conditionalFormatting sqref="K13">
    <cfRule type="cellIs" dxfId="117" priority="2" operator="greaterThan">
      <formula>0.1*($E$8+$E$9+$E$11+$E$12+$E$13)</formula>
    </cfRule>
  </conditionalFormatting>
  <conditionalFormatting sqref="L13">
    <cfRule type="cellIs" dxfId="116" priority="1" operator="greaterThan">
      <formula>0.1*($E$8+$E$9+$E$11+$E$12+$E$13)</formula>
    </cfRule>
  </conditionalFormatting>
  <pageMargins left="0.25" right="0.25" top="0.75" bottom="0.75" header="0.3" footer="0.3"/>
  <pageSetup paperSize="9" scale="86" orientation="landscape" r:id="rId1"/>
  <headerFooter>
    <oddHeader>&amp;C&amp;"-,Tučné"&amp;14Příloha II.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E11" sqref="E11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33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5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61" t="s">
        <v>48</v>
      </c>
      <c r="D7" s="62" t="s">
        <v>47</v>
      </c>
      <c r="E7" s="61" t="s">
        <v>48</v>
      </c>
      <c r="F7" s="62" t="s">
        <v>47</v>
      </c>
      <c r="G7" s="4" t="s">
        <v>48</v>
      </c>
      <c r="H7" s="5" t="s">
        <v>47</v>
      </c>
      <c r="I7" s="4" t="s">
        <v>48</v>
      </c>
      <c r="J7" s="5" t="s">
        <v>47</v>
      </c>
      <c r="K7" s="4" t="s">
        <v>48</v>
      </c>
      <c r="L7" s="5" t="s">
        <v>47</v>
      </c>
      <c r="M7" s="4" t="s">
        <v>48</v>
      </c>
      <c r="N7" s="5" t="s">
        <v>47</v>
      </c>
    </row>
    <row r="8" spans="1:14" ht="21" customHeight="1" x14ac:dyDescent="0.3">
      <c r="A8" s="112" t="s">
        <v>9</v>
      </c>
      <c r="B8" s="116"/>
      <c r="C8" s="56">
        <v>0</v>
      </c>
      <c r="D8" s="13">
        <v>0</v>
      </c>
      <c r="E8" s="56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13">
        <v>0</v>
      </c>
      <c r="E9" s="56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0" t="s">
        <v>31</v>
      </c>
      <c r="B10" s="111"/>
      <c r="C10" s="56">
        <v>0</v>
      </c>
      <c r="D10" s="13">
        <v>0</v>
      </c>
      <c r="E10" s="56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13">
        <v>0</v>
      </c>
      <c r="E11" s="56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13">
        <v>0</v>
      </c>
      <c r="E13" s="56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5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WnwFSsmI8B5RrbgxFL1zQzZk8ykfbVa4J0ZTK4CjD8Eh/UN7SF/fs9WAGOSP8+8WovUnceElAjQC/1wTN+aNOg==" saltValue="ad4Etzydg8DzpVEHluIF+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115" priority="31" operator="notEqual">
      <formula>$E$18+$E$19+$E$20</formula>
    </cfRule>
  </conditionalFormatting>
  <conditionalFormatting sqref="G21:H21">
    <cfRule type="cellIs" dxfId="114" priority="30" operator="notEqual">
      <formula>$G$18+$G$19+$G$20</formula>
    </cfRule>
  </conditionalFormatting>
  <conditionalFormatting sqref="I21:J21">
    <cfRule type="cellIs" dxfId="113" priority="29" operator="notEqual">
      <formula>$I$18+$I$19+$I$20</formula>
    </cfRule>
  </conditionalFormatting>
  <conditionalFormatting sqref="K21:L21">
    <cfRule type="cellIs" dxfId="112" priority="28" operator="notEqual">
      <formula>$K$18+$K$19+$K$20</formula>
    </cfRule>
  </conditionalFormatting>
  <conditionalFormatting sqref="M21:N21">
    <cfRule type="cellIs" dxfId="111" priority="27" operator="notEqual">
      <formula>$M$18+$M$19+$M$20</formula>
    </cfRule>
  </conditionalFormatting>
  <conditionalFormatting sqref="G10">
    <cfRule type="cellIs" dxfId="110" priority="11" operator="greaterThan">
      <formula>0.1*($G$8+$G$9+$G$11+$G$12+$G$13)</formula>
    </cfRule>
  </conditionalFormatting>
  <conditionalFormatting sqref="H10">
    <cfRule type="cellIs" dxfId="109" priority="10" operator="greaterThan">
      <formula>0.1*($H$8+$H$9+$H$11+$H$12+$H$13)</formula>
    </cfRule>
  </conditionalFormatting>
  <conditionalFormatting sqref="I10">
    <cfRule type="cellIs" dxfId="108" priority="9" operator="greaterThan">
      <formula>0.1*($I$8+$I$9+$I$11+$I$12+$I$13)</formula>
    </cfRule>
  </conditionalFormatting>
  <conditionalFormatting sqref="J10">
    <cfRule type="cellIs" dxfId="107" priority="8" operator="greaterThan">
      <formula>0.1*($J$8+$J$9+$J$11+$J$12+$J$13)</formula>
    </cfRule>
  </conditionalFormatting>
  <conditionalFormatting sqref="K10">
    <cfRule type="cellIs" dxfId="106" priority="7" operator="greaterThan">
      <formula>0.1*($K$8+$K$9+$K$11+$K$12+$K$13)</formula>
    </cfRule>
  </conditionalFormatting>
  <conditionalFormatting sqref="L10">
    <cfRule type="cellIs" dxfId="105" priority="6" operator="greaterThan">
      <formula>0.1*($L$8+$L$9+$L$11+$L$12+$L$13)</formula>
    </cfRule>
  </conditionalFormatting>
  <conditionalFormatting sqref="E10">
    <cfRule type="cellIs" dxfId="104" priority="5" operator="greaterThan">
      <formula>0.1*($G$8+$G$9+$G$11+$G$12+$G$13)</formula>
    </cfRule>
  </conditionalFormatting>
  <conditionalFormatting sqref="F10">
    <cfRule type="cellIs" dxfId="103" priority="4" operator="greaterThan">
      <formula>0.1*($H$8+$H$9+$H$11+$H$12+$H$13)</formula>
    </cfRule>
  </conditionalFormatting>
  <conditionalFormatting sqref="C10">
    <cfRule type="cellIs" dxfId="102" priority="3" operator="greaterThan">
      <formula>0.1*($G$8+$G$9+$G$11+$G$12+$G$13)</formula>
    </cfRule>
  </conditionalFormatting>
  <conditionalFormatting sqref="D10">
    <cfRule type="cellIs" dxfId="101" priority="2" operator="greaterThan">
      <formula>0.1*($H$8+$H$9+$H$11+$H$12+$H$13)</formula>
    </cfRule>
  </conditionalFormatting>
  <conditionalFormatting sqref="C21:D21">
    <cfRule type="cellIs" dxfId="10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4" workbookViewId="0">
      <selection activeCell="G10" sqref="G10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34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5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thickBot="1" x14ac:dyDescent="0.35">
      <c r="A7" s="121"/>
      <c r="B7" s="122"/>
      <c r="C7" s="63" t="s">
        <v>46</v>
      </c>
      <c r="D7" s="64" t="s">
        <v>47</v>
      </c>
      <c r="E7" s="63" t="s">
        <v>46</v>
      </c>
      <c r="F7" s="64" t="s">
        <v>47</v>
      </c>
      <c r="G7" s="65" t="s">
        <v>46</v>
      </c>
      <c r="H7" s="66" t="s">
        <v>47</v>
      </c>
      <c r="I7" s="65" t="s">
        <v>46</v>
      </c>
      <c r="J7" s="66" t="s">
        <v>47</v>
      </c>
      <c r="K7" s="65" t="s">
        <v>46</v>
      </c>
      <c r="L7" s="66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67">
        <v>0</v>
      </c>
      <c r="D8" s="68">
        <v>0</v>
      </c>
      <c r="E8" s="67">
        <v>0</v>
      </c>
      <c r="F8" s="68">
        <v>0</v>
      </c>
      <c r="G8" s="67">
        <v>0</v>
      </c>
      <c r="H8" s="68">
        <v>0</v>
      </c>
      <c r="I8" s="67">
        <v>0</v>
      </c>
      <c r="J8" s="68">
        <v>0</v>
      </c>
      <c r="K8" s="67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69">
        <v>0</v>
      </c>
      <c r="E9" s="56">
        <v>0</v>
      </c>
      <c r="F9" s="69">
        <v>0</v>
      </c>
      <c r="G9" s="56">
        <v>0</v>
      </c>
      <c r="H9" s="69">
        <v>0</v>
      </c>
      <c r="I9" s="56">
        <v>0</v>
      </c>
      <c r="J9" s="69">
        <v>0</v>
      </c>
      <c r="K9" s="56">
        <v>0</v>
      </c>
      <c r="L9" s="69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0" t="s">
        <v>31</v>
      </c>
      <c r="B10" s="111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6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6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6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69">
        <v>0</v>
      </c>
      <c r="E13" s="56">
        <v>0</v>
      </c>
      <c r="F13" s="69">
        <v>0</v>
      </c>
      <c r="G13" s="56">
        <v>0</v>
      </c>
      <c r="H13" s="69">
        <v>0</v>
      </c>
      <c r="I13" s="56">
        <v>0</v>
      </c>
      <c r="J13" s="69">
        <v>0</v>
      </c>
      <c r="K13" s="56">
        <v>0</v>
      </c>
      <c r="L13" s="69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19</v>
      </c>
      <c r="B14" s="27">
        <v>0.25</v>
      </c>
      <c r="C14" s="70">
        <f>ROUNDDOWN((C8+C9+C12+C13)*B14,0)</f>
        <v>0</v>
      </c>
      <c r="D14" s="55">
        <f>ROUNDDOWN((D8+D9+D12+D13)*B14,0)</f>
        <v>0</v>
      </c>
      <c r="E14" s="70">
        <f>ROUNDDOWN((E8+E9+E12+E13)*B14,0)</f>
        <v>0</v>
      </c>
      <c r="F14" s="55">
        <f>ROUNDDOWN((F8+F9+F12+F13)*B14,0)</f>
        <v>0</v>
      </c>
      <c r="G14" s="70">
        <f>ROUNDDOWN((G8+G9+G12+G13)*B14,0)</f>
        <v>0</v>
      </c>
      <c r="H14" s="55">
        <f>ROUNDDOWN((H8+H9+H12+H13)*B14,0)</f>
        <v>0</v>
      </c>
      <c r="I14" s="70">
        <f>ROUNDDOWN((I8+I9+I12+I13)*B14,0)</f>
        <v>0</v>
      </c>
      <c r="J14" s="55">
        <f>ROUNDDOWN((J8+J9+J12+J13)*B14,0)</f>
        <v>0</v>
      </c>
      <c r="K14" s="70">
        <f>ROUNDDOWN((K8+K9+K12+K13)*B14,0)</f>
        <v>0</v>
      </c>
      <c r="L14" s="55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5">
      <c r="A15" s="114" t="s">
        <v>12</v>
      </c>
      <c r="B15" s="115"/>
      <c r="C15" s="71">
        <f t="shared" ref="C15:L15" si="1">SUM(C8:C14)</f>
        <v>0</v>
      </c>
      <c r="D15" s="57">
        <f t="shared" si="1"/>
        <v>0</v>
      </c>
      <c r="E15" s="71">
        <f t="shared" si="1"/>
        <v>0</v>
      </c>
      <c r="F15" s="57">
        <f t="shared" si="1"/>
        <v>0</v>
      </c>
      <c r="G15" s="71">
        <f t="shared" si="1"/>
        <v>0</v>
      </c>
      <c r="H15" s="57">
        <f t="shared" si="1"/>
        <v>0</v>
      </c>
      <c r="I15" s="71">
        <f t="shared" si="1"/>
        <v>0</v>
      </c>
      <c r="J15" s="57">
        <f t="shared" si="1"/>
        <v>0</v>
      </c>
      <c r="K15" s="71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b8EITxQlaGTW2hNP11yjQq+2X9X6rBVux6/26wt7IbAHqczzsOePDmxU6bnTK6pAPS9CmOf9lT/a9j453MRiaw==" saltValue="SzNa658xwfM8+JRKgaUQO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99" priority="60" operator="notEqual">
      <formula>$E$18+$E$19+$E$20</formula>
    </cfRule>
  </conditionalFormatting>
  <conditionalFormatting sqref="G21:H21">
    <cfRule type="cellIs" dxfId="98" priority="59" operator="notEqual">
      <formula>$G$18+$G$19+$G$20</formula>
    </cfRule>
  </conditionalFormatting>
  <conditionalFormatting sqref="I21:J21">
    <cfRule type="cellIs" dxfId="97" priority="58" operator="notEqual">
      <formula>$I$18+$I$19+$I$20</formula>
    </cfRule>
  </conditionalFormatting>
  <conditionalFormatting sqref="K21:L21">
    <cfRule type="cellIs" dxfId="96" priority="57" operator="notEqual">
      <formula>$K$18+$K$19+$K$20</formula>
    </cfRule>
  </conditionalFormatting>
  <conditionalFormatting sqref="M21:N21">
    <cfRule type="cellIs" dxfId="95" priority="56" operator="notEqual">
      <formula>$M$18+$M$19+$M$20</formula>
    </cfRule>
  </conditionalFormatting>
  <conditionalFormatting sqref="E10">
    <cfRule type="cellIs" dxfId="94" priority="43" operator="greaterThan">
      <formula>0.1*($E$8+$E$9+$E$11+$E$12+$E$13)</formula>
    </cfRule>
  </conditionalFormatting>
  <conditionalFormatting sqref="F10">
    <cfRule type="cellIs" dxfId="93" priority="42" operator="greaterThan">
      <formula>0.1*($F$8+$F$9+$F$11+$F$12+$F$13)</formula>
    </cfRule>
  </conditionalFormatting>
  <conditionalFormatting sqref="G10">
    <cfRule type="cellIs" dxfId="92" priority="41" operator="greaterThan">
      <formula>0.1*($G$8+$G$9+$G$11+$G$12+$G$13)</formula>
    </cfRule>
  </conditionalFormatting>
  <conditionalFormatting sqref="H10">
    <cfRule type="cellIs" dxfId="91" priority="40" operator="greaterThan">
      <formula>0.1*($H$8+$H$9+$H$11+$H$12+$H$13)</formula>
    </cfRule>
  </conditionalFormatting>
  <conditionalFormatting sqref="I10">
    <cfRule type="cellIs" dxfId="90" priority="39" operator="greaterThan">
      <formula>0.1*($I$8+$I$9+$I$11+$I$12+$I$13)</formula>
    </cfRule>
  </conditionalFormatting>
  <conditionalFormatting sqref="J10">
    <cfRule type="cellIs" dxfId="89" priority="38" operator="greaterThan">
      <formula>0.1*($J$8+$J$9+$J$11+$J$12+$J$13)</formula>
    </cfRule>
  </conditionalFormatting>
  <conditionalFormatting sqref="K10">
    <cfRule type="cellIs" dxfId="88" priority="37" operator="greaterThan">
      <formula>0.1*($K$8+$K$9+$K$11+$K$12+$K$13)</formula>
    </cfRule>
  </conditionalFormatting>
  <conditionalFormatting sqref="L10">
    <cfRule type="cellIs" dxfId="87" priority="36" operator="greaterThan">
      <formula>0.1*($L$8+$L$9+$L$11+$L$12+$L$13)</formula>
    </cfRule>
  </conditionalFormatting>
  <conditionalFormatting sqref="C21:D21">
    <cfRule type="cellIs" dxfId="86" priority="35" operator="notEqual">
      <formula>$C$18+$C$19+$C$20</formula>
    </cfRule>
  </conditionalFormatting>
  <conditionalFormatting sqref="C10">
    <cfRule type="cellIs" dxfId="85" priority="34" operator="greaterThan">
      <formula>0.1*($E$8+$E$9+$E$11+$E$12+$E$13)</formula>
    </cfRule>
  </conditionalFormatting>
  <conditionalFormatting sqref="D10">
    <cfRule type="cellIs" dxfId="84" priority="33" operator="greaterThan">
      <formula>0.1*($F$8+$F$9+$F$11+$F$12+$F$13)</formula>
    </cfRule>
  </conditionalFormatting>
  <conditionalFormatting sqref="C13">
    <cfRule type="cellIs" dxfId="83" priority="32" operator="greaterThan">
      <formula>0.1*($E$8+$E$9+$E$11+$E$12+$E$13)</formula>
    </cfRule>
  </conditionalFormatting>
  <conditionalFormatting sqref="D13">
    <cfRule type="cellIs" dxfId="82" priority="31" operator="greaterThan">
      <formula>0.1*($E$8+$E$9+$E$11+$E$12+$E$13)</formula>
    </cfRule>
  </conditionalFormatting>
  <conditionalFormatting sqref="C8">
    <cfRule type="cellIs" dxfId="81" priority="28" operator="greaterThan">
      <formula>0.1*($E$8+$E$9+$E$11+$E$12+$E$13)</formula>
    </cfRule>
  </conditionalFormatting>
  <conditionalFormatting sqref="D8">
    <cfRule type="cellIs" dxfId="80" priority="27" operator="greaterThan">
      <formula>0.1*($E$8+$E$9+$E$11+$E$12+$E$13)</formula>
    </cfRule>
  </conditionalFormatting>
  <conditionalFormatting sqref="C9">
    <cfRule type="cellIs" dxfId="79" priority="26" operator="greaterThan">
      <formula>0.1*($E$8+$E$9+$E$11+$E$12+$E$13)</formula>
    </cfRule>
  </conditionalFormatting>
  <conditionalFormatting sqref="D9">
    <cfRule type="cellIs" dxfId="78" priority="25" operator="greaterThan">
      <formula>0.1*($E$8+$E$9+$E$11+$E$12+$E$13)</formula>
    </cfRule>
  </conditionalFormatting>
  <conditionalFormatting sqref="E8">
    <cfRule type="cellIs" dxfId="77" priority="24" operator="greaterThan">
      <formula>0.1*($E$8+$E$9+$E$11+$E$12+$E$13)</formula>
    </cfRule>
  </conditionalFormatting>
  <conditionalFormatting sqref="F8">
    <cfRule type="cellIs" dxfId="76" priority="23" operator="greaterThan">
      <formula>0.1*($E$8+$E$9+$E$11+$E$12+$E$13)</formula>
    </cfRule>
  </conditionalFormatting>
  <conditionalFormatting sqref="E9">
    <cfRule type="cellIs" dxfId="75" priority="22" operator="greaterThan">
      <formula>0.1*($E$8+$E$9+$E$11+$E$12+$E$13)</formula>
    </cfRule>
  </conditionalFormatting>
  <conditionalFormatting sqref="F9">
    <cfRule type="cellIs" dxfId="74" priority="21" operator="greaterThan">
      <formula>0.1*($E$8+$E$9+$E$11+$E$12+$E$13)</formula>
    </cfRule>
  </conditionalFormatting>
  <conditionalFormatting sqref="E13">
    <cfRule type="cellIs" dxfId="73" priority="20" operator="greaterThan">
      <formula>0.1*($E$8+$E$9+$E$11+$E$12+$E$13)</formula>
    </cfRule>
  </conditionalFormatting>
  <conditionalFormatting sqref="F13">
    <cfRule type="cellIs" dxfId="72" priority="19" operator="greaterThan">
      <formula>0.1*($E$8+$E$9+$E$11+$E$12+$E$13)</formula>
    </cfRule>
  </conditionalFormatting>
  <conditionalFormatting sqref="G8">
    <cfRule type="cellIs" dxfId="71" priority="18" operator="greaterThan">
      <formula>0.1*($E$8+$E$9+$E$11+$E$12+$E$13)</formula>
    </cfRule>
  </conditionalFormatting>
  <conditionalFormatting sqref="H8">
    <cfRule type="cellIs" dxfId="70" priority="17" operator="greaterThan">
      <formula>0.1*($E$8+$E$9+$E$11+$E$12+$E$13)</formula>
    </cfRule>
  </conditionalFormatting>
  <conditionalFormatting sqref="G9">
    <cfRule type="cellIs" dxfId="69" priority="16" operator="greaterThan">
      <formula>0.1*($E$8+$E$9+$E$11+$E$12+$E$13)</formula>
    </cfRule>
  </conditionalFormatting>
  <conditionalFormatting sqref="H9">
    <cfRule type="cellIs" dxfId="68" priority="15" operator="greaterThan">
      <formula>0.1*($E$8+$E$9+$E$11+$E$12+$E$13)</formula>
    </cfRule>
  </conditionalFormatting>
  <conditionalFormatting sqref="I8">
    <cfRule type="cellIs" dxfId="67" priority="14" operator="greaterThan">
      <formula>0.1*($E$8+$E$9+$E$11+$E$12+$E$13)</formula>
    </cfRule>
  </conditionalFormatting>
  <conditionalFormatting sqref="J8">
    <cfRule type="cellIs" dxfId="66" priority="13" operator="greaterThan">
      <formula>0.1*($E$8+$E$9+$E$11+$E$12+$E$13)</formula>
    </cfRule>
  </conditionalFormatting>
  <conditionalFormatting sqref="I9">
    <cfRule type="cellIs" dxfId="65" priority="12" operator="greaterThan">
      <formula>0.1*($E$8+$E$9+$E$11+$E$12+$E$13)</formula>
    </cfRule>
  </conditionalFormatting>
  <conditionalFormatting sqref="J9">
    <cfRule type="cellIs" dxfId="64" priority="11" operator="greaterThan">
      <formula>0.1*($E$8+$E$9+$E$11+$E$12+$E$13)</formula>
    </cfRule>
  </conditionalFormatting>
  <conditionalFormatting sqref="K8">
    <cfRule type="cellIs" dxfId="63" priority="10" operator="greaterThan">
      <formula>0.1*($E$8+$E$9+$E$11+$E$12+$E$13)</formula>
    </cfRule>
  </conditionalFormatting>
  <conditionalFormatting sqref="L8">
    <cfRule type="cellIs" dxfId="62" priority="9" operator="greaterThan">
      <formula>0.1*($E$8+$E$9+$E$11+$E$12+$E$13)</formula>
    </cfRule>
  </conditionalFormatting>
  <conditionalFormatting sqref="K9">
    <cfRule type="cellIs" dxfId="61" priority="8" operator="greaterThan">
      <formula>0.1*($E$8+$E$9+$E$11+$E$12+$E$13)</formula>
    </cfRule>
  </conditionalFormatting>
  <conditionalFormatting sqref="L9">
    <cfRule type="cellIs" dxfId="60" priority="7" operator="greaterThan">
      <formula>0.1*($E$8+$E$9+$E$11+$E$12+$E$13)</formula>
    </cfRule>
  </conditionalFormatting>
  <conditionalFormatting sqref="G13">
    <cfRule type="cellIs" dxfId="59" priority="6" operator="greaterThan">
      <formula>0.1*($E$8+$E$9+$E$11+$E$12+$E$13)</formula>
    </cfRule>
  </conditionalFormatting>
  <conditionalFormatting sqref="H13">
    <cfRule type="cellIs" dxfId="58" priority="5" operator="greaterThan">
      <formula>0.1*($E$8+$E$9+$E$11+$E$12+$E$13)</formula>
    </cfRule>
  </conditionalFormatting>
  <conditionalFormatting sqref="I13">
    <cfRule type="cellIs" dxfId="57" priority="4" operator="greaterThan">
      <formula>0.1*($E$8+$E$9+$E$11+$E$12+$E$13)</formula>
    </cfRule>
  </conditionalFormatting>
  <conditionalFormatting sqref="J13">
    <cfRule type="cellIs" dxfId="56" priority="3" operator="greaterThan">
      <formula>0.1*($E$8+$E$9+$E$11+$E$12+$E$13)</formula>
    </cfRule>
  </conditionalFormatting>
  <conditionalFormatting sqref="K13">
    <cfRule type="cellIs" dxfId="55" priority="2" operator="greaterThan">
      <formula>0.1*($E$8+$E$9+$E$11+$E$12+$E$13)</formula>
    </cfRule>
  </conditionalFormatting>
  <conditionalFormatting sqref="L13">
    <cfRule type="cellIs" dxfId="54" priority="1" operator="greaterThan">
      <formula>0.1*($E$8+$E$9+$E$11+$E$12+$E$13)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35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5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5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Gzc7m4V9g9U3O4gwlVzSrfLsJR5v6VP9NGbr9ybpC1THU2JovsdONzupqDqmqFisMG8RsfZ5qGTrb14v5ghv5A==" saltValue="Y4oeeu+xUic9eZndoB+8b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53" priority="28" operator="notEqual">
      <formula>$E$18+$E$19+$E$20</formula>
    </cfRule>
  </conditionalFormatting>
  <conditionalFormatting sqref="G21:H21">
    <cfRule type="cellIs" dxfId="52" priority="27" operator="notEqual">
      <formula>$G$18+$G$19+$G$20</formula>
    </cfRule>
  </conditionalFormatting>
  <conditionalFormatting sqref="I21:J21">
    <cfRule type="cellIs" dxfId="51" priority="26" operator="notEqual">
      <formula>$I$18+$I$19+$I$20</formula>
    </cfRule>
  </conditionalFormatting>
  <conditionalFormatting sqref="K21:L21">
    <cfRule type="cellIs" dxfId="50" priority="25" operator="notEqual">
      <formula>$K$18+$K$19+$K$20</formula>
    </cfRule>
  </conditionalFormatting>
  <conditionalFormatting sqref="M21:N21">
    <cfRule type="cellIs" dxfId="49" priority="24" operator="notEqual">
      <formula>$M$18+$M$19+$M$20</formula>
    </cfRule>
  </conditionalFormatting>
  <conditionalFormatting sqref="E10">
    <cfRule type="cellIs" dxfId="48" priority="11" operator="greaterThan">
      <formula>0.1*($E$8+$E$9+$E$11+$E$12+$E$13)</formula>
    </cfRule>
  </conditionalFormatting>
  <conditionalFormatting sqref="F10">
    <cfRule type="cellIs" dxfId="47" priority="10" operator="greaterThan">
      <formula>0.1*($F$8+$F$9+$F$11+$F$12+$F$13)</formula>
    </cfRule>
  </conditionalFormatting>
  <conditionalFormatting sqref="G10">
    <cfRule type="cellIs" dxfId="46" priority="9" operator="greaterThan">
      <formula>0.1*($G$8+$G$9+$G$11+$G$12+$G$13)</formula>
    </cfRule>
  </conditionalFormatting>
  <conditionalFormatting sqref="H10">
    <cfRule type="cellIs" dxfId="45" priority="8" operator="greaterThan">
      <formula>0.1*($H$8+$H$9+$H$11+$H$12+$H$13)</formula>
    </cfRule>
  </conditionalFormatting>
  <conditionalFormatting sqref="I10">
    <cfRule type="cellIs" dxfId="44" priority="7" operator="greaterThan">
      <formula>0.1*($I$8+$I$9+$I$11+$I$12+$I$13)</formula>
    </cfRule>
  </conditionalFormatting>
  <conditionalFormatting sqref="J10">
    <cfRule type="cellIs" dxfId="43" priority="6" operator="greaterThan">
      <formula>0.1*($J$8+$J$9+$J$11+$J$12+$J$13)</formula>
    </cfRule>
  </conditionalFormatting>
  <conditionalFormatting sqref="K10">
    <cfRule type="cellIs" dxfId="42" priority="5" operator="greaterThan">
      <formula>0.1*($K$8+$K$9+$K$11+$K$12+$K$13)</formula>
    </cfRule>
  </conditionalFormatting>
  <conditionalFormatting sqref="L10">
    <cfRule type="cellIs" dxfId="41" priority="4" operator="greaterThan">
      <formula>0.1*($L$8+$L$9+$L$11+$L$12+$L$13)</formula>
    </cfRule>
  </conditionalFormatting>
  <conditionalFormatting sqref="C10">
    <cfRule type="cellIs" dxfId="40" priority="3" operator="greaterThan">
      <formula>0.1*($E$8+$E$9+$E$11+$E$12+$E$13)</formula>
    </cfRule>
  </conditionalFormatting>
  <conditionalFormatting sqref="D10">
    <cfRule type="cellIs" dxfId="39" priority="2" operator="greaterThan">
      <formula>0.1*($F$8+$F$9+$F$11+$F$12+$F$13)</formula>
    </cfRule>
  </conditionalFormatting>
  <conditionalFormatting sqref="C21:D21">
    <cfRule type="cellIs" dxfId="38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36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5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5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ki3NhK+KeKBEpWL65IsiWtFqgUrlv1kkVLUu0Ps+sbhIwEt/E3Z4n2zAmF4sypvIZ9UmPuhdsOYAvZG4Q28AnA==" saltValue="LTcZFvpwXrHFcmJc4TSpC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37" priority="28" operator="notEqual">
      <formula>$E$18+$E$19+$E$20</formula>
    </cfRule>
  </conditionalFormatting>
  <conditionalFormatting sqref="G21:H21">
    <cfRule type="cellIs" dxfId="36" priority="27" operator="notEqual">
      <formula>$G$18+$G$19+$G$20</formula>
    </cfRule>
  </conditionalFormatting>
  <conditionalFormatting sqref="I21:J21">
    <cfRule type="cellIs" dxfId="35" priority="26" operator="notEqual">
      <formula>$I$18+$I$19+$I$20</formula>
    </cfRule>
  </conditionalFormatting>
  <conditionalFormatting sqref="K21:L21">
    <cfRule type="cellIs" dxfId="34" priority="25" operator="notEqual">
      <formula>$K$18+$K$19+$K$20</formula>
    </cfRule>
  </conditionalFormatting>
  <conditionalFormatting sqref="M21:N21">
    <cfRule type="cellIs" dxfId="33" priority="24" operator="notEqual">
      <formula>$M$18+$M$19+$M$20</formula>
    </cfRule>
  </conditionalFormatting>
  <conditionalFormatting sqref="E10">
    <cfRule type="cellIs" dxfId="32" priority="11" operator="greaterThan">
      <formula>0.1*($E$8+$E$9+$E$11+$E$12+$E$13)</formula>
    </cfRule>
  </conditionalFormatting>
  <conditionalFormatting sqref="F10">
    <cfRule type="cellIs" dxfId="31" priority="10" operator="greaterThan">
      <formula>0.1*($F$8+$F$9+$F$11+$F$12+$F$13)</formula>
    </cfRule>
  </conditionalFormatting>
  <conditionalFormatting sqref="G10">
    <cfRule type="cellIs" dxfId="30" priority="9" operator="greaterThan">
      <formula>0.1*($G$8+$G$9+$G$11+$G$12+$G$13)</formula>
    </cfRule>
  </conditionalFormatting>
  <conditionalFormatting sqref="H10">
    <cfRule type="cellIs" dxfId="29" priority="8" operator="greaterThan">
      <formula>0.1*($H$8+$H$9+$H$11+$H$12+$H$13)</formula>
    </cfRule>
  </conditionalFormatting>
  <conditionalFormatting sqref="I10">
    <cfRule type="cellIs" dxfId="28" priority="7" operator="greaterThan">
      <formula>0.1*($I$8+$I$9+$I$11+$I$12+$I$13)</formula>
    </cfRule>
  </conditionalFormatting>
  <conditionalFormatting sqref="J10">
    <cfRule type="cellIs" dxfId="27" priority="6" operator="greaterThan">
      <formula>0.1*($J$8+$J$9+$J$11+$J$12+$J$13)</formula>
    </cfRule>
  </conditionalFormatting>
  <conditionalFormatting sqref="K10">
    <cfRule type="cellIs" dxfId="26" priority="5" operator="greaterThan">
      <formula>0.1*($K$8+$K$9+$K$11+$K$12+$K$13)</formula>
    </cfRule>
  </conditionalFormatting>
  <conditionalFormatting sqref="L10">
    <cfRule type="cellIs" dxfId="25" priority="4" operator="greaterThan">
      <formula>0.1*($L$8+$L$9+$L$11+$L$12+$L$13)</formula>
    </cfRule>
  </conditionalFormatting>
  <conditionalFormatting sqref="C10">
    <cfRule type="cellIs" dxfId="24" priority="3" operator="greaterThan">
      <formula>0.1*($E$8+$E$9+$E$11+$E$12+$E$13)</formula>
    </cfRule>
  </conditionalFormatting>
  <conditionalFormatting sqref="D10">
    <cfRule type="cellIs" dxfId="23" priority="2" operator="greaterThan">
      <formula>0.1*($F$8+$F$9+$F$11+$F$12+$F$13)</formula>
    </cfRule>
  </conditionalFormatting>
  <conditionalFormatting sqref="C21:D21">
    <cfRule type="cellIs" dxfId="22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topLeftCell="A4" workbookViewId="0">
      <selection activeCell="F13" sqref="F13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1" t="s">
        <v>32</v>
      </c>
      <c r="B1" s="141"/>
      <c r="C1" s="141"/>
      <c r="D1" s="142" t="s">
        <v>37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5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5">
      <c r="A15" s="114" t="s">
        <v>12</v>
      </c>
      <c r="B15" s="115"/>
      <c r="C15" s="19">
        <f t="shared" ref="C15:D15" si="1">SUM(C8:C14)</f>
        <v>0</v>
      </c>
      <c r="D15" s="57">
        <f t="shared" si="1"/>
        <v>0</v>
      </c>
      <c r="E15" s="19">
        <f t="shared" ref="E15:L15" si="2">SUM(E8:E14)</f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5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146">
        <f t="shared" ref="C18" si="3">D15</f>
        <v>0</v>
      </c>
      <c r="D18" s="147"/>
      <c r="E18" s="146">
        <f t="shared" ref="E18" si="4">F15</f>
        <v>0</v>
      </c>
      <c r="F18" s="14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FATSavcmBfujXAlXo57/TK0EOpW4ajehT3pWSaMWbUlHq9A0YTMfKM472gDVmt6R4RcDXMjdZudSJcRbOz9zOw==" saltValue="MbmTvv65DMf2qU4cQS5Wn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21" priority="28" operator="notEqual">
      <formula>$E$18+$E$19+$E$20</formula>
    </cfRule>
  </conditionalFormatting>
  <conditionalFormatting sqref="G21:H21">
    <cfRule type="cellIs" dxfId="20" priority="27" operator="notEqual">
      <formula>$G$18+$G$19+$G$20</formula>
    </cfRule>
  </conditionalFormatting>
  <conditionalFormatting sqref="I21:J21">
    <cfRule type="cellIs" dxfId="19" priority="26" operator="notEqual">
      <formula>$I$18+$I$19+$I$20</formula>
    </cfRule>
  </conditionalFormatting>
  <conditionalFormatting sqref="K21:L21">
    <cfRule type="cellIs" dxfId="18" priority="25" operator="notEqual">
      <formula>$K$18+$K$19+$K$20</formula>
    </cfRule>
  </conditionalFormatting>
  <conditionalFormatting sqref="M21:N21">
    <cfRule type="cellIs" dxfId="17" priority="24" operator="notEqual">
      <formula>$M$18+$M$19+$M$20</formula>
    </cfRule>
  </conditionalFormatting>
  <conditionalFormatting sqref="E10">
    <cfRule type="cellIs" dxfId="16" priority="11" operator="greaterThan">
      <formula>0.1*($E$8+$E$9+$E$11+$E$12+$E$13)</formula>
    </cfRule>
  </conditionalFormatting>
  <conditionalFormatting sqref="F10">
    <cfRule type="cellIs" dxfId="15" priority="10" operator="greaterThan">
      <formula>0.1*($F$8+$F$9+$F$11+$F$12+$F$13)</formula>
    </cfRule>
  </conditionalFormatting>
  <conditionalFormatting sqref="G10">
    <cfRule type="cellIs" dxfId="14" priority="9" operator="greaterThan">
      <formula>0.1*($G$8+$G$9+$G$11+$G$12+$G$13)</formula>
    </cfRule>
  </conditionalFormatting>
  <conditionalFormatting sqref="H10">
    <cfRule type="cellIs" dxfId="13" priority="8" operator="greaterThan">
      <formula>0.1*($H$8+$H$9+$H$11+$H$12+$H$13)</formula>
    </cfRule>
  </conditionalFormatting>
  <conditionalFormatting sqref="I10">
    <cfRule type="cellIs" dxfId="12" priority="7" operator="greaterThan">
      <formula>0.1*($I$8+$I$9+$I$11+$I$12+$I$13)</formula>
    </cfRule>
  </conditionalFormatting>
  <conditionalFormatting sqref="J10">
    <cfRule type="cellIs" dxfId="11" priority="6" operator="greaterThan">
      <formula>0.1*($J$8+$J$9+$J$11+$J$12+$J$13)</formula>
    </cfRule>
  </conditionalFormatting>
  <conditionalFormatting sqref="K10">
    <cfRule type="cellIs" dxfId="10" priority="5" operator="greaterThan">
      <formula>0.1*($K$8+$K$9+$K$11+$K$12+$K$13)</formula>
    </cfRule>
  </conditionalFormatting>
  <conditionalFormatting sqref="L10">
    <cfRule type="cellIs" dxfId="9" priority="4" operator="greaterThan">
      <formula>0.1*($L$8+$L$9+$L$11+$L$12+$L$13)</formula>
    </cfRule>
  </conditionalFormatting>
  <conditionalFormatting sqref="C21:D21">
    <cfRule type="cellIs" dxfId="8" priority="3" operator="notEqual">
      <formula>$C$18+$C$19+$C$20</formula>
    </cfRule>
  </conditionalFormatting>
  <conditionalFormatting sqref="C10">
    <cfRule type="cellIs" dxfId="7" priority="2" operator="greaterThan">
      <formula>0.1*($E$8+$E$9+$E$11+$E$12+$E$13)</formula>
    </cfRule>
  </conditionalFormatting>
  <conditionalFormatting sqref="D10">
    <cfRule type="cellIs" dxfId="6" priority="1" operator="greaterThan">
      <formula>0.1*($F$8+$F$9+$F$11+$F$12+$F$13)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topLeftCell="A4" workbookViewId="0">
      <selection activeCell="C21" sqref="C21:D21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48"/>
      <c r="J1" s="44"/>
      <c r="K1" s="44"/>
      <c r="L1" s="44"/>
      <c r="M1" s="44"/>
      <c r="N1" s="44"/>
    </row>
    <row r="2" spans="1:14" ht="25.5" customHeight="1" x14ac:dyDescent="0.3">
      <c r="A2" s="37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44"/>
      <c r="K2" s="144"/>
      <c r="L2" s="45"/>
      <c r="M2" s="45"/>
      <c r="N2" s="45"/>
    </row>
    <row r="3" spans="1:14" ht="39.75" customHeight="1" x14ac:dyDescent="0.3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46"/>
      <c r="K3" s="46"/>
      <c r="L3" s="46"/>
      <c r="M3" s="46"/>
      <c r="N3" s="46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9" t="s">
        <v>0</v>
      </c>
      <c r="B5" s="120"/>
      <c r="C5" s="127" t="s">
        <v>1</v>
      </c>
      <c r="D5" s="128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x14ac:dyDescent="0.3">
      <c r="A6" s="121"/>
      <c r="B6" s="122"/>
      <c r="C6" s="100">
        <v>2020</v>
      </c>
      <c r="D6" s="99"/>
      <c r="E6" s="100">
        <v>2021</v>
      </c>
      <c r="F6" s="99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3">
      <c r="A7" s="121"/>
      <c r="B7" s="122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3">
      <c r="A8" s="112" t="s">
        <v>9</v>
      </c>
      <c r="B8" s="116"/>
      <c r="C8" s="59">
        <f>'Příjemce podpory'!C8+'Další účastník projektu (1)'!C8+'Další účastník projektu (2)'!C8+'Další účastník projektu (3)'!C8+'Další účastník projektu (4)'!C8+'Další účastník projektu (5)'!C8</f>
        <v>0</v>
      </c>
      <c r="D8" s="58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39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1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3">
      <c r="A9" s="112" t="s">
        <v>10</v>
      </c>
      <c r="B9" s="116"/>
      <c r="C9" s="59">
        <f>'Příjemce podpory'!C9+'Další účastník projektu (1)'!C9+'Další účastník projektu (2)'!C9+'Další účastník projektu (3)'!C9+'Další účastník projektu (4)'!C9+'Další účastník projektu (5)'!C9</f>
        <v>0</v>
      </c>
      <c r="D9" s="58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39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3">
      <c r="A10" s="110" t="s">
        <v>31</v>
      </c>
      <c r="B10" s="111"/>
      <c r="C10" s="59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58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39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3">
      <c r="A11" s="110" t="s">
        <v>17</v>
      </c>
      <c r="B11" s="111"/>
      <c r="C11" s="59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58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39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3">
      <c r="A12" s="117" t="s">
        <v>18</v>
      </c>
      <c r="B12" s="118"/>
      <c r="C12" s="59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58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39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3">
      <c r="A13" s="112" t="s">
        <v>11</v>
      </c>
      <c r="B13" s="116"/>
      <c r="C13" s="59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58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39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5">
      <c r="A14" s="112" t="s">
        <v>19</v>
      </c>
      <c r="B14" s="116"/>
      <c r="C14" s="59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58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8">
        <f t="shared" si="0"/>
        <v>0</v>
      </c>
    </row>
    <row r="15" spans="1:14" ht="21" customHeight="1" thickBot="1" x14ac:dyDescent="0.35">
      <c r="A15" s="149" t="s">
        <v>12</v>
      </c>
      <c r="B15" s="115"/>
      <c r="C15" s="32">
        <f t="shared" ref="C15:D15" si="1">SUM(C8:C14)</f>
        <v>0</v>
      </c>
      <c r="D15" s="33">
        <f t="shared" si="1"/>
        <v>0</v>
      </c>
      <c r="E15" s="32">
        <f t="shared" ref="E15:L15" si="2">SUM(E8:E14)</f>
        <v>0</v>
      </c>
      <c r="F15" s="33">
        <f t="shared" si="2"/>
        <v>0</v>
      </c>
      <c r="G15" s="32">
        <f t="shared" si="2"/>
        <v>0</v>
      </c>
      <c r="H15" s="34">
        <f t="shared" si="2"/>
        <v>0</v>
      </c>
      <c r="I15" s="35">
        <f t="shared" si="2"/>
        <v>0</v>
      </c>
      <c r="J15" s="33">
        <f t="shared" si="2"/>
        <v>0</v>
      </c>
      <c r="K15" s="32">
        <f t="shared" si="2"/>
        <v>0</v>
      </c>
      <c r="L15" s="34">
        <f t="shared" si="2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5">
      <c r="A16" s="123" t="s">
        <v>4</v>
      </c>
      <c r="B16" s="124"/>
      <c r="C16" s="150" t="s">
        <v>1</v>
      </c>
      <c r="D16" s="151"/>
      <c r="E16" s="151"/>
      <c r="F16" s="151"/>
      <c r="G16" s="151"/>
      <c r="H16" s="151"/>
      <c r="I16" s="151"/>
      <c r="J16" s="151"/>
      <c r="K16" s="151"/>
      <c r="L16" s="152"/>
      <c r="M16" s="94" t="s">
        <v>2</v>
      </c>
      <c r="N16" s="95"/>
    </row>
    <row r="17" spans="1:14" ht="22.5" customHeight="1" thickBot="1" x14ac:dyDescent="0.35">
      <c r="A17" s="125"/>
      <c r="B17" s="126"/>
      <c r="C17" s="100">
        <v>2020</v>
      </c>
      <c r="D17" s="99"/>
      <c r="E17" s="100">
        <v>2021</v>
      </c>
      <c r="F17" s="99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5">
      <c r="A18" s="92" t="s">
        <v>13</v>
      </c>
      <c r="B18" s="93"/>
      <c r="C18" s="86">
        <f t="shared" ref="C18" si="3">D15</f>
        <v>0</v>
      </c>
      <c r="D18" s="87"/>
      <c r="E18" s="86">
        <f t="shared" ref="E18" si="4">F15</f>
        <v>0</v>
      </c>
      <c r="F18" s="8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3">
      <c r="A19" s="92" t="s">
        <v>14</v>
      </c>
      <c r="B19" s="93"/>
      <c r="C19" s="153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54"/>
      <c r="E19" s="153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54"/>
      <c r="G19" s="153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54"/>
      <c r="I19" s="153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54"/>
      <c r="K19" s="153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54"/>
      <c r="M19" s="104">
        <f>SUM(C19:L19)</f>
        <v>0</v>
      </c>
      <c r="N19" s="105"/>
    </row>
    <row r="20" spans="1:14" ht="21" customHeight="1" thickBot="1" x14ac:dyDescent="0.35">
      <c r="A20" s="92" t="s">
        <v>15</v>
      </c>
      <c r="B20" s="93"/>
      <c r="C20" s="153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54"/>
      <c r="E20" s="153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54"/>
      <c r="G20" s="153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54"/>
      <c r="I20" s="153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54"/>
      <c r="K20" s="153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54"/>
      <c r="M20" s="106">
        <f>SUM(C20:L20)</f>
        <v>0</v>
      </c>
      <c r="N20" s="107"/>
    </row>
    <row r="21" spans="1:14" ht="20.100000000000001" customHeight="1" thickBot="1" x14ac:dyDescent="0.35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3">
      <c r="A22" s="36" t="s">
        <v>39</v>
      </c>
    </row>
    <row r="23" spans="1:14" x14ac:dyDescent="0.3">
      <c r="A23" s="36" t="s">
        <v>22</v>
      </c>
    </row>
    <row r="24" spans="1:14" x14ac:dyDescent="0.3">
      <c r="A24" s="42" t="s">
        <v>21</v>
      </c>
    </row>
    <row r="25" spans="1:14" x14ac:dyDescent="0.3">
      <c r="A25" s="43" t="s">
        <v>30</v>
      </c>
    </row>
    <row r="27" spans="1:14" x14ac:dyDescent="0.3">
      <c r="A27" s="30"/>
    </row>
  </sheetData>
  <sheetProtection algorithmName="SHA-512" hashValue="AF2CeZO1zUxmIR67eLvfEZHjIbxYBj2M0Dia59MBxtdsHfg/peZaEAEaOVR/GEhz/bF4xMTrIfvayI4l3/jMYw==" saltValue="bsKW4+bcWdkC1+pMr+2dxQ==" spinCount="100000" sheet="1" objects="1" scenarios="1" select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E21:F21">
    <cfRule type="cellIs" dxfId="5" priority="8" operator="notEqual">
      <formula>$E$18+$E$19+$E$20</formula>
    </cfRule>
  </conditionalFormatting>
  <conditionalFormatting sqref="G21:H21">
    <cfRule type="cellIs" dxfId="4" priority="7" operator="notEqual">
      <formula>$G$18+$G$19+$G$20</formula>
    </cfRule>
  </conditionalFormatting>
  <conditionalFormatting sqref="I21:J21">
    <cfRule type="cellIs" dxfId="3" priority="6" operator="notEqual">
      <formula>$I$18+$I$19+$I$20</formula>
    </cfRule>
  </conditionalFormatting>
  <conditionalFormatting sqref="K21:L21">
    <cfRule type="cellIs" dxfId="2" priority="5" operator="notEqual">
      <formula>$K$18+$K$19+$K$20</formula>
    </cfRule>
  </conditionalFormatting>
  <conditionalFormatting sqref="M21:N21">
    <cfRule type="cellIs" dxfId="1" priority="4" operator="notEqual">
      <formula>$M$18+$M$19+$M$20</formula>
    </cfRule>
  </conditionalFormatting>
  <conditionalFormatting sqref="C21:D21">
    <cfRule type="cellIs" dxfId="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ignoredErrors>
    <ignoredError sqref="E19:L19 E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4.4" x14ac:dyDescent="0.3"/>
  <sheetData>
    <row r="2" spans="3:6" x14ac:dyDescent="0.3">
      <c r="C2" t="s">
        <v>3</v>
      </c>
      <c r="F2" t="s">
        <v>23</v>
      </c>
    </row>
    <row r="3" spans="3:6" x14ac:dyDescent="0.3">
      <c r="F3" t="s">
        <v>24</v>
      </c>
    </row>
    <row r="4" spans="3:6" x14ac:dyDescent="0.3">
      <c r="C4" s="2"/>
      <c r="F4" t="s">
        <v>25</v>
      </c>
    </row>
    <row r="5" spans="3:6" x14ac:dyDescent="0.3">
      <c r="C5" s="2">
        <v>0.25</v>
      </c>
      <c r="F5" t="s">
        <v>26</v>
      </c>
    </row>
    <row r="6" spans="3:6" x14ac:dyDescent="0.3">
      <c r="C6" t="s">
        <v>38</v>
      </c>
      <c r="F6" t="s">
        <v>27</v>
      </c>
    </row>
    <row r="7" spans="3:6" x14ac:dyDescent="0.3">
      <c r="F7" t="s">
        <v>28</v>
      </c>
    </row>
    <row r="8" spans="3:6" x14ac:dyDescent="0.3">
      <c r="F8" t="s">
        <v>29</v>
      </c>
    </row>
    <row r="9" spans="3:6" x14ac:dyDescent="0.3">
      <c r="F9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Vedral Zbyněk</cp:lastModifiedBy>
  <cp:lastPrinted>2019-04-02T09:51:15Z</cp:lastPrinted>
  <dcterms:created xsi:type="dcterms:W3CDTF">2016-05-09T05:56:12Z</dcterms:created>
  <dcterms:modified xsi:type="dcterms:W3CDTF">2019-06-14T07:56:50Z</dcterms:modified>
</cp:coreProperties>
</file>