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A7093EA3-5250-45ED-AC88-4117556224DA}" xr6:coauthVersionLast="36" xr6:coauthVersionMax="36" xr10:uidLastSave="{00000000-0000-0000-0000-000000000000}"/>
  <bookViews>
    <workbookView xWindow="0" yWindow="0" windowWidth="28800" windowHeight="14055" xr2:uid="{00000000-000D-0000-FFFF-FFFF00000000}"/>
  </bookViews>
  <sheets>
    <sheet name="C.V.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1" l="1"/>
  <c r="G43" i="1"/>
  <c r="H43" i="1" s="1"/>
  <c r="Q43" i="1" s="1"/>
  <c r="O42" i="1"/>
  <c r="P42" i="1" s="1"/>
  <c r="G42" i="1"/>
  <c r="H42" i="1" s="1"/>
  <c r="O41" i="1"/>
  <c r="G41" i="1"/>
  <c r="H41" i="1" s="1"/>
  <c r="Q41" i="1" s="1"/>
  <c r="O40" i="1"/>
  <c r="G40" i="1"/>
  <c r="H40" i="1" s="1"/>
  <c r="O39" i="1"/>
  <c r="G39" i="1"/>
  <c r="H39" i="1" s="1"/>
  <c r="O38" i="1"/>
  <c r="P38" i="1" s="1"/>
  <c r="G38" i="1"/>
  <c r="H38" i="1" s="1"/>
  <c r="O37" i="1"/>
  <c r="G37" i="1"/>
  <c r="H37" i="1" s="1"/>
  <c r="Q37" i="1" s="1"/>
  <c r="O36" i="1"/>
  <c r="P36" i="1" s="1"/>
  <c r="G36" i="1"/>
  <c r="H36" i="1" s="1"/>
  <c r="Q36" i="1" s="1"/>
  <c r="O35" i="1"/>
  <c r="G35" i="1"/>
  <c r="H35" i="1" s="1"/>
  <c r="Q35" i="1" s="1"/>
  <c r="O34" i="1"/>
  <c r="P34" i="1" s="1"/>
  <c r="G34" i="1"/>
  <c r="H34" i="1" s="1"/>
  <c r="Q34" i="1" s="1"/>
  <c r="O33" i="1"/>
  <c r="G33" i="1"/>
  <c r="H33" i="1" s="1"/>
  <c r="O32" i="1"/>
  <c r="G32" i="1"/>
  <c r="H32" i="1" s="1"/>
  <c r="Q32" i="1" s="1"/>
  <c r="O31" i="1"/>
  <c r="P31" i="1" s="1"/>
  <c r="G31" i="1"/>
  <c r="H31" i="1" s="1"/>
  <c r="O30" i="1"/>
  <c r="G30" i="1"/>
  <c r="H30" i="1" s="1"/>
  <c r="Q30" i="1" s="1"/>
  <c r="O29" i="1"/>
  <c r="P29" i="1" s="1"/>
  <c r="G29" i="1"/>
  <c r="H29" i="1" s="1"/>
  <c r="O28" i="1"/>
  <c r="G28" i="1"/>
  <c r="H28" i="1" s="1"/>
  <c r="Q28" i="1" s="1"/>
  <c r="O27" i="1"/>
  <c r="G27" i="1"/>
  <c r="H27" i="1" s="1"/>
  <c r="Q27" i="1" s="1"/>
  <c r="O26" i="1"/>
  <c r="G26" i="1"/>
  <c r="H26" i="1" s="1"/>
  <c r="Q26" i="1" s="1"/>
  <c r="O25" i="1"/>
  <c r="G25" i="1"/>
  <c r="H25" i="1" s="1"/>
  <c r="O24" i="1"/>
  <c r="G24" i="1"/>
  <c r="H24" i="1" s="1"/>
  <c r="Q24" i="1" s="1"/>
  <c r="O23" i="1"/>
  <c r="G23" i="1"/>
  <c r="H23" i="1" s="1"/>
  <c r="Q23" i="1" s="1"/>
  <c r="O22" i="1"/>
  <c r="P22" i="1" s="1"/>
  <c r="G22" i="1"/>
  <c r="H22" i="1" s="1"/>
  <c r="O21" i="1"/>
  <c r="G21" i="1"/>
  <c r="P21" i="1" s="1"/>
  <c r="O20" i="1"/>
  <c r="G20" i="1"/>
  <c r="H20" i="1" s="1"/>
  <c r="O19" i="1"/>
  <c r="G19" i="1"/>
  <c r="H19" i="1" s="1"/>
  <c r="O18" i="1"/>
  <c r="G18" i="1"/>
  <c r="H18" i="1" s="1"/>
  <c r="O17" i="1"/>
  <c r="G17" i="1"/>
  <c r="H17" i="1" s="1"/>
  <c r="Q17" i="1" s="1"/>
  <c r="O16" i="1"/>
  <c r="G16" i="1"/>
  <c r="H16" i="1" s="1"/>
  <c r="O15" i="1"/>
  <c r="G15" i="1"/>
  <c r="H15" i="1" s="1"/>
  <c r="O14" i="1"/>
  <c r="G14" i="1"/>
  <c r="H14" i="1" s="1"/>
  <c r="Q14" i="1" s="1"/>
  <c r="O13" i="1"/>
  <c r="P13" i="1" s="1"/>
  <c r="G13" i="1"/>
  <c r="H13" i="1" s="1"/>
  <c r="O11" i="1"/>
  <c r="G11" i="1"/>
  <c r="H11" i="1" s="1"/>
  <c r="Q11" i="1" s="1"/>
  <c r="O9" i="1"/>
  <c r="P9" i="1" s="1"/>
  <c r="G9" i="1"/>
  <c r="H9" i="1" s="1"/>
  <c r="P19" i="1" l="1"/>
  <c r="P28" i="1"/>
  <c r="P30" i="1"/>
  <c r="P39" i="1"/>
  <c r="Q15" i="1"/>
  <c r="P16" i="1"/>
  <c r="P18" i="1"/>
  <c r="Q20" i="1"/>
  <c r="Q33" i="1"/>
  <c r="Q38" i="1"/>
  <c r="Q40" i="1"/>
  <c r="Q42" i="1"/>
  <c r="P15" i="1"/>
  <c r="Q13" i="1"/>
  <c r="P14" i="1"/>
  <c r="Q16" i="1"/>
  <c r="Q18" i="1"/>
  <c r="Q19" i="1"/>
  <c r="P20" i="1"/>
  <c r="P23" i="1"/>
  <c r="Q25" i="1"/>
  <c r="P26" i="1"/>
  <c r="Q31" i="1"/>
  <c r="P32" i="1"/>
  <c r="P37" i="1"/>
  <c r="Q39" i="1"/>
  <c r="P40" i="1"/>
  <c r="P33" i="1"/>
  <c r="P41" i="1"/>
  <c r="Q9" i="1"/>
  <c r="P11" i="1"/>
  <c r="P17" i="1"/>
  <c r="Q22" i="1"/>
  <c r="P24" i="1"/>
  <c r="P27" i="1"/>
  <c r="Q29" i="1"/>
  <c r="P35" i="1"/>
  <c r="P43" i="1"/>
  <c r="H21" i="1"/>
  <c r="Q21" i="1" s="1"/>
  <c r="P25" i="1"/>
</calcChain>
</file>

<file path=xl/sharedStrings.xml><?xml version="1.0" encoding="utf-8"?>
<sst xmlns="http://schemas.openxmlformats.org/spreadsheetml/2006/main" count="73" uniqueCount="73">
  <si>
    <t>(údaje v Kč mimo počtu zaměstnanců)</t>
  </si>
  <si>
    <t>Kapitola 333 - MŠMT</t>
  </si>
  <si>
    <t>Schv. rozpočet</t>
  </si>
  <si>
    <t>Vlivy</t>
  </si>
  <si>
    <t>CELKEM</t>
  </si>
  <si>
    <t>základna</t>
  </si>
  <si>
    <t>roku</t>
  </si>
  <si>
    <t>S O U H R N N É    U K A Z A T E L E</t>
  </si>
  <si>
    <t xml:space="preserve">  Výdaje celkem</t>
  </si>
  <si>
    <t>SPECIFICKÉ UKAZATELE -  VÝDAJE CELKEM</t>
  </si>
  <si>
    <t xml:space="preserve">  Platy zaměstnanců a ostatní platby za provedenou práci OSS</t>
  </si>
  <si>
    <t xml:space="preserve">                   ostatní platby za provedenou práci OSS</t>
  </si>
  <si>
    <t xml:space="preserve">  Povinné pojistné placené zaměstnavatelem OSS</t>
  </si>
  <si>
    <t xml:space="preserve">  Převod fondu kulturních a sociálních potřeb OSS</t>
  </si>
  <si>
    <t xml:space="preserve">  Ostatní běžné výdaje OSS</t>
  </si>
  <si>
    <t xml:space="preserve">  Limit počtu zaměstnců OSS</t>
  </si>
  <si>
    <t xml:space="preserve">    Limit mzdových nákladů PO (vč. RGŠ ÚSC)</t>
  </si>
  <si>
    <t xml:space="preserve">        v tom: prostředky na platy (vč. RGŠ ÚSC)</t>
  </si>
  <si>
    <t xml:space="preserve">                   ostatní osobní náklady (vč. RGŠ ÚSC)</t>
  </si>
  <si>
    <t xml:space="preserve">    Zákonné odvody pojistného PO (vč. RGŠ ÚSC)</t>
  </si>
  <si>
    <t xml:space="preserve">    Příděl FKSP PO (vč. RGŠ ÚSC)</t>
  </si>
  <si>
    <t xml:space="preserve">    Ostatní běžné výdaje PO (vč. RGŠ ÚSC)</t>
  </si>
  <si>
    <t xml:space="preserve">    Počet zaměstnanců PO (vč. RGŠ ÚSC)</t>
  </si>
  <si>
    <t xml:space="preserve">                           Erasmus</t>
  </si>
  <si>
    <t>Výdaje na programy spolufinancované z prostředků EU bez SZP - programovací období 2014 až 2020 celkem</t>
  </si>
  <si>
    <t xml:space="preserve">      v tom: ESF OP VVV ze státního rozpočtu</t>
  </si>
  <si>
    <t xml:space="preserve">                 ESF OP VVV kryté příjmem z rozpočtu EU</t>
  </si>
  <si>
    <t>Výdaje na společné projekty, které jsou zčásti financovány  z prostředků finančních mechanismů celkem</t>
  </si>
  <si>
    <t xml:space="preserve">      v tom: EHP/Norsko ze státního rozpočtu</t>
  </si>
  <si>
    <t xml:space="preserve">                 EHP/Norsko kryté příjmem z prostředků finančních mechanismů</t>
  </si>
  <si>
    <t>Srovnatelná</t>
  </si>
  <si>
    <t>1.</t>
  </si>
  <si>
    <t>2.</t>
  </si>
  <si>
    <t>3.</t>
  </si>
  <si>
    <t>4.</t>
  </si>
  <si>
    <t>změna</t>
  </si>
  <si>
    <t xml:space="preserve">        v tom: platy zaměstnanců OSS celkem</t>
  </si>
  <si>
    <t>odečet podílu EU/FM v příjmech a výdajích</t>
  </si>
  <si>
    <t>PRŮŘEZOVÉ UKAZATELE</t>
  </si>
  <si>
    <t xml:space="preserve">                 OP Zaměstnanost ze státního rozpočtu</t>
  </si>
  <si>
    <t xml:space="preserve">                 OP Zaměstnanost krytý příjmy od EU</t>
  </si>
  <si>
    <t>Výdaje vedené v informačním systému programového financování EDS/SMVS celkem</t>
  </si>
  <si>
    <t xml:space="preserve">podíl výdajů EU/FM </t>
  </si>
  <si>
    <t>vnitřní přesuny v MP a odvodech (SR část OP VVV, OP Z) podle MF</t>
  </si>
  <si>
    <t>promítnutí mzdových prostředků do EU podílu</t>
  </si>
  <si>
    <t>vlivy do výše</t>
  </si>
  <si>
    <t>střednědobý</t>
  </si>
  <si>
    <t>střednědobého</t>
  </si>
  <si>
    <t>výhled</t>
  </si>
  <si>
    <t>výhledu</t>
  </si>
  <si>
    <t xml:space="preserve">    Ostatní běžné výdaje mimo ost.běžné výdaje OSS a PO</t>
  </si>
  <si>
    <t>Výdaje na programy spolufinancované z prostředků EU</t>
  </si>
  <si>
    <t xml:space="preserve">                      v komunitárních programech:</t>
  </si>
  <si>
    <t xml:space="preserve">                 IROP ze státního rozpočtu</t>
  </si>
  <si>
    <t xml:space="preserve">                 IROP krytý příjmy od EU</t>
  </si>
  <si>
    <t>Schválený</t>
  </si>
  <si>
    <t>pokles mzdových prostředků v OP Z a OP VVV  a vrácení IROP do státní správy (odečet ve střednědobém výhledu)</t>
  </si>
  <si>
    <t>vrácení prostředků do VŠ (jednorázové opatření vpro rok 2019)</t>
  </si>
  <si>
    <t>přesuny v SR části spolufinancovaných programů</t>
  </si>
  <si>
    <t>předepsané krácení platů a zaměstnanců</t>
  </si>
  <si>
    <t>interní přesuny</t>
  </si>
  <si>
    <t>k 1.1.2019</t>
  </si>
  <si>
    <t>5.</t>
  </si>
  <si>
    <t>6.</t>
  </si>
  <si>
    <t>7.</t>
  </si>
  <si>
    <t>8.</t>
  </si>
  <si>
    <t>9.</t>
  </si>
  <si>
    <t>oproti r. 2019</t>
  </si>
  <si>
    <t xml:space="preserve">                           Eurostars</t>
  </si>
  <si>
    <t xml:space="preserve">                           Horizont 2020</t>
  </si>
  <si>
    <t>Rozpočet pro oblast programů spolufinancovaných z rozpočtu EU a FM (mimo VVI) na rok 2020</t>
  </si>
  <si>
    <t>rozpočet</t>
  </si>
  <si>
    <t>výdaje na programy spolufinancované z rozpočtu EU a FM mimo výzkum vývoj a inovace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</si>
</sst>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" fontId="4" fillId="2" borderId="7" xfId="0" applyNumberFormat="1" applyFont="1" applyFill="1" applyBorder="1"/>
    <xf numFmtId="4" fontId="4" fillId="2" borderId="8" xfId="0" applyNumberFormat="1" applyFont="1" applyFill="1" applyBorder="1"/>
    <xf numFmtId="4" fontId="0" fillId="0" borderId="0" xfId="0" applyNumberFormat="1"/>
    <xf numFmtId="4" fontId="0" fillId="2" borderId="1" xfId="0" applyNumberFormat="1" applyFill="1" applyBorder="1"/>
    <xf numFmtId="4" fontId="0" fillId="0" borderId="2" xfId="0" applyNumberFormat="1" applyBorder="1"/>
    <xf numFmtId="0" fontId="5" fillId="0" borderId="9" xfId="0" applyFont="1" applyBorder="1" applyAlignment="1">
      <alignment horizontal="center" vertical="center"/>
    </xf>
    <xf numFmtId="0" fontId="0" fillId="0" borderId="10" xfId="0" applyBorder="1"/>
    <xf numFmtId="4" fontId="4" fillId="2" borderId="11" xfId="0" applyNumberFormat="1" applyFont="1" applyFill="1" applyBorder="1"/>
    <xf numFmtId="4" fontId="0" fillId="0" borderId="12" xfId="0" applyNumberFormat="1" applyBorder="1"/>
    <xf numFmtId="4" fontId="0" fillId="2" borderId="17" xfId="0" applyNumberFormat="1" applyFill="1" applyBorder="1"/>
    <xf numFmtId="4" fontId="0" fillId="0" borderId="18" xfId="0" applyNumberFormat="1" applyBorder="1"/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3" fontId="4" fillId="3" borderId="12" xfId="0" applyNumberFormat="1" applyFont="1" applyFill="1" applyBorder="1"/>
    <xf numFmtId="3" fontId="4" fillId="2" borderId="17" xfId="0" applyNumberFormat="1" applyFont="1" applyFill="1" applyBorder="1"/>
    <xf numFmtId="3" fontId="4" fillId="3" borderId="18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3" fontId="0" fillId="0" borderId="12" xfId="0" applyNumberFormat="1" applyBorder="1" applyAlignment="1">
      <alignment wrapText="1"/>
    </xf>
    <xf numFmtId="3" fontId="0" fillId="2" borderId="17" xfId="0" applyNumberFormat="1" applyFill="1" applyBorder="1"/>
    <xf numFmtId="3" fontId="0" fillId="0" borderId="18" xfId="0" applyNumberFormat="1" applyBorder="1"/>
    <xf numFmtId="3" fontId="0" fillId="2" borderId="1" xfId="0" applyNumberFormat="1" applyFill="1" applyBorder="1"/>
    <xf numFmtId="3" fontId="0" fillId="0" borderId="2" xfId="0" applyNumberFormat="1" applyBorder="1"/>
    <xf numFmtId="3" fontId="4" fillId="2" borderId="12" xfId="0" applyNumberFormat="1" applyFont="1" applyFill="1" applyBorder="1"/>
    <xf numFmtId="3" fontId="4" fillId="2" borderId="18" xfId="0" applyNumberFormat="1" applyFont="1" applyFill="1" applyBorder="1"/>
    <xf numFmtId="3" fontId="4" fillId="2" borderId="2" xfId="0" applyNumberFormat="1" applyFont="1" applyFill="1" applyBorder="1"/>
    <xf numFmtId="3" fontId="0" fillId="0" borderId="12" xfId="0" applyNumberFormat="1" applyBorder="1"/>
    <xf numFmtId="3" fontId="0" fillId="0" borderId="13" xfId="0" applyNumberFormat="1" applyBorder="1" applyAlignment="1">
      <alignment wrapText="1"/>
    </xf>
    <xf numFmtId="3" fontId="0" fillId="2" borderId="19" xfId="0" applyNumberFormat="1" applyFill="1" applyBorder="1"/>
    <xf numFmtId="3" fontId="0" fillId="0" borderId="20" xfId="0" applyNumberFormat="1" applyBorder="1"/>
    <xf numFmtId="3" fontId="0" fillId="2" borderId="14" xfId="0" applyNumberFormat="1" applyFill="1" applyBorder="1"/>
    <xf numFmtId="3" fontId="0" fillId="0" borderId="15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zoomScale="80" zoomScaleNormal="80" workbookViewId="0">
      <selection activeCell="A12" sqref="A12"/>
    </sheetView>
  </sheetViews>
  <sheetFormatPr defaultRowHeight="15" x14ac:dyDescent="0.25"/>
  <cols>
    <col min="1" max="1" width="94.42578125" customWidth="1"/>
    <col min="2" max="2" width="16.42578125" bestFit="1" customWidth="1"/>
    <col min="3" max="3" width="17.140625" bestFit="1" customWidth="1"/>
    <col min="4" max="4" width="16.42578125" customWidth="1"/>
    <col min="5" max="5" width="21.5703125" customWidth="1"/>
    <col min="6" max="6" width="13.140625" bestFit="1" customWidth="1"/>
    <col min="7" max="7" width="18.140625" bestFit="1" customWidth="1"/>
    <col min="8" max="9" width="16.42578125" bestFit="1" customWidth="1"/>
    <col min="10" max="10" width="14.42578125" customWidth="1"/>
    <col min="11" max="11" width="14.85546875" bestFit="1" customWidth="1"/>
    <col min="12" max="12" width="21.5703125" bestFit="1" customWidth="1"/>
    <col min="13" max="13" width="16.42578125" bestFit="1" customWidth="1"/>
    <col min="14" max="14" width="14.85546875" bestFit="1" customWidth="1"/>
    <col min="15" max="15" width="15.5703125" bestFit="1" customWidth="1"/>
    <col min="16" max="16" width="14.42578125" bestFit="1" customWidth="1"/>
    <col min="17" max="17" width="13.140625" bestFit="1" customWidth="1"/>
    <col min="253" max="253" width="94.42578125" customWidth="1"/>
    <col min="254" max="254" width="15.5703125" customWidth="1"/>
    <col min="255" max="255" width="16.28515625" customWidth="1"/>
    <col min="256" max="256" width="16.42578125" customWidth="1"/>
    <col min="257" max="257" width="19" customWidth="1"/>
    <col min="258" max="258" width="13.42578125" customWidth="1"/>
    <col min="259" max="259" width="15.5703125" customWidth="1"/>
    <col min="260" max="260" width="13.140625" customWidth="1"/>
    <col min="262" max="262" width="13.5703125" customWidth="1"/>
    <col min="263" max="263" width="12.140625" customWidth="1"/>
    <col min="264" max="264" width="16.42578125" customWidth="1"/>
    <col min="265" max="265" width="14.7109375" customWidth="1"/>
    <col min="266" max="267" width="12.85546875" customWidth="1"/>
    <col min="268" max="268" width="16" customWidth="1"/>
    <col min="269" max="270" width="15.42578125" customWidth="1"/>
    <col min="271" max="271" width="15" bestFit="1" customWidth="1"/>
    <col min="509" max="509" width="94.42578125" customWidth="1"/>
    <col min="510" max="510" width="15.5703125" customWidth="1"/>
    <col min="511" max="511" width="16.28515625" customWidth="1"/>
    <col min="512" max="512" width="16.42578125" customWidth="1"/>
    <col min="513" max="513" width="19" customWidth="1"/>
    <col min="514" max="514" width="13.42578125" customWidth="1"/>
    <col min="515" max="515" width="15.5703125" customWidth="1"/>
    <col min="516" max="516" width="13.140625" customWidth="1"/>
    <col min="518" max="518" width="13.5703125" customWidth="1"/>
    <col min="519" max="519" width="12.140625" customWidth="1"/>
    <col min="520" max="520" width="16.42578125" customWidth="1"/>
    <col min="521" max="521" width="14.7109375" customWidth="1"/>
    <col min="522" max="523" width="12.85546875" customWidth="1"/>
    <col min="524" max="524" width="16" customWidth="1"/>
    <col min="525" max="526" width="15.42578125" customWidth="1"/>
    <col min="527" max="527" width="15" bestFit="1" customWidth="1"/>
    <col min="765" max="765" width="94.42578125" customWidth="1"/>
    <col min="766" max="766" width="15.5703125" customWidth="1"/>
    <col min="767" max="767" width="16.28515625" customWidth="1"/>
    <col min="768" max="768" width="16.42578125" customWidth="1"/>
    <col min="769" max="769" width="19" customWidth="1"/>
    <col min="770" max="770" width="13.42578125" customWidth="1"/>
    <col min="771" max="771" width="15.5703125" customWidth="1"/>
    <col min="772" max="772" width="13.140625" customWidth="1"/>
    <col min="774" max="774" width="13.5703125" customWidth="1"/>
    <col min="775" max="775" width="12.140625" customWidth="1"/>
    <col min="776" max="776" width="16.42578125" customWidth="1"/>
    <col min="777" max="777" width="14.7109375" customWidth="1"/>
    <col min="778" max="779" width="12.85546875" customWidth="1"/>
    <col min="780" max="780" width="16" customWidth="1"/>
    <col min="781" max="782" width="15.42578125" customWidth="1"/>
    <col min="783" max="783" width="15" bestFit="1" customWidth="1"/>
    <col min="1021" max="1021" width="94.42578125" customWidth="1"/>
    <col min="1022" max="1022" width="15.5703125" customWidth="1"/>
    <col min="1023" max="1023" width="16.28515625" customWidth="1"/>
    <col min="1024" max="1024" width="16.42578125" customWidth="1"/>
    <col min="1025" max="1025" width="19" customWidth="1"/>
    <col min="1026" max="1026" width="13.42578125" customWidth="1"/>
    <col min="1027" max="1027" width="15.5703125" customWidth="1"/>
    <col min="1028" max="1028" width="13.140625" customWidth="1"/>
    <col min="1030" max="1030" width="13.5703125" customWidth="1"/>
    <col min="1031" max="1031" width="12.140625" customWidth="1"/>
    <col min="1032" max="1032" width="16.42578125" customWidth="1"/>
    <col min="1033" max="1033" width="14.7109375" customWidth="1"/>
    <col min="1034" max="1035" width="12.85546875" customWidth="1"/>
    <col min="1036" max="1036" width="16" customWidth="1"/>
    <col min="1037" max="1038" width="15.42578125" customWidth="1"/>
    <col min="1039" max="1039" width="15" bestFit="1" customWidth="1"/>
    <col min="1277" max="1277" width="94.42578125" customWidth="1"/>
    <col min="1278" max="1278" width="15.5703125" customWidth="1"/>
    <col min="1279" max="1279" width="16.28515625" customWidth="1"/>
    <col min="1280" max="1280" width="16.42578125" customWidth="1"/>
    <col min="1281" max="1281" width="19" customWidth="1"/>
    <col min="1282" max="1282" width="13.42578125" customWidth="1"/>
    <col min="1283" max="1283" width="15.5703125" customWidth="1"/>
    <col min="1284" max="1284" width="13.140625" customWidth="1"/>
    <col min="1286" max="1286" width="13.5703125" customWidth="1"/>
    <col min="1287" max="1287" width="12.140625" customWidth="1"/>
    <col min="1288" max="1288" width="16.42578125" customWidth="1"/>
    <col min="1289" max="1289" width="14.7109375" customWidth="1"/>
    <col min="1290" max="1291" width="12.85546875" customWidth="1"/>
    <col min="1292" max="1292" width="16" customWidth="1"/>
    <col min="1293" max="1294" width="15.42578125" customWidth="1"/>
    <col min="1295" max="1295" width="15" bestFit="1" customWidth="1"/>
    <col min="1533" max="1533" width="94.42578125" customWidth="1"/>
    <col min="1534" max="1534" width="15.5703125" customWidth="1"/>
    <col min="1535" max="1535" width="16.28515625" customWidth="1"/>
    <col min="1536" max="1536" width="16.42578125" customWidth="1"/>
    <col min="1537" max="1537" width="19" customWidth="1"/>
    <col min="1538" max="1538" width="13.42578125" customWidth="1"/>
    <col min="1539" max="1539" width="15.5703125" customWidth="1"/>
    <col min="1540" max="1540" width="13.140625" customWidth="1"/>
    <col min="1542" max="1542" width="13.5703125" customWidth="1"/>
    <col min="1543" max="1543" width="12.140625" customWidth="1"/>
    <col min="1544" max="1544" width="16.42578125" customWidth="1"/>
    <col min="1545" max="1545" width="14.7109375" customWidth="1"/>
    <col min="1546" max="1547" width="12.85546875" customWidth="1"/>
    <col min="1548" max="1548" width="16" customWidth="1"/>
    <col min="1549" max="1550" width="15.42578125" customWidth="1"/>
    <col min="1551" max="1551" width="15" bestFit="1" customWidth="1"/>
    <col min="1789" max="1789" width="94.42578125" customWidth="1"/>
    <col min="1790" max="1790" width="15.5703125" customWidth="1"/>
    <col min="1791" max="1791" width="16.28515625" customWidth="1"/>
    <col min="1792" max="1792" width="16.42578125" customWidth="1"/>
    <col min="1793" max="1793" width="19" customWidth="1"/>
    <col min="1794" max="1794" width="13.42578125" customWidth="1"/>
    <col min="1795" max="1795" width="15.5703125" customWidth="1"/>
    <col min="1796" max="1796" width="13.140625" customWidth="1"/>
    <col min="1798" max="1798" width="13.5703125" customWidth="1"/>
    <col min="1799" max="1799" width="12.140625" customWidth="1"/>
    <col min="1800" max="1800" width="16.42578125" customWidth="1"/>
    <col min="1801" max="1801" width="14.7109375" customWidth="1"/>
    <col min="1802" max="1803" width="12.85546875" customWidth="1"/>
    <col min="1804" max="1804" width="16" customWidth="1"/>
    <col min="1805" max="1806" width="15.42578125" customWidth="1"/>
    <col min="1807" max="1807" width="15" bestFit="1" customWidth="1"/>
    <col min="2045" max="2045" width="94.42578125" customWidth="1"/>
    <col min="2046" max="2046" width="15.5703125" customWidth="1"/>
    <col min="2047" max="2047" width="16.28515625" customWidth="1"/>
    <col min="2048" max="2048" width="16.42578125" customWidth="1"/>
    <col min="2049" max="2049" width="19" customWidth="1"/>
    <col min="2050" max="2050" width="13.42578125" customWidth="1"/>
    <col min="2051" max="2051" width="15.5703125" customWidth="1"/>
    <col min="2052" max="2052" width="13.140625" customWidth="1"/>
    <col min="2054" max="2054" width="13.5703125" customWidth="1"/>
    <col min="2055" max="2055" width="12.140625" customWidth="1"/>
    <col min="2056" max="2056" width="16.42578125" customWidth="1"/>
    <col min="2057" max="2057" width="14.7109375" customWidth="1"/>
    <col min="2058" max="2059" width="12.85546875" customWidth="1"/>
    <col min="2060" max="2060" width="16" customWidth="1"/>
    <col min="2061" max="2062" width="15.42578125" customWidth="1"/>
    <col min="2063" max="2063" width="15" bestFit="1" customWidth="1"/>
    <col min="2301" max="2301" width="94.42578125" customWidth="1"/>
    <col min="2302" max="2302" width="15.5703125" customWidth="1"/>
    <col min="2303" max="2303" width="16.28515625" customWidth="1"/>
    <col min="2304" max="2304" width="16.42578125" customWidth="1"/>
    <col min="2305" max="2305" width="19" customWidth="1"/>
    <col min="2306" max="2306" width="13.42578125" customWidth="1"/>
    <col min="2307" max="2307" width="15.5703125" customWidth="1"/>
    <col min="2308" max="2308" width="13.140625" customWidth="1"/>
    <col min="2310" max="2310" width="13.5703125" customWidth="1"/>
    <col min="2311" max="2311" width="12.140625" customWidth="1"/>
    <col min="2312" max="2312" width="16.42578125" customWidth="1"/>
    <col min="2313" max="2313" width="14.7109375" customWidth="1"/>
    <col min="2314" max="2315" width="12.85546875" customWidth="1"/>
    <col min="2316" max="2316" width="16" customWidth="1"/>
    <col min="2317" max="2318" width="15.42578125" customWidth="1"/>
    <col min="2319" max="2319" width="15" bestFit="1" customWidth="1"/>
    <col min="2557" max="2557" width="94.42578125" customWidth="1"/>
    <col min="2558" max="2558" width="15.5703125" customWidth="1"/>
    <col min="2559" max="2559" width="16.28515625" customWidth="1"/>
    <col min="2560" max="2560" width="16.42578125" customWidth="1"/>
    <col min="2561" max="2561" width="19" customWidth="1"/>
    <col min="2562" max="2562" width="13.42578125" customWidth="1"/>
    <col min="2563" max="2563" width="15.5703125" customWidth="1"/>
    <col min="2564" max="2564" width="13.140625" customWidth="1"/>
    <col min="2566" max="2566" width="13.5703125" customWidth="1"/>
    <col min="2567" max="2567" width="12.140625" customWidth="1"/>
    <col min="2568" max="2568" width="16.42578125" customWidth="1"/>
    <col min="2569" max="2569" width="14.7109375" customWidth="1"/>
    <col min="2570" max="2571" width="12.85546875" customWidth="1"/>
    <col min="2572" max="2572" width="16" customWidth="1"/>
    <col min="2573" max="2574" width="15.42578125" customWidth="1"/>
    <col min="2575" max="2575" width="15" bestFit="1" customWidth="1"/>
    <col min="2813" max="2813" width="94.42578125" customWidth="1"/>
    <col min="2814" max="2814" width="15.5703125" customWidth="1"/>
    <col min="2815" max="2815" width="16.28515625" customWidth="1"/>
    <col min="2816" max="2816" width="16.42578125" customWidth="1"/>
    <col min="2817" max="2817" width="19" customWidth="1"/>
    <col min="2818" max="2818" width="13.42578125" customWidth="1"/>
    <col min="2819" max="2819" width="15.5703125" customWidth="1"/>
    <col min="2820" max="2820" width="13.140625" customWidth="1"/>
    <col min="2822" max="2822" width="13.5703125" customWidth="1"/>
    <col min="2823" max="2823" width="12.140625" customWidth="1"/>
    <col min="2824" max="2824" width="16.42578125" customWidth="1"/>
    <col min="2825" max="2825" width="14.7109375" customWidth="1"/>
    <col min="2826" max="2827" width="12.85546875" customWidth="1"/>
    <col min="2828" max="2828" width="16" customWidth="1"/>
    <col min="2829" max="2830" width="15.42578125" customWidth="1"/>
    <col min="2831" max="2831" width="15" bestFit="1" customWidth="1"/>
    <col min="3069" max="3069" width="94.42578125" customWidth="1"/>
    <col min="3070" max="3070" width="15.5703125" customWidth="1"/>
    <col min="3071" max="3071" width="16.28515625" customWidth="1"/>
    <col min="3072" max="3072" width="16.42578125" customWidth="1"/>
    <col min="3073" max="3073" width="19" customWidth="1"/>
    <col min="3074" max="3074" width="13.42578125" customWidth="1"/>
    <col min="3075" max="3075" width="15.5703125" customWidth="1"/>
    <col min="3076" max="3076" width="13.140625" customWidth="1"/>
    <col min="3078" max="3078" width="13.5703125" customWidth="1"/>
    <col min="3079" max="3079" width="12.140625" customWidth="1"/>
    <col min="3080" max="3080" width="16.42578125" customWidth="1"/>
    <col min="3081" max="3081" width="14.7109375" customWidth="1"/>
    <col min="3082" max="3083" width="12.85546875" customWidth="1"/>
    <col min="3084" max="3084" width="16" customWidth="1"/>
    <col min="3085" max="3086" width="15.42578125" customWidth="1"/>
    <col min="3087" max="3087" width="15" bestFit="1" customWidth="1"/>
    <col min="3325" max="3325" width="94.42578125" customWidth="1"/>
    <col min="3326" max="3326" width="15.5703125" customWidth="1"/>
    <col min="3327" max="3327" width="16.28515625" customWidth="1"/>
    <col min="3328" max="3328" width="16.42578125" customWidth="1"/>
    <col min="3329" max="3329" width="19" customWidth="1"/>
    <col min="3330" max="3330" width="13.42578125" customWidth="1"/>
    <col min="3331" max="3331" width="15.5703125" customWidth="1"/>
    <col min="3332" max="3332" width="13.140625" customWidth="1"/>
    <col min="3334" max="3334" width="13.5703125" customWidth="1"/>
    <col min="3335" max="3335" width="12.140625" customWidth="1"/>
    <col min="3336" max="3336" width="16.42578125" customWidth="1"/>
    <col min="3337" max="3337" width="14.7109375" customWidth="1"/>
    <col min="3338" max="3339" width="12.85546875" customWidth="1"/>
    <col min="3340" max="3340" width="16" customWidth="1"/>
    <col min="3341" max="3342" width="15.42578125" customWidth="1"/>
    <col min="3343" max="3343" width="15" bestFit="1" customWidth="1"/>
    <col min="3581" max="3581" width="94.42578125" customWidth="1"/>
    <col min="3582" max="3582" width="15.5703125" customWidth="1"/>
    <col min="3583" max="3583" width="16.28515625" customWidth="1"/>
    <col min="3584" max="3584" width="16.42578125" customWidth="1"/>
    <col min="3585" max="3585" width="19" customWidth="1"/>
    <col min="3586" max="3586" width="13.42578125" customWidth="1"/>
    <col min="3587" max="3587" width="15.5703125" customWidth="1"/>
    <col min="3588" max="3588" width="13.140625" customWidth="1"/>
    <col min="3590" max="3590" width="13.5703125" customWidth="1"/>
    <col min="3591" max="3591" width="12.140625" customWidth="1"/>
    <col min="3592" max="3592" width="16.42578125" customWidth="1"/>
    <col min="3593" max="3593" width="14.7109375" customWidth="1"/>
    <col min="3594" max="3595" width="12.85546875" customWidth="1"/>
    <col min="3596" max="3596" width="16" customWidth="1"/>
    <col min="3597" max="3598" width="15.42578125" customWidth="1"/>
    <col min="3599" max="3599" width="15" bestFit="1" customWidth="1"/>
    <col min="3837" max="3837" width="94.42578125" customWidth="1"/>
    <col min="3838" max="3838" width="15.5703125" customWidth="1"/>
    <col min="3839" max="3839" width="16.28515625" customWidth="1"/>
    <col min="3840" max="3840" width="16.42578125" customWidth="1"/>
    <col min="3841" max="3841" width="19" customWidth="1"/>
    <col min="3842" max="3842" width="13.42578125" customWidth="1"/>
    <col min="3843" max="3843" width="15.5703125" customWidth="1"/>
    <col min="3844" max="3844" width="13.140625" customWidth="1"/>
    <col min="3846" max="3846" width="13.5703125" customWidth="1"/>
    <col min="3847" max="3847" width="12.140625" customWidth="1"/>
    <col min="3848" max="3848" width="16.42578125" customWidth="1"/>
    <col min="3849" max="3849" width="14.7109375" customWidth="1"/>
    <col min="3850" max="3851" width="12.85546875" customWidth="1"/>
    <col min="3852" max="3852" width="16" customWidth="1"/>
    <col min="3853" max="3854" width="15.42578125" customWidth="1"/>
    <col min="3855" max="3855" width="15" bestFit="1" customWidth="1"/>
    <col min="4093" max="4093" width="94.42578125" customWidth="1"/>
    <col min="4094" max="4094" width="15.5703125" customWidth="1"/>
    <col min="4095" max="4095" width="16.28515625" customWidth="1"/>
    <col min="4096" max="4096" width="16.42578125" customWidth="1"/>
    <col min="4097" max="4097" width="19" customWidth="1"/>
    <col min="4098" max="4098" width="13.42578125" customWidth="1"/>
    <col min="4099" max="4099" width="15.5703125" customWidth="1"/>
    <col min="4100" max="4100" width="13.140625" customWidth="1"/>
    <col min="4102" max="4102" width="13.5703125" customWidth="1"/>
    <col min="4103" max="4103" width="12.140625" customWidth="1"/>
    <col min="4104" max="4104" width="16.42578125" customWidth="1"/>
    <col min="4105" max="4105" width="14.7109375" customWidth="1"/>
    <col min="4106" max="4107" width="12.85546875" customWidth="1"/>
    <col min="4108" max="4108" width="16" customWidth="1"/>
    <col min="4109" max="4110" width="15.42578125" customWidth="1"/>
    <col min="4111" max="4111" width="15" bestFit="1" customWidth="1"/>
    <col min="4349" max="4349" width="94.42578125" customWidth="1"/>
    <col min="4350" max="4350" width="15.5703125" customWidth="1"/>
    <col min="4351" max="4351" width="16.28515625" customWidth="1"/>
    <col min="4352" max="4352" width="16.42578125" customWidth="1"/>
    <col min="4353" max="4353" width="19" customWidth="1"/>
    <col min="4354" max="4354" width="13.42578125" customWidth="1"/>
    <col min="4355" max="4355" width="15.5703125" customWidth="1"/>
    <col min="4356" max="4356" width="13.140625" customWidth="1"/>
    <col min="4358" max="4358" width="13.5703125" customWidth="1"/>
    <col min="4359" max="4359" width="12.140625" customWidth="1"/>
    <col min="4360" max="4360" width="16.42578125" customWidth="1"/>
    <col min="4361" max="4361" width="14.7109375" customWidth="1"/>
    <col min="4362" max="4363" width="12.85546875" customWidth="1"/>
    <col min="4364" max="4364" width="16" customWidth="1"/>
    <col min="4365" max="4366" width="15.42578125" customWidth="1"/>
    <col min="4367" max="4367" width="15" bestFit="1" customWidth="1"/>
    <col min="4605" max="4605" width="94.42578125" customWidth="1"/>
    <col min="4606" max="4606" width="15.5703125" customWidth="1"/>
    <col min="4607" max="4607" width="16.28515625" customWidth="1"/>
    <col min="4608" max="4608" width="16.42578125" customWidth="1"/>
    <col min="4609" max="4609" width="19" customWidth="1"/>
    <col min="4610" max="4610" width="13.42578125" customWidth="1"/>
    <col min="4611" max="4611" width="15.5703125" customWidth="1"/>
    <col min="4612" max="4612" width="13.140625" customWidth="1"/>
    <col min="4614" max="4614" width="13.5703125" customWidth="1"/>
    <col min="4615" max="4615" width="12.140625" customWidth="1"/>
    <col min="4616" max="4616" width="16.42578125" customWidth="1"/>
    <col min="4617" max="4617" width="14.7109375" customWidth="1"/>
    <col min="4618" max="4619" width="12.85546875" customWidth="1"/>
    <col min="4620" max="4620" width="16" customWidth="1"/>
    <col min="4621" max="4622" width="15.42578125" customWidth="1"/>
    <col min="4623" max="4623" width="15" bestFit="1" customWidth="1"/>
    <col min="4861" max="4861" width="94.42578125" customWidth="1"/>
    <col min="4862" max="4862" width="15.5703125" customWidth="1"/>
    <col min="4863" max="4863" width="16.28515625" customWidth="1"/>
    <col min="4864" max="4864" width="16.42578125" customWidth="1"/>
    <col min="4865" max="4865" width="19" customWidth="1"/>
    <col min="4866" max="4866" width="13.42578125" customWidth="1"/>
    <col min="4867" max="4867" width="15.5703125" customWidth="1"/>
    <col min="4868" max="4868" width="13.140625" customWidth="1"/>
    <col min="4870" max="4870" width="13.5703125" customWidth="1"/>
    <col min="4871" max="4871" width="12.140625" customWidth="1"/>
    <col min="4872" max="4872" width="16.42578125" customWidth="1"/>
    <col min="4873" max="4873" width="14.7109375" customWidth="1"/>
    <col min="4874" max="4875" width="12.85546875" customWidth="1"/>
    <col min="4876" max="4876" width="16" customWidth="1"/>
    <col min="4877" max="4878" width="15.42578125" customWidth="1"/>
    <col min="4879" max="4879" width="15" bestFit="1" customWidth="1"/>
    <col min="5117" max="5117" width="94.42578125" customWidth="1"/>
    <col min="5118" max="5118" width="15.5703125" customWidth="1"/>
    <col min="5119" max="5119" width="16.28515625" customWidth="1"/>
    <col min="5120" max="5120" width="16.42578125" customWidth="1"/>
    <col min="5121" max="5121" width="19" customWidth="1"/>
    <col min="5122" max="5122" width="13.42578125" customWidth="1"/>
    <col min="5123" max="5123" width="15.5703125" customWidth="1"/>
    <col min="5124" max="5124" width="13.140625" customWidth="1"/>
    <col min="5126" max="5126" width="13.5703125" customWidth="1"/>
    <col min="5127" max="5127" width="12.140625" customWidth="1"/>
    <col min="5128" max="5128" width="16.42578125" customWidth="1"/>
    <col min="5129" max="5129" width="14.7109375" customWidth="1"/>
    <col min="5130" max="5131" width="12.85546875" customWidth="1"/>
    <col min="5132" max="5132" width="16" customWidth="1"/>
    <col min="5133" max="5134" width="15.42578125" customWidth="1"/>
    <col min="5135" max="5135" width="15" bestFit="1" customWidth="1"/>
    <col min="5373" max="5373" width="94.42578125" customWidth="1"/>
    <col min="5374" max="5374" width="15.5703125" customWidth="1"/>
    <col min="5375" max="5375" width="16.28515625" customWidth="1"/>
    <col min="5376" max="5376" width="16.42578125" customWidth="1"/>
    <col min="5377" max="5377" width="19" customWidth="1"/>
    <col min="5378" max="5378" width="13.42578125" customWidth="1"/>
    <col min="5379" max="5379" width="15.5703125" customWidth="1"/>
    <col min="5380" max="5380" width="13.140625" customWidth="1"/>
    <col min="5382" max="5382" width="13.5703125" customWidth="1"/>
    <col min="5383" max="5383" width="12.140625" customWidth="1"/>
    <col min="5384" max="5384" width="16.42578125" customWidth="1"/>
    <col min="5385" max="5385" width="14.7109375" customWidth="1"/>
    <col min="5386" max="5387" width="12.85546875" customWidth="1"/>
    <col min="5388" max="5388" width="16" customWidth="1"/>
    <col min="5389" max="5390" width="15.42578125" customWidth="1"/>
    <col min="5391" max="5391" width="15" bestFit="1" customWidth="1"/>
    <col min="5629" max="5629" width="94.42578125" customWidth="1"/>
    <col min="5630" max="5630" width="15.5703125" customWidth="1"/>
    <col min="5631" max="5631" width="16.28515625" customWidth="1"/>
    <col min="5632" max="5632" width="16.42578125" customWidth="1"/>
    <col min="5633" max="5633" width="19" customWidth="1"/>
    <col min="5634" max="5634" width="13.42578125" customWidth="1"/>
    <col min="5635" max="5635" width="15.5703125" customWidth="1"/>
    <col min="5636" max="5636" width="13.140625" customWidth="1"/>
    <col min="5638" max="5638" width="13.5703125" customWidth="1"/>
    <col min="5639" max="5639" width="12.140625" customWidth="1"/>
    <col min="5640" max="5640" width="16.42578125" customWidth="1"/>
    <col min="5641" max="5641" width="14.7109375" customWidth="1"/>
    <col min="5642" max="5643" width="12.85546875" customWidth="1"/>
    <col min="5644" max="5644" width="16" customWidth="1"/>
    <col min="5645" max="5646" width="15.42578125" customWidth="1"/>
    <col min="5647" max="5647" width="15" bestFit="1" customWidth="1"/>
    <col min="5885" max="5885" width="94.42578125" customWidth="1"/>
    <col min="5886" max="5886" width="15.5703125" customWidth="1"/>
    <col min="5887" max="5887" width="16.28515625" customWidth="1"/>
    <col min="5888" max="5888" width="16.42578125" customWidth="1"/>
    <col min="5889" max="5889" width="19" customWidth="1"/>
    <col min="5890" max="5890" width="13.42578125" customWidth="1"/>
    <col min="5891" max="5891" width="15.5703125" customWidth="1"/>
    <col min="5892" max="5892" width="13.140625" customWidth="1"/>
    <col min="5894" max="5894" width="13.5703125" customWidth="1"/>
    <col min="5895" max="5895" width="12.140625" customWidth="1"/>
    <col min="5896" max="5896" width="16.42578125" customWidth="1"/>
    <col min="5897" max="5897" width="14.7109375" customWidth="1"/>
    <col min="5898" max="5899" width="12.85546875" customWidth="1"/>
    <col min="5900" max="5900" width="16" customWidth="1"/>
    <col min="5901" max="5902" width="15.42578125" customWidth="1"/>
    <col min="5903" max="5903" width="15" bestFit="1" customWidth="1"/>
    <col min="6141" max="6141" width="94.42578125" customWidth="1"/>
    <col min="6142" max="6142" width="15.5703125" customWidth="1"/>
    <col min="6143" max="6143" width="16.28515625" customWidth="1"/>
    <col min="6144" max="6144" width="16.42578125" customWidth="1"/>
    <col min="6145" max="6145" width="19" customWidth="1"/>
    <col min="6146" max="6146" width="13.42578125" customWidth="1"/>
    <col min="6147" max="6147" width="15.5703125" customWidth="1"/>
    <col min="6148" max="6148" width="13.140625" customWidth="1"/>
    <col min="6150" max="6150" width="13.5703125" customWidth="1"/>
    <col min="6151" max="6151" width="12.140625" customWidth="1"/>
    <col min="6152" max="6152" width="16.42578125" customWidth="1"/>
    <col min="6153" max="6153" width="14.7109375" customWidth="1"/>
    <col min="6154" max="6155" width="12.85546875" customWidth="1"/>
    <col min="6156" max="6156" width="16" customWidth="1"/>
    <col min="6157" max="6158" width="15.42578125" customWidth="1"/>
    <col min="6159" max="6159" width="15" bestFit="1" customWidth="1"/>
    <col min="6397" max="6397" width="94.42578125" customWidth="1"/>
    <col min="6398" max="6398" width="15.5703125" customWidth="1"/>
    <col min="6399" max="6399" width="16.28515625" customWidth="1"/>
    <col min="6400" max="6400" width="16.42578125" customWidth="1"/>
    <col min="6401" max="6401" width="19" customWidth="1"/>
    <col min="6402" max="6402" width="13.42578125" customWidth="1"/>
    <col min="6403" max="6403" width="15.5703125" customWidth="1"/>
    <col min="6404" max="6404" width="13.140625" customWidth="1"/>
    <col min="6406" max="6406" width="13.5703125" customWidth="1"/>
    <col min="6407" max="6407" width="12.140625" customWidth="1"/>
    <col min="6408" max="6408" width="16.42578125" customWidth="1"/>
    <col min="6409" max="6409" width="14.7109375" customWidth="1"/>
    <col min="6410" max="6411" width="12.85546875" customWidth="1"/>
    <col min="6412" max="6412" width="16" customWidth="1"/>
    <col min="6413" max="6414" width="15.42578125" customWidth="1"/>
    <col min="6415" max="6415" width="15" bestFit="1" customWidth="1"/>
    <col min="6653" max="6653" width="94.42578125" customWidth="1"/>
    <col min="6654" max="6654" width="15.5703125" customWidth="1"/>
    <col min="6655" max="6655" width="16.28515625" customWidth="1"/>
    <col min="6656" max="6656" width="16.42578125" customWidth="1"/>
    <col min="6657" max="6657" width="19" customWidth="1"/>
    <col min="6658" max="6658" width="13.42578125" customWidth="1"/>
    <col min="6659" max="6659" width="15.5703125" customWidth="1"/>
    <col min="6660" max="6660" width="13.140625" customWidth="1"/>
    <col min="6662" max="6662" width="13.5703125" customWidth="1"/>
    <col min="6663" max="6663" width="12.140625" customWidth="1"/>
    <col min="6664" max="6664" width="16.42578125" customWidth="1"/>
    <col min="6665" max="6665" width="14.7109375" customWidth="1"/>
    <col min="6666" max="6667" width="12.85546875" customWidth="1"/>
    <col min="6668" max="6668" width="16" customWidth="1"/>
    <col min="6669" max="6670" width="15.42578125" customWidth="1"/>
    <col min="6671" max="6671" width="15" bestFit="1" customWidth="1"/>
    <col min="6909" max="6909" width="94.42578125" customWidth="1"/>
    <col min="6910" max="6910" width="15.5703125" customWidth="1"/>
    <col min="6911" max="6911" width="16.28515625" customWidth="1"/>
    <col min="6912" max="6912" width="16.42578125" customWidth="1"/>
    <col min="6913" max="6913" width="19" customWidth="1"/>
    <col min="6914" max="6914" width="13.42578125" customWidth="1"/>
    <col min="6915" max="6915" width="15.5703125" customWidth="1"/>
    <col min="6916" max="6916" width="13.140625" customWidth="1"/>
    <col min="6918" max="6918" width="13.5703125" customWidth="1"/>
    <col min="6919" max="6919" width="12.140625" customWidth="1"/>
    <col min="6920" max="6920" width="16.42578125" customWidth="1"/>
    <col min="6921" max="6921" width="14.7109375" customWidth="1"/>
    <col min="6922" max="6923" width="12.85546875" customWidth="1"/>
    <col min="6924" max="6924" width="16" customWidth="1"/>
    <col min="6925" max="6926" width="15.42578125" customWidth="1"/>
    <col min="6927" max="6927" width="15" bestFit="1" customWidth="1"/>
    <col min="7165" max="7165" width="94.42578125" customWidth="1"/>
    <col min="7166" max="7166" width="15.5703125" customWidth="1"/>
    <col min="7167" max="7167" width="16.28515625" customWidth="1"/>
    <col min="7168" max="7168" width="16.42578125" customWidth="1"/>
    <col min="7169" max="7169" width="19" customWidth="1"/>
    <col min="7170" max="7170" width="13.42578125" customWidth="1"/>
    <col min="7171" max="7171" width="15.5703125" customWidth="1"/>
    <col min="7172" max="7172" width="13.140625" customWidth="1"/>
    <col min="7174" max="7174" width="13.5703125" customWidth="1"/>
    <col min="7175" max="7175" width="12.140625" customWidth="1"/>
    <col min="7176" max="7176" width="16.42578125" customWidth="1"/>
    <col min="7177" max="7177" width="14.7109375" customWidth="1"/>
    <col min="7178" max="7179" width="12.85546875" customWidth="1"/>
    <col min="7180" max="7180" width="16" customWidth="1"/>
    <col min="7181" max="7182" width="15.42578125" customWidth="1"/>
    <col min="7183" max="7183" width="15" bestFit="1" customWidth="1"/>
    <col min="7421" max="7421" width="94.42578125" customWidth="1"/>
    <col min="7422" max="7422" width="15.5703125" customWidth="1"/>
    <col min="7423" max="7423" width="16.28515625" customWidth="1"/>
    <col min="7424" max="7424" width="16.42578125" customWidth="1"/>
    <col min="7425" max="7425" width="19" customWidth="1"/>
    <col min="7426" max="7426" width="13.42578125" customWidth="1"/>
    <col min="7427" max="7427" width="15.5703125" customWidth="1"/>
    <col min="7428" max="7428" width="13.140625" customWidth="1"/>
    <col min="7430" max="7430" width="13.5703125" customWidth="1"/>
    <col min="7431" max="7431" width="12.140625" customWidth="1"/>
    <col min="7432" max="7432" width="16.42578125" customWidth="1"/>
    <col min="7433" max="7433" width="14.7109375" customWidth="1"/>
    <col min="7434" max="7435" width="12.85546875" customWidth="1"/>
    <col min="7436" max="7436" width="16" customWidth="1"/>
    <col min="7437" max="7438" width="15.42578125" customWidth="1"/>
    <col min="7439" max="7439" width="15" bestFit="1" customWidth="1"/>
    <col min="7677" max="7677" width="94.42578125" customWidth="1"/>
    <col min="7678" max="7678" width="15.5703125" customWidth="1"/>
    <col min="7679" max="7679" width="16.28515625" customWidth="1"/>
    <col min="7680" max="7680" width="16.42578125" customWidth="1"/>
    <col min="7681" max="7681" width="19" customWidth="1"/>
    <col min="7682" max="7682" width="13.42578125" customWidth="1"/>
    <col min="7683" max="7683" width="15.5703125" customWidth="1"/>
    <col min="7684" max="7684" width="13.140625" customWidth="1"/>
    <col min="7686" max="7686" width="13.5703125" customWidth="1"/>
    <col min="7687" max="7687" width="12.140625" customWidth="1"/>
    <col min="7688" max="7688" width="16.42578125" customWidth="1"/>
    <col min="7689" max="7689" width="14.7109375" customWidth="1"/>
    <col min="7690" max="7691" width="12.85546875" customWidth="1"/>
    <col min="7692" max="7692" width="16" customWidth="1"/>
    <col min="7693" max="7694" width="15.42578125" customWidth="1"/>
    <col min="7695" max="7695" width="15" bestFit="1" customWidth="1"/>
    <col min="7933" max="7933" width="94.42578125" customWidth="1"/>
    <col min="7934" max="7934" width="15.5703125" customWidth="1"/>
    <col min="7935" max="7935" width="16.28515625" customWidth="1"/>
    <col min="7936" max="7936" width="16.42578125" customWidth="1"/>
    <col min="7937" max="7937" width="19" customWidth="1"/>
    <col min="7938" max="7938" width="13.42578125" customWidth="1"/>
    <col min="7939" max="7939" width="15.5703125" customWidth="1"/>
    <col min="7940" max="7940" width="13.140625" customWidth="1"/>
    <col min="7942" max="7942" width="13.5703125" customWidth="1"/>
    <col min="7943" max="7943" width="12.140625" customWidth="1"/>
    <col min="7944" max="7944" width="16.42578125" customWidth="1"/>
    <col min="7945" max="7945" width="14.7109375" customWidth="1"/>
    <col min="7946" max="7947" width="12.85546875" customWidth="1"/>
    <col min="7948" max="7948" width="16" customWidth="1"/>
    <col min="7949" max="7950" width="15.42578125" customWidth="1"/>
    <col min="7951" max="7951" width="15" bestFit="1" customWidth="1"/>
    <col min="8189" max="8189" width="94.42578125" customWidth="1"/>
    <col min="8190" max="8190" width="15.5703125" customWidth="1"/>
    <col min="8191" max="8191" width="16.28515625" customWidth="1"/>
    <col min="8192" max="8192" width="16.42578125" customWidth="1"/>
    <col min="8193" max="8193" width="19" customWidth="1"/>
    <col min="8194" max="8194" width="13.42578125" customWidth="1"/>
    <col min="8195" max="8195" width="15.5703125" customWidth="1"/>
    <col min="8196" max="8196" width="13.140625" customWidth="1"/>
    <col min="8198" max="8198" width="13.5703125" customWidth="1"/>
    <col min="8199" max="8199" width="12.140625" customWidth="1"/>
    <col min="8200" max="8200" width="16.42578125" customWidth="1"/>
    <col min="8201" max="8201" width="14.7109375" customWidth="1"/>
    <col min="8202" max="8203" width="12.85546875" customWidth="1"/>
    <col min="8204" max="8204" width="16" customWidth="1"/>
    <col min="8205" max="8206" width="15.42578125" customWidth="1"/>
    <col min="8207" max="8207" width="15" bestFit="1" customWidth="1"/>
    <col min="8445" max="8445" width="94.42578125" customWidth="1"/>
    <col min="8446" max="8446" width="15.5703125" customWidth="1"/>
    <col min="8447" max="8447" width="16.28515625" customWidth="1"/>
    <col min="8448" max="8448" width="16.42578125" customWidth="1"/>
    <col min="8449" max="8449" width="19" customWidth="1"/>
    <col min="8450" max="8450" width="13.42578125" customWidth="1"/>
    <col min="8451" max="8451" width="15.5703125" customWidth="1"/>
    <col min="8452" max="8452" width="13.140625" customWidth="1"/>
    <col min="8454" max="8454" width="13.5703125" customWidth="1"/>
    <col min="8455" max="8455" width="12.140625" customWidth="1"/>
    <col min="8456" max="8456" width="16.42578125" customWidth="1"/>
    <col min="8457" max="8457" width="14.7109375" customWidth="1"/>
    <col min="8458" max="8459" width="12.85546875" customWidth="1"/>
    <col min="8460" max="8460" width="16" customWidth="1"/>
    <col min="8461" max="8462" width="15.42578125" customWidth="1"/>
    <col min="8463" max="8463" width="15" bestFit="1" customWidth="1"/>
    <col min="8701" max="8701" width="94.42578125" customWidth="1"/>
    <col min="8702" max="8702" width="15.5703125" customWidth="1"/>
    <col min="8703" max="8703" width="16.28515625" customWidth="1"/>
    <col min="8704" max="8704" width="16.42578125" customWidth="1"/>
    <col min="8705" max="8705" width="19" customWidth="1"/>
    <col min="8706" max="8706" width="13.42578125" customWidth="1"/>
    <col min="8707" max="8707" width="15.5703125" customWidth="1"/>
    <col min="8708" max="8708" width="13.140625" customWidth="1"/>
    <col min="8710" max="8710" width="13.5703125" customWidth="1"/>
    <col min="8711" max="8711" width="12.140625" customWidth="1"/>
    <col min="8712" max="8712" width="16.42578125" customWidth="1"/>
    <col min="8713" max="8713" width="14.7109375" customWidth="1"/>
    <col min="8714" max="8715" width="12.85546875" customWidth="1"/>
    <col min="8716" max="8716" width="16" customWidth="1"/>
    <col min="8717" max="8718" width="15.42578125" customWidth="1"/>
    <col min="8719" max="8719" width="15" bestFit="1" customWidth="1"/>
    <col min="8957" max="8957" width="94.42578125" customWidth="1"/>
    <col min="8958" max="8958" width="15.5703125" customWidth="1"/>
    <col min="8959" max="8959" width="16.28515625" customWidth="1"/>
    <col min="8960" max="8960" width="16.42578125" customWidth="1"/>
    <col min="8961" max="8961" width="19" customWidth="1"/>
    <col min="8962" max="8962" width="13.42578125" customWidth="1"/>
    <col min="8963" max="8963" width="15.5703125" customWidth="1"/>
    <col min="8964" max="8964" width="13.140625" customWidth="1"/>
    <col min="8966" max="8966" width="13.5703125" customWidth="1"/>
    <col min="8967" max="8967" width="12.140625" customWidth="1"/>
    <col min="8968" max="8968" width="16.42578125" customWidth="1"/>
    <col min="8969" max="8969" width="14.7109375" customWidth="1"/>
    <col min="8970" max="8971" width="12.85546875" customWidth="1"/>
    <col min="8972" max="8972" width="16" customWidth="1"/>
    <col min="8973" max="8974" width="15.42578125" customWidth="1"/>
    <col min="8975" max="8975" width="15" bestFit="1" customWidth="1"/>
    <col min="9213" max="9213" width="94.42578125" customWidth="1"/>
    <col min="9214" max="9214" width="15.5703125" customWidth="1"/>
    <col min="9215" max="9215" width="16.28515625" customWidth="1"/>
    <col min="9216" max="9216" width="16.42578125" customWidth="1"/>
    <col min="9217" max="9217" width="19" customWidth="1"/>
    <col min="9218" max="9218" width="13.42578125" customWidth="1"/>
    <col min="9219" max="9219" width="15.5703125" customWidth="1"/>
    <col min="9220" max="9220" width="13.140625" customWidth="1"/>
    <col min="9222" max="9222" width="13.5703125" customWidth="1"/>
    <col min="9223" max="9223" width="12.140625" customWidth="1"/>
    <col min="9224" max="9224" width="16.42578125" customWidth="1"/>
    <col min="9225" max="9225" width="14.7109375" customWidth="1"/>
    <col min="9226" max="9227" width="12.85546875" customWidth="1"/>
    <col min="9228" max="9228" width="16" customWidth="1"/>
    <col min="9229" max="9230" width="15.42578125" customWidth="1"/>
    <col min="9231" max="9231" width="15" bestFit="1" customWidth="1"/>
    <col min="9469" max="9469" width="94.42578125" customWidth="1"/>
    <col min="9470" max="9470" width="15.5703125" customWidth="1"/>
    <col min="9471" max="9471" width="16.28515625" customWidth="1"/>
    <col min="9472" max="9472" width="16.42578125" customWidth="1"/>
    <col min="9473" max="9473" width="19" customWidth="1"/>
    <col min="9474" max="9474" width="13.42578125" customWidth="1"/>
    <col min="9475" max="9475" width="15.5703125" customWidth="1"/>
    <col min="9476" max="9476" width="13.140625" customWidth="1"/>
    <col min="9478" max="9478" width="13.5703125" customWidth="1"/>
    <col min="9479" max="9479" width="12.140625" customWidth="1"/>
    <col min="9480" max="9480" width="16.42578125" customWidth="1"/>
    <col min="9481" max="9481" width="14.7109375" customWidth="1"/>
    <col min="9482" max="9483" width="12.85546875" customWidth="1"/>
    <col min="9484" max="9484" width="16" customWidth="1"/>
    <col min="9485" max="9486" width="15.42578125" customWidth="1"/>
    <col min="9487" max="9487" width="15" bestFit="1" customWidth="1"/>
    <col min="9725" max="9725" width="94.42578125" customWidth="1"/>
    <col min="9726" max="9726" width="15.5703125" customWidth="1"/>
    <col min="9727" max="9727" width="16.28515625" customWidth="1"/>
    <col min="9728" max="9728" width="16.42578125" customWidth="1"/>
    <col min="9729" max="9729" width="19" customWidth="1"/>
    <col min="9730" max="9730" width="13.42578125" customWidth="1"/>
    <col min="9731" max="9731" width="15.5703125" customWidth="1"/>
    <col min="9732" max="9732" width="13.140625" customWidth="1"/>
    <col min="9734" max="9734" width="13.5703125" customWidth="1"/>
    <col min="9735" max="9735" width="12.140625" customWidth="1"/>
    <col min="9736" max="9736" width="16.42578125" customWidth="1"/>
    <col min="9737" max="9737" width="14.7109375" customWidth="1"/>
    <col min="9738" max="9739" width="12.85546875" customWidth="1"/>
    <col min="9740" max="9740" width="16" customWidth="1"/>
    <col min="9741" max="9742" width="15.42578125" customWidth="1"/>
    <col min="9743" max="9743" width="15" bestFit="1" customWidth="1"/>
    <col min="9981" max="9981" width="94.42578125" customWidth="1"/>
    <col min="9982" max="9982" width="15.5703125" customWidth="1"/>
    <col min="9983" max="9983" width="16.28515625" customWidth="1"/>
    <col min="9984" max="9984" width="16.42578125" customWidth="1"/>
    <col min="9985" max="9985" width="19" customWidth="1"/>
    <col min="9986" max="9986" width="13.42578125" customWidth="1"/>
    <col min="9987" max="9987" width="15.5703125" customWidth="1"/>
    <col min="9988" max="9988" width="13.140625" customWidth="1"/>
    <col min="9990" max="9990" width="13.5703125" customWidth="1"/>
    <col min="9991" max="9991" width="12.140625" customWidth="1"/>
    <col min="9992" max="9992" width="16.42578125" customWidth="1"/>
    <col min="9993" max="9993" width="14.7109375" customWidth="1"/>
    <col min="9994" max="9995" width="12.85546875" customWidth="1"/>
    <col min="9996" max="9996" width="16" customWidth="1"/>
    <col min="9997" max="9998" width="15.42578125" customWidth="1"/>
    <col min="9999" max="9999" width="15" bestFit="1" customWidth="1"/>
    <col min="10237" max="10237" width="94.42578125" customWidth="1"/>
    <col min="10238" max="10238" width="15.5703125" customWidth="1"/>
    <col min="10239" max="10239" width="16.28515625" customWidth="1"/>
    <col min="10240" max="10240" width="16.42578125" customWidth="1"/>
    <col min="10241" max="10241" width="19" customWidth="1"/>
    <col min="10242" max="10242" width="13.42578125" customWidth="1"/>
    <col min="10243" max="10243" width="15.5703125" customWidth="1"/>
    <col min="10244" max="10244" width="13.140625" customWidth="1"/>
    <col min="10246" max="10246" width="13.5703125" customWidth="1"/>
    <col min="10247" max="10247" width="12.140625" customWidth="1"/>
    <col min="10248" max="10248" width="16.42578125" customWidth="1"/>
    <col min="10249" max="10249" width="14.7109375" customWidth="1"/>
    <col min="10250" max="10251" width="12.85546875" customWidth="1"/>
    <col min="10252" max="10252" width="16" customWidth="1"/>
    <col min="10253" max="10254" width="15.42578125" customWidth="1"/>
    <col min="10255" max="10255" width="15" bestFit="1" customWidth="1"/>
    <col min="10493" max="10493" width="94.42578125" customWidth="1"/>
    <col min="10494" max="10494" width="15.5703125" customWidth="1"/>
    <col min="10495" max="10495" width="16.28515625" customWidth="1"/>
    <col min="10496" max="10496" width="16.42578125" customWidth="1"/>
    <col min="10497" max="10497" width="19" customWidth="1"/>
    <col min="10498" max="10498" width="13.42578125" customWidth="1"/>
    <col min="10499" max="10499" width="15.5703125" customWidth="1"/>
    <col min="10500" max="10500" width="13.140625" customWidth="1"/>
    <col min="10502" max="10502" width="13.5703125" customWidth="1"/>
    <col min="10503" max="10503" width="12.140625" customWidth="1"/>
    <col min="10504" max="10504" width="16.42578125" customWidth="1"/>
    <col min="10505" max="10505" width="14.7109375" customWidth="1"/>
    <col min="10506" max="10507" width="12.85546875" customWidth="1"/>
    <col min="10508" max="10508" width="16" customWidth="1"/>
    <col min="10509" max="10510" width="15.42578125" customWidth="1"/>
    <col min="10511" max="10511" width="15" bestFit="1" customWidth="1"/>
    <col min="10749" max="10749" width="94.42578125" customWidth="1"/>
    <col min="10750" max="10750" width="15.5703125" customWidth="1"/>
    <col min="10751" max="10751" width="16.28515625" customWidth="1"/>
    <col min="10752" max="10752" width="16.42578125" customWidth="1"/>
    <col min="10753" max="10753" width="19" customWidth="1"/>
    <col min="10754" max="10754" width="13.42578125" customWidth="1"/>
    <col min="10755" max="10755" width="15.5703125" customWidth="1"/>
    <col min="10756" max="10756" width="13.140625" customWidth="1"/>
    <col min="10758" max="10758" width="13.5703125" customWidth="1"/>
    <col min="10759" max="10759" width="12.140625" customWidth="1"/>
    <col min="10760" max="10760" width="16.42578125" customWidth="1"/>
    <col min="10761" max="10761" width="14.7109375" customWidth="1"/>
    <col min="10762" max="10763" width="12.85546875" customWidth="1"/>
    <col min="10764" max="10764" width="16" customWidth="1"/>
    <col min="10765" max="10766" width="15.42578125" customWidth="1"/>
    <col min="10767" max="10767" width="15" bestFit="1" customWidth="1"/>
    <col min="11005" max="11005" width="94.42578125" customWidth="1"/>
    <col min="11006" max="11006" width="15.5703125" customWidth="1"/>
    <col min="11007" max="11007" width="16.28515625" customWidth="1"/>
    <col min="11008" max="11008" width="16.42578125" customWidth="1"/>
    <col min="11009" max="11009" width="19" customWidth="1"/>
    <col min="11010" max="11010" width="13.42578125" customWidth="1"/>
    <col min="11011" max="11011" width="15.5703125" customWidth="1"/>
    <col min="11012" max="11012" width="13.140625" customWidth="1"/>
    <col min="11014" max="11014" width="13.5703125" customWidth="1"/>
    <col min="11015" max="11015" width="12.140625" customWidth="1"/>
    <col min="11016" max="11016" width="16.42578125" customWidth="1"/>
    <col min="11017" max="11017" width="14.7109375" customWidth="1"/>
    <col min="11018" max="11019" width="12.85546875" customWidth="1"/>
    <col min="11020" max="11020" width="16" customWidth="1"/>
    <col min="11021" max="11022" width="15.42578125" customWidth="1"/>
    <col min="11023" max="11023" width="15" bestFit="1" customWidth="1"/>
    <col min="11261" max="11261" width="94.42578125" customWidth="1"/>
    <col min="11262" max="11262" width="15.5703125" customWidth="1"/>
    <col min="11263" max="11263" width="16.28515625" customWidth="1"/>
    <col min="11264" max="11264" width="16.42578125" customWidth="1"/>
    <col min="11265" max="11265" width="19" customWidth="1"/>
    <col min="11266" max="11266" width="13.42578125" customWidth="1"/>
    <col min="11267" max="11267" width="15.5703125" customWidth="1"/>
    <col min="11268" max="11268" width="13.140625" customWidth="1"/>
    <col min="11270" max="11270" width="13.5703125" customWidth="1"/>
    <col min="11271" max="11271" width="12.140625" customWidth="1"/>
    <col min="11272" max="11272" width="16.42578125" customWidth="1"/>
    <col min="11273" max="11273" width="14.7109375" customWidth="1"/>
    <col min="11274" max="11275" width="12.85546875" customWidth="1"/>
    <col min="11276" max="11276" width="16" customWidth="1"/>
    <col min="11277" max="11278" width="15.42578125" customWidth="1"/>
    <col min="11279" max="11279" width="15" bestFit="1" customWidth="1"/>
    <col min="11517" max="11517" width="94.42578125" customWidth="1"/>
    <col min="11518" max="11518" width="15.5703125" customWidth="1"/>
    <col min="11519" max="11519" width="16.28515625" customWidth="1"/>
    <col min="11520" max="11520" width="16.42578125" customWidth="1"/>
    <col min="11521" max="11521" width="19" customWidth="1"/>
    <col min="11522" max="11522" width="13.42578125" customWidth="1"/>
    <col min="11523" max="11523" width="15.5703125" customWidth="1"/>
    <col min="11524" max="11524" width="13.140625" customWidth="1"/>
    <col min="11526" max="11526" width="13.5703125" customWidth="1"/>
    <col min="11527" max="11527" width="12.140625" customWidth="1"/>
    <col min="11528" max="11528" width="16.42578125" customWidth="1"/>
    <col min="11529" max="11529" width="14.7109375" customWidth="1"/>
    <col min="11530" max="11531" width="12.85546875" customWidth="1"/>
    <col min="11532" max="11532" width="16" customWidth="1"/>
    <col min="11533" max="11534" width="15.42578125" customWidth="1"/>
    <col min="11535" max="11535" width="15" bestFit="1" customWidth="1"/>
    <col min="11773" max="11773" width="94.42578125" customWidth="1"/>
    <col min="11774" max="11774" width="15.5703125" customWidth="1"/>
    <col min="11775" max="11775" width="16.28515625" customWidth="1"/>
    <col min="11776" max="11776" width="16.42578125" customWidth="1"/>
    <col min="11777" max="11777" width="19" customWidth="1"/>
    <col min="11778" max="11778" width="13.42578125" customWidth="1"/>
    <col min="11779" max="11779" width="15.5703125" customWidth="1"/>
    <col min="11780" max="11780" width="13.140625" customWidth="1"/>
    <col min="11782" max="11782" width="13.5703125" customWidth="1"/>
    <col min="11783" max="11783" width="12.140625" customWidth="1"/>
    <col min="11784" max="11784" width="16.42578125" customWidth="1"/>
    <col min="11785" max="11785" width="14.7109375" customWidth="1"/>
    <col min="11786" max="11787" width="12.85546875" customWidth="1"/>
    <col min="11788" max="11788" width="16" customWidth="1"/>
    <col min="11789" max="11790" width="15.42578125" customWidth="1"/>
    <col min="11791" max="11791" width="15" bestFit="1" customWidth="1"/>
    <col min="12029" max="12029" width="94.42578125" customWidth="1"/>
    <col min="12030" max="12030" width="15.5703125" customWidth="1"/>
    <col min="12031" max="12031" width="16.28515625" customWidth="1"/>
    <col min="12032" max="12032" width="16.42578125" customWidth="1"/>
    <col min="12033" max="12033" width="19" customWidth="1"/>
    <col min="12034" max="12034" width="13.42578125" customWidth="1"/>
    <col min="12035" max="12035" width="15.5703125" customWidth="1"/>
    <col min="12036" max="12036" width="13.140625" customWidth="1"/>
    <col min="12038" max="12038" width="13.5703125" customWidth="1"/>
    <col min="12039" max="12039" width="12.140625" customWidth="1"/>
    <col min="12040" max="12040" width="16.42578125" customWidth="1"/>
    <col min="12041" max="12041" width="14.7109375" customWidth="1"/>
    <col min="12042" max="12043" width="12.85546875" customWidth="1"/>
    <col min="12044" max="12044" width="16" customWidth="1"/>
    <col min="12045" max="12046" width="15.42578125" customWidth="1"/>
    <col min="12047" max="12047" width="15" bestFit="1" customWidth="1"/>
    <col min="12285" max="12285" width="94.42578125" customWidth="1"/>
    <col min="12286" max="12286" width="15.5703125" customWidth="1"/>
    <col min="12287" max="12287" width="16.28515625" customWidth="1"/>
    <col min="12288" max="12288" width="16.42578125" customWidth="1"/>
    <col min="12289" max="12289" width="19" customWidth="1"/>
    <col min="12290" max="12290" width="13.42578125" customWidth="1"/>
    <col min="12291" max="12291" width="15.5703125" customWidth="1"/>
    <col min="12292" max="12292" width="13.140625" customWidth="1"/>
    <col min="12294" max="12294" width="13.5703125" customWidth="1"/>
    <col min="12295" max="12295" width="12.140625" customWidth="1"/>
    <col min="12296" max="12296" width="16.42578125" customWidth="1"/>
    <col min="12297" max="12297" width="14.7109375" customWidth="1"/>
    <col min="12298" max="12299" width="12.85546875" customWidth="1"/>
    <col min="12300" max="12300" width="16" customWidth="1"/>
    <col min="12301" max="12302" width="15.42578125" customWidth="1"/>
    <col min="12303" max="12303" width="15" bestFit="1" customWidth="1"/>
    <col min="12541" max="12541" width="94.42578125" customWidth="1"/>
    <col min="12542" max="12542" width="15.5703125" customWidth="1"/>
    <col min="12543" max="12543" width="16.28515625" customWidth="1"/>
    <col min="12544" max="12544" width="16.42578125" customWidth="1"/>
    <col min="12545" max="12545" width="19" customWidth="1"/>
    <col min="12546" max="12546" width="13.42578125" customWidth="1"/>
    <col min="12547" max="12547" width="15.5703125" customWidth="1"/>
    <col min="12548" max="12548" width="13.140625" customWidth="1"/>
    <col min="12550" max="12550" width="13.5703125" customWidth="1"/>
    <col min="12551" max="12551" width="12.140625" customWidth="1"/>
    <col min="12552" max="12552" width="16.42578125" customWidth="1"/>
    <col min="12553" max="12553" width="14.7109375" customWidth="1"/>
    <col min="12554" max="12555" width="12.85546875" customWidth="1"/>
    <col min="12556" max="12556" width="16" customWidth="1"/>
    <col min="12557" max="12558" width="15.42578125" customWidth="1"/>
    <col min="12559" max="12559" width="15" bestFit="1" customWidth="1"/>
    <col min="12797" max="12797" width="94.42578125" customWidth="1"/>
    <col min="12798" max="12798" width="15.5703125" customWidth="1"/>
    <col min="12799" max="12799" width="16.28515625" customWidth="1"/>
    <col min="12800" max="12800" width="16.42578125" customWidth="1"/>
    <col min="12801" max="12801" width="19" customWidth="1"/>
    <col min="12802" max="12802" width="13.42578125" customWidth="1"/>
    <col min="12803" max="12803" width="15.5703125" customWidth="1"/>
    <col min="12804" max="12804" width="13.140625" customWidth="1"/>
    <col min="12806" max="12806" width="13.5703125" customWidth="1"/>
    <col min="12807" max="12807" width="12.140625" customWidth="1"/>
    <col min="12808" max="12808" width="16.42578125" customWidth="1"/>
    <col min="12809" max="12809" width="14.7109375" customWidth="1"/>
    <col min="12810" max="12811" width="12.85546875" customWidth="1"/>
    <col min="12812" max="12812" width="16" customWidth="1"/>
    <col min="12813" max="12814" width="15.42578125" customWidth="1"/>
    <col min="12815" max="12815" width="15" bestFit="1" customWidth="1"/>
    <col min="13053" max="13053" width="94.42578125" customWidth="1"/>
    <col min="13054" max="13054" width="15.5703125" customWidth="1"/>
    <col min="13055" max="13055" width="16.28515625" customWidth="1"/>
    <col min="13056" max="13056" width="16.42578125" customWidth="1"/>
    <col min="13057" max="13057" width="19" customWidth="1"/>
    <col min="13058" max="13058" width="13.42578125" customWidth="1"/>
    <col min="13059" max="13059" width="15.5703125" customWidth="1"/>
    <col min="13060" max="13060" width="13.140625" customWidth="1"/>
    <col min="13062" max="13062" width="13.5703125" customWidth="1"/>
    <col min="13063" max="13063" width="12.140625" customWidth="1"/>
    <col min="13064" max="13064" width="16.42578125" customWidth="1"/>
    <col min="13065" max="13065" width="14.7109375" customWidth="1"/>
    <col min="13066" max="13067" width="12.85546875" customWidth="1"/>
    <col min="13068" max="13068" width="16" customWidth="1"/>
    <col min="13069" max="13070" width="15.42578125" customWidth="1"/>
    <col min="13071" max="13071" width="15" bestFit="1" customWidth="1"/>
    <col min="13309" max="13309" width="94.42578125" customWidth="1"/>
    <col min="13310" max="13310" width="15.5703125" customWidth="1"/>
    <col min="13311" max="13311" width="16.28515625" customWidth="1"/>
    <col min="13312" max="13312" width="16.42578125" customWidth="1"/>
    <col min="13313" max="13313" width="19" customWidth="1"/>
    <col min="13314" max="13314" width="13.42578125" customWidth="1"/>
    <col min="13315" max="13315" width="15.5703125" customWidth="1"/>
    <col min="13316" max="13316" width="13.140625" customWidth="1"/>
    <col min="13318" max="13318" width="13.5703125" customWidth="1"/>
    <col min="13319" max="13319" width="12.140625" customWidth="1"/>
    <col min="13320" max="13320" width="16.42578125" customWidth="1"/>
    <col min="13321" max="13321" width="14.7109375" customWidth="1"/>
    <col min="13322" max="13323" width="12.85546875" customWidth="1"/>
    <col min="13324" max="13324" width="16" customWidth="1"/>
    <col min="13325" max="13326" width="15.42578125" customWidth="1"/>
    <col min="13327" max="13327" width="15" bestFit="1" customWidth="1"/>
    <col min="13565" max="13565" width="94.42578125" customWidth="1"/>
    <col min="13566" max="13566" width="15.5703125" customWidth="1"/>
    <col min="13567" max="13567" width="16.28515625" customWidth="1"/>
    <col min="13568" max="13568" width="16.42578125" customWidth="1"/>
    <col min="13569" max="13569" width="19" customWidth="1"/>
    <col min="13570" max="13570" width="13.42578125" customWidth="1"/>
    <col min="13571" max="13571" width="15.5703125" customWidth="1"/>
    <col min="13572" max="13572" width="13.140625" customWidth="1"/>
    <col min="13574" max="13574" width="13.5703125" customWidth="1"/>
    <col min="13575" max="13575" width="12.140625" customWidth="1"/>
    <col min="13576" max="13576" width="16.42578125" customWidth="1"/>
    <col min="13577" max="13577" width="14.7109375" customWidth="1"/>
    <col min="13578" max="13579" width="12.85546875" customWidth="1"/>
    <col min="13580" max="13580" width="16" customWidth="1"/>
    <col min="13581" max="13582" width="15.42578125" customWidth="1"/>
    <col min="13583" max="13583" width="15" bestFit="1" customWidth="1"/>
    <col min="13821" max="13821" width="94.42578125" customWidth="1"/>
    <col min="13822" max="13822" width="15.5703125" customWidth="1"/>
    <col min="13823" max="13823" width="16.28515625" customWidth="1"/>
    <col min="13824" max="13824" width="16.42578125" customWidth="1"/>
    <col min="13825" max="13825" width="19" customWidth="1"/>
    <col min="13826" max="13826" width="13.42578125" customWidth="1"/>
    <col min="13827" max="13827" width="15.5703125" customWidth="1"/>
    <col min="13828" max="13828" width="13.140625" customWidth="1"/>
    <col min="13830" max="13830" width="13.5703125" customWidth="1"/>
    <col min="13831" max="13831" width="12.140625" customWidth="1"/>
    <col min="13832" max="13832" width="16.42578125" customWidth="1"/>
    <col min="13833" max="13833" width="14.7109375" customWidth="1"/>
    <col min="13834" max="13835" width="12.85546875" customWidth="1"/>
    <col min="13836" max="13836" width="16" customWidth="1"/>
    <col min="13837" max="13838" width="15.42578125" customWidth="1"/>
    <col min="13839" max="13839" width="15" bestFit="1" customWidth="1"/>
    <col min="14077" max="14077" width="94.42578125" customWidth="1"/>
    <col min="14078" max="14078" width="15.5703125" customWidth="1"/>
    <col min="14079" max="14079" width="16.28515625" customWidth="1"/>
    <col min="14080" max="14080" width="16.42578125" customWidth="1"/>
    <col min="14081" max="14081" width="19" customWidth="1"/>
    <col min="14082" max="14082" width="13.42578125" customWidth="1"/>
    <col min="14083" max="14083" width="15.5703125" customWidth="1"/>
    <col min="14084" max="14084" width="13.140625" customWidth="1"/>
    <col min="14086" max="14086" width="13.5703125" customWidth="1"/>
    <col min="14087" max="14087" width="12.140625" customWidth="1"/>
    <col min="14088" max="14088" width="16.42578125" customWidth="1"/>
    <col min="14089" max="14089" width="14.7109375" customWidth="1"/>
    <col min="14090" max="14091" width="12.85546875" customWidth="1"/>
    <col min="14092" max="14092" width="16" customWidth="1"/>
    <col min="14093" max="14094" width="15.42578125" customWidth="1"/>
    <col min="14095" max="14095" width="15" bestFit="1" customWidth="1"/>
    <col min="14333" max="14333" width="94.42578125" customWidth="1"/>
    <col min="14334" max="14334" width="15.5703125" customWidth="1"/>
    <col min="14335" max="14335" width="16.28515625" customWidth="1"/>
    <col min="14336" max="14336" width="16.42578125" customWidth="1"/>
    <col min="14337" max="14337" width="19" customWidth="1"/>
    <col min="14338" max="14338" width="13.42578125" customWidth="1"/>
    <col min="14339" max="14339" width="15.5703125" customWidth="1"/>
    <col min="14340" max="14340" width="13.140625" customWidth="1"/>
    <col min="14342" max="14342" width="13.5703125" customWidth="1"/>
    <col min="14343" max="14343" width="12.140625" customWidth="1"/>
    <col min="14344" max="14344" width="16.42578125" customWidth="1"/>
    <col min="14345" max="14345" width="14.7109375" customWidth="1"/>
    <col min="14346" max="14347" width="12.85546875" customWidth="1"/>
    <col min="14348" max="14348" width="16" customWidth="1"/>
    <col min="14349" max="14350" width="15.42578125" customWidth="1"/>
    <col min="14351" max="14351" width="15" bestFit="1" customWidth="1"/>
    <col min="14589" max="14589" width="94.42578125" customWidth="1"/>
    <col min="14590" max="14590" width="15.5703125" customWidth="1"/>
    <col min="14591" max="14591" width="16.28515625" customWidth="1"/>
    <col min="14592" max="14592" width="16.42578125" customWidth="1"/>
    <col min="14593" max="14593" width="19" customWidth="1"/>
    <col min="14594" max="14594" width="13.42578125" customWidth="1"/>
    <col min="14595" max="14595" width="15.5703125" customWidth="1"/>
    <col min="14596" max="14596" width="13.140625" customWidth="1"/>
    <col min="14598" max="14598" width="13.5703125" customWidth="1"/>
    <col min="14599" max="14599" width="12.140625" customWidth="1"/>
    <col min="14600" max="14600" width="16.42578125" customWidth="1"/>
    <col min="14601" max="14601" width="14.7109375" customWidth="1"/>
    <col min="14602" max="14603" width="12.85546875" customWidth="1"/>
    <col min="14604" max="14604" width="16" customWidth="1"/>
    <col min="14605" max="14606" width="15.42578125" customWidth="1"/>
    <col min="14607" max="14607" width="15" bestFit="1" customWidth="1"/>
    <col min="14845" max="14845" width="94.42578125" customWidth="1"/>
    <col min="14846" max="14846" width="15.5703125" customWidth="1"/>
    <col min="14847" max="14847" width="16.28515625" customWidth="1"/>
    <col min="14848" max="14848" width="16.42578125" customWidth="1"/>
    <col min="14849" max="14849" width="19" customWidth="1"/>
    <col min="14850" max="14850" width="13.42578125" customWidth="1"/>
    <col min="14851" max="14851" width="15.5703125" customWidth="1"/>
    <col min="14852" max="14852" width="13.140625" customWidth="1"/>
    <col min="14854" max="14854" width="13.5703125" customWidth="1"/>
    <col min="14855" max="14855" width="12.140625" customWidth="1"/>
    <col min="14856" max="14856" width="16.42578125" customWidth="1"/>
    <col min="14857" max="14857" width="14.7109375" customWidth="1"/>
    <col min="14858" max="14859" width="12.85546875" customWidth="1"/>
    <col min="14860" max="14860" width="16" customWidth="1"/>
    <col min="14861" max="14862" width="15.42578125" customWidth="1"/>
    <col min="14863" max="14863" width="15" bestFit="1" customWidth="1"/>
    <col min="15101" max="15101" width="94.42578125" customWidth="1"/>
    <col min="15102" max="15102" width="15.5703125" customWidth="1"/>
    <col min="15103" max="15103" width="16.28515625" customWidth="1"/>
    <col min="15104" max="15104" width="16.42578125" customWidth="1"/>
    <col min="15105" max="15105" width="19" customWidth="1"/>
    <col min="15106" max="15106" width="13.42578125" customWidth="1"/>
    <col min="15107" max="15107" width="15.5703125" customWidth="1"/>
    <col min="15108" max="15108" width="13.140625" customWidth="1"/>
    <col min="15110" max="15110" width="13.5703125" customWidth="1"/>
    <col min="15111" max="15111" width="12.140625" customWidth="1"/>
    <col min="15112" max="15112" width="16.42578125" customWidth="1"/>
    <col min="15113" max="15113" width="14.7109375" customWidth="1"/>
    <col min="15114" max="15115" width="12.85546875" customWidth="1"/>
    <col min="15116" max="15116" width="16" customWidth="1"/>
    <col min="15117" max="15118" width="15.42578125" customWidth="1"/>
    <col min="15119" max="15119" width="15" bestFit="1" customWidth="1"/>
    <col min="15357" max="15357" width="94.42578125" customWidth="1"/>
    <col min="15358" max="15358" width="15.5703125" customWidth="1"/>
    <col min="15359" max="15359" width="16.28515625" customWidth="1"/>
    <col min="15360" max="15360" width="16.42578125" customWidth="1"/>
    <col min="15361" max="15361" width="19" customWidth="1"/>
    <col min="15362" max="15362" width="13.42578125" customWidth="1"/>
    <col min="15363" max="15363" width="15.5703125" customWidth="1"/>
    <col min="15364" max="15364" width="13.140625" customWidth="1"/>
    <col min="15366" max="15366" width="13.5703125" customWidth="1"/>
    <col min="15367" max="15367" width="12.140625" customWidth="1"/>
    <col min="15368" max="15368" width="16.42578125" customWidth="1"/>
    <col min="15369" max="15369" width="14.7109375" customWidth="1"/>
    <col min="15370" max="15371" width="12.85546875" customWidth="1"/>
    <col min="15372" max="15372" width="16" customWidth="1"/>
    <col min="15373" max="15374" width="15.42578125" customWidth="1"/>
    <col min="15375" max="15375" width="15" bestFit="1" customWidth="1"/>
    <col min="15613" max="15613" width="94.42578125" customWidth="1"/>
    <col min="15614" max="15614" width="15.5703125" customWidth="1"/>
    <col min="15615" max="15615" width="16.28515625" customWidth="1"/>
    <col min="15616" max="15616" width="16.42578125" customWidth="1"/>
    <col min="15617" max="15617" width="19" customWidth="1"/>
    <col min="15618" max="15618" width="13.42578125" customWidth="1"/>
    <col min="15619" max="15619" width="15.5703125" customWidth="1"/>
    <col min="15620" max="15620" width="13.140625" customWidth="1"/>
    <col min="15622" max="15622" width="13.5703125" customWidth="1"/>
    <col min="15623" max="15623" width="12.140625" customWidth="1"/>
    <col min="15624" max="15624" width="16.42578125" customWidth="1"/>
    <col min="15625" max="15625" width="14.7109375" customWidth="1"/>
    <col min="15626" max="15627" width="12.85546875" customWidth="1"/>
    <col min="15628" max="15628" width="16" customWidth="1"/>
    <col min="15629" max="15630" width="15.42578125" customWidth="1"/>
    <col min="15631" max="15631" width="15" bestFit="1" customWidth="1"/>
    <col min="15869" max="15869" width="94.42578125" customWidth="1"/>
    <col min="15870" max="15870" width="15.5703125" customWidth="1"/>
    <col min="15871" max="15871" width="16.28515625" customWidth="1"/>
    <col min="15872" max="15872" width="16.42578125" customWidth="1"/>
    <col min="15873" max="15873" width="19" customWidth="1"/>
    <col min="15874" max="15874" width="13.42578125" customWidth="1"/>
    <col min="15875" max="15875" width="15.5703125" customWidth="1"/>
    <col min="15876" max="15876" width="13.140625" customWidth="1"/>
    <col min="15878" max="15878" width="13.5703125" customWidth="1"/>
    <col min="15879" max="15879" width="12.140625" customWidth="1"/>
    <col min="15880" max="15880" width="16.42578125" customWidth="1"/>
    <col min="15881" max="15881" width="14.7109375" customWidth="1"/>
    <col min="15882" max="15883" width="12.85546875" customWidth="1"/>
    <col min="15884" max="15884" width="16" customWidth="1"/>
    <col min="15885" max="15886" width="15.42578125" customWidth="1"/>
    <col min="15887" max="15887" width="15" bestFit="1" customWidth="1"/>
    <col min="16125" max="16125" width="94.42578125" customWidth="1"/>
    <col min="16126" max="16126" width="15.5703125" customWidth="1"/>
    <col min="16127" max="16127" width="16.28515625" customWidth="1"/>
    <col min="16128" max="16128" width="16.42578125" customWidth="1"/>
    <col min="16129" max="16129" width="19" customWidth="1"/>
    <col min="16130" max="16130" width="13.42578125" customWidth="1"/>
    <col min="16131" max="16131" width="15.5703125" customWidth="1"/>
    <col min="16132" max="16132" width="13.140625" customWidth="1"/>
    <col min="16134" max="16134" width="13.5703125" customWidth="1"/>
    <col min="16135" max="16135" width="12.140625" customWidth="1"/>
    <col min="16136" max="16136" width="16.42578125" customWidth="1"/>
    <col min="16137" max="16137" width="14.7109375" customWidth="1"/>
    <col min="16138" max="16139" width="12.85546875" customWidth="1"/>
    <col min="16140" max="16140" width="16" customWidth="1"/>
    <col min="16141" max="16142" width="15.42578125" customWidth="1"/>
    <col min="16143" max="16143" width="15" bestFit="1" customWidth="1"/>
  </cols>
  <sheetData>
    <row r="1" spans="1:17" ht="18" x14ac:dyDescent="0.25">
      <c r="A1" s="1" t="s">
        <v>70</v>
      </c>
      <c r="B1" s="2"/>
      <c r="C1" s="2"/>
    </row>
    <row r="2" spans="1:17" x14ac:dyDescent="0.25">
      <c r="A2" s="3" t="s">
        <v>0</v>
      </c>
    </row>
    <row r="3" spans="1:17" ht="15.75" thickBot="1" x14ac:dyDescent="0.3"/>
    <row r="4" spans="1:17" ht="110.25" customHeight="1" thickBot="1" x14ac:dyDescent="0.3">
      <c r="A4" s="13" t="s">
        <v>1</v>
      </c>
      <c r="B4" s="19"/>
      <c r="C4" s="20" t="s">
        <v>37</v>
      </c>
      <c r="D4" s="19"/>
      <c r="E4" s="21" t="s">
        <v>56</v>
      </c>
      <c r="F4" s="20" t="s">
        <v>57</v>
      </c>
      <c r="G4" s="19"/>
      <c r="H4" s="19"/>
      <c r="I4" s="21" t="s">
        <v>58</v>
      </c>
      <c r="J4" s="20" t="s">
        <v>42</v>
      </c>
      <c r="K4" s="20" t="s">
        <v>43</v>
      </c>
      <c r="L4" s="20" t="s">
        <v>44</v>
      </c>
      <c r="M4" s="20" t="s">
        <v>59</v>
      </c>
      <c r="N4" s="20" t="s">
        <v>60</v>
      </c>
      <c r="O4" s="19"/>
      <c r="P4" s="19"/>
      <c r="Q4" s="19"/>
    </row>
    <row r="5" spans="1:17" x14ac:dyDescent="0.25">
      <c r="A5" s="14"/>
      <c r="B5" s="6" t="s">
        <v>2</v>
      </c>
      <c r="C5" s="4"/>
      <c r="D5" s="6" t="s">
        <v>30</v>
      </c>
      <c r="E5" s="4"/>
      <c r="F5" s="4"/>
      <c r="G5" s="6" t="s">
        <v>45</v>
      </c>
      <c r="H5" s="6" t="s">
        <v>46</v>
      </c>
      <c r="I5" s="4"/>
      <c r="J5" s="4"/>
      <c r="K5" s="4"/>
      <c r="L5" s="4"/>
      <c r="M5" s="4"/>
      <c r="N5" s="4"/>
      <c r="O5" s="6" t="s">
        <v>3</v>
      </c>
      <c r="P5" s="6" t="s">
        <v>4</v>
      </c>
      <c r="Q5" s="6" t="s">
        <v>55</v>
      </c>
    </row>
    <row r="6" spans="1:17" x14ac:dyDescent="0.25">
      <c r="A6" s="14"/>
      <c r="B6" s="7" t="s">
        <v>61</v>
      </c>
      <c r="C6" s="5" t="s">
        <v>31</v>
      </c>
      <c r="D6" s="7" t="s">
        <v>5</v>
      </c>
      <c r="E6" s="5" t="s">
        <v>32</v>
      </c>
      <c r="F6" s="5" t="s">
        <v>33</v>
      </c>
      <c r="G6" s="7" t="s">
        <v>47</v>
      </c>
      <c r="H6" s="7" t="s">
        <v>48</v>
      </c>
      <c r="I6" s="5" t="s">
        <v>34</v>
      </c>
      <c r="J6" s="5" t="s">
        <v>62</v>
      </c>
      <c r="K6" s="5" t="s">
        <v>63</v>
      </c>
      <c r="L6" s="5" t="s">
        <v>64</v>
      </c>
      <c r="M6" s="5" t="s">
        <v>65</v>
      </c>
      <c r="N6" s="5" t="s">
        <v>66</v>
      </c>
      <c r="O6" s="7" t="s">
        <v>6</v>
      </c>
      <c r="P6" s="7" t="s">
        <v>35</v>
      </c>
      <c r="Q6" s="7" t="s">
        <v>71</v>
      </c>
    </row>
    <row r="7" spans="1:17" ht="15.75" thickBot="1" x14ac:dyDescent="0.3">
      <c r="A7" s="14"/>
      <c r="B7" s="7"/>
      <c r="C7" s="5"/>
      <c r="D7" s="7"/>
      <c r="E7" s="5"/>
      <c r="F7" s="5"/>
      <c r="G7" s="7" t="s">
        <v>49</v>
      </c>
      <c r="H7" s="7">
        <v>2020</v>
      </c>
      <c r="I7" s="5"/>
      <c r="J7" s="5"/>
      <c r="K7" s="5"/>
      <c r="L7" s="5"/>
      <c r="M7" s="5"/>
      <c r="N7" s="5"/>
      <c r="O7" s="7">
        <v>2020</v>
      </c>
      <c r="P7" s="7" t="s">
        <v>67</v>
      </c>
      <c r="Q7" s="7">
        <v>2020</v>
      </c>
    </row>
    <row r="8" spans="1:17" x14ac:dyDescent="0.25">
      <c r="A8" s="15" t="s">
        <v>7</v>
      </c>
      <c r="B8" s="8"/>
      <c r="C8" s="9"/>
      <c r="D8" s="8"/>
      <c r="E8" s="9"/>
      <c r="F8" s="9"/>
      <c r="G8" s="8"/>
      <c r="H8" s="8"/>
      <c r="I8" s="9"/>
      <c r="J8" s="9"/>
      <c r="K8" s="9"/>
      <c r="L8" s="9"/>
      <c r="M8" s="9"/>
      <c r="N8" s="9"/>
      <c r="O8" s="8"/>
      <c r="P8" s="8"/>
      <c r="Q8" s="8"/>
    </row>
    <row r="9" spans="1:17" x14ac:dyDescent="0.25">
      <c r="A9" s="22" t="s">
        <v>8</v>
      </c>
      <c r="B9" s="23">
        <v>6257601977</v>
      </c>
      <c r="C9" s="24">
        <v>-4938021244</v>
      </c>
      <c r="D9" s="25">
        <v>1319580733</v>
      </c>
      <c r="E9" s="24">
        <v>-29155918</v>
      </c>
      <c r="F9" s="26">
        <v>-83000000</v>
      </c>
      <c r="G9" s="25">
        <f>E9+F9</f>
        <v>-112155918</v>
      </c>
      <c r="H9" s="25">
        <f>D9+G9</f>
        <v>1207424815</v>
      </c>
      <c r="I9" s="24"/>
      <c r="J9" s="26">
        <v>5676855393</v>
      </c>
      <c r="K9" s="26"/>
      <c r="L9" s="26"/>
      <c r="M9" s="26"/>
      <c r="N9" s="26"/>
      <c r="O9" s="25">
        <f>SUM(I9:N9)</f>
        <v>5676855393</v>
      </c>
      <c r="P9" s="25">
        <f>O9+G9+C9</f>
        <v>626678231</v>
      </c>
      <c r="Q9" s="25">
        <f>H9+O9</f>
        <v>6884280208</v>
      </c>
    </row>
    <row r="10" spans="1:17" x14ac:dyDescent="0.25">
      <c r="A10" s="22" t="s">
        <v>9</v>
      </c>
      <c r="B10" s="23"/>
      <c r="C10" s="24"/>
      <c r="D10" s="25"/>
      <c r="E10" s="24"/>
      <c r="F10" s="26"/>
      <c r="G10" s="25"/>
      <c r="H10" s="25"/>
      <c r="I10" s="24"/>
      <c r="J10" s="26"/>
      <c r="K10" s="26"/>
      <c r="L10" s="26"/>
      <c r="M10" s="26"/>
      <c r="N10" s="26"/>
      <c r="O10" s="25"/>
      <c r="P10" s="25"/>
      <c r="Q10" s="25"/>
    </row>
    <row r="11" spans="1:17" x14ac:dyDescent="0.25">
      <c r="A11" s="27" t="s">
        <v>72</v>
      </c>
      <c r="B11" s="28">
        <v>6257601977</v>
      </c>
      <c r="C11" s="29">
        <v>-4938021244</v>
      </c>
      <c r="D11" s="30">
        <v>1319580733</v>
      </c>
      <c r="E11" s="29">
        <v>-29155918</v>
      </c>
      <c r="F11" s="31">
        <v>-83000000</v>
      </c>
      <c r="G11" s="30">
        <f t="shared" ref="G11:G43" si="0">E11+F11</f>
        <v>-112155918</v>
      </c>
      <c r="H11" s="30">
        <f t="shared" ref="H11:H43" si="1">D11+G11</f>
        <v>1207424815</v>
      </c>
      <c r="I11" s="29"/>
      <c r="J11" s="31">
        <v>5676855393</v>
      </c>
      <c r="K11" s="31"/>
      <c r="L11" s="31"/>
      <c r="M11" s="31"/>
      <c r="N11" s="31"/>
      <c r="O11" s="30">
        <f>SUM(I11:N11)</f>
        <v>5676855393</v>
      </c>
      <c r="P11" s="30">
        <f>O11+G11+C11</f>
        <v>626678231</v>
      </c>
      <c r="Q11" s="30">
        <f>H11+O11</f>
        <v>6884280208</v>
      </c>
    </row>
    <row r="12" spans="1:17" x14ac:dyDescent="0.25">
      <c r="A12" s="32" t="s">
        <v>38</v>
      </c>
      <c r="B12" s="23"/>
      <c r="C12" s="33"/>
      <c r="D12" s="25"/>
      <c r="E12" s="33"/>
      <c r="F12" s="34"/>
      <c r="G12" s="25"/>
      <c r="H12" s="25"/>
      <c r="I12" s="33"/>
      <c r="J12" s="34"/>
      <c r="K12" s="34"/>
      <c r="L12" s="34"/>
      <c r="M12" s="34"/>
      <c r="N12" s="34"/>
      <c r="O12" s="25"/>
      <c r="P12" s="25"/>
      <c r="Q12" s="25"/>
    </row>
    <row r="13" spans="1:17" x14ac:dyDescent="0.25">
      <c r="A13" s="35" t="s">
        <v>10</v>
      </c>
      <c r="B13" s="28">
        <v>279948007</v>
      </c>
      <c r="C13" s="29">
        <v>-221864324</v>
      </c>
      <c r="D13" s="30">
        <v>58083683</v>
      </c>
      <c r="E13" s="29">
        <v>5487275</v>
      </c>
      <c r="F13" s="31"/>
      <c r="G13" s="30">
        <f t="shared" si="0"/>
        <v>5487275</v>
      </c>
      <c r="H13" s="30">
        <f t="shared" si="1"/>
        <v>63570958</v>
      </c>
      <c r="I13" s="29"/>
      <c r="J13" s="31"/>
      <c r="K13" s="31">
        <v>3519973</v>
      </c>
      <c r="L13" s="31">
        <v>224598178</v>
      </c>
      <c r="M13" s="31"/>
      <c r="N13" s="31"/>
      <c r="O13" s="30">
        <f t="shared" ref="O13:O43" si="2">SUM(I13:N13)</f>
        <v>228118151</v>
      </c>
      <c r="P13" s="30">
        <f t="shared" ref="P13:P43" si="3">O13+G13+C13</f>
        <v>11741102</v>
      </c>
      <c r="Q13" s="30">
        <f t="shared" ref="Q13:Q43" si="4">H13+O13</f>
        <v>291689109</v>
      </c>
    </row>
    <row r="14" spans="1:17" x14ac:dyDescent="0.25">
      <c r="A14" s="35" t="s">
        <v>36</v>
      </c>
      <c r="B14" s="28">
        <v>256649943</v>
      </c>
      <c r="C14" s="29">
        <v>-208660353</v>
      </c>
      <c r="D14" s="30">
        <v>47989590</v>
      </c>
      <c r="E14" s="29">
        <v>-7615032</v>
      </c>
      <c r="F14" s="31"/>
      <c r="G14" s="30">
        <f t="shared" si="0"/>
        <v>-7615032</v>
      </c>
      <c r="H14" s="30">
        <f t="shared" si="1"/>
        <v>40374558</v>
      </c>
      <c r="I14" s="29"/>
      <c r="J14" s="31"/>
      <c r="K14" s="31">
        <v>4491178</v>
      </c>
      <c r="L14" s="31">
        <v>234076590</v>
      </c>
      <c r="M14" s="31"/>
      <c r="N14" s="31"/>
      <c r="O14" s="30">
        <f t="shared" si="2"/>
        <v>238567768</v>
      </c>
      <c r="P14" s="30">
        <f t="shared" si="3"/>
        <v>22292383</v>
      </c>
      <c r="Q14" s="30">
        <f t="shared" si="4"/>
        <v>278942326</v>
      </c>
    </row>
    <row r="15" spans="1:17" x14ac:dyDescent="0.25">
      <c r="A15" s="35" t="s">
        <v>11</v>
      </c>
      <c r="B15" s="28">
        <v>23298064</v>
      </c>
      <c r="C15" s="29">
        <v>-13203971</v>
      </c>
      <c r="D15" s="30">
        <v>10094093</v>
      </c>
      <c r="E15" s="29">
        <v>13102307</v>
      </c>
      <c r="F15" s="31"/>
      <c r="G15" s="30">
        <f t="shared" si="0"/>
        <v>13102307</v>
      </c>
      <c r="H15" s="30">
        <f t="shared" si="1"/>
        <v>23196400</v>
      </c>
      <c r="I15" s="29"/>
      <c r="J15" s="31"/>
      <c r="K15" s="31">
        <v>-971205</v>
      </c>
      <c r="L15" s="31">
        <v>-9478412</v>
      </c>
      <c r="M15" s="31"/>
      <c r="N15" s="31"/>
      <c r="O15" s="30">
        <f t="shared" si="2"/>
        <v>-10449617</v>
      </c>
      <c r="P15" s="30">
        <f t="shared" si="3"/>
        <v>-10551281</v>
      </c>
      <c r="Q15" s="30">
        <f t="shared" si="4"/>
        <v>12746783</v>
      </c>
    </row>
    <row r="16" spans="1:17" x14ac:dyDescent="0.25">
      <c r="A16" s="35" t="s">
        <v>12</v>
      </c>
      <c r="B16" s="28">
        <v>91813533</v>
      </c>
      <c r="C16" s="29">
        <v>-72782129</v>
      </c>
      <c r="D16" s="30">
        <v>19031404</v>
      </c>
      <c r="E16" s="29">
        <v>2549317</v>
      </c>
      <c r="F16" s="31"/>
      <c r="G16" s="30">
        <f t="shared" si="0"/>
        <v>2549317</v>
      </c>
      <c r="H16" s="30">
        <f t="shared" si="1"/>
        <v>21580721</v>
      </c>
      <c r="I16" s="29"/>
      <c r="J16" s="31"/>
      <c r="K16" s="31">
        <v>1518020</v>
      </c>
      <c r="L16" s="31">
        <v>76155371</v>
      </c>
      <c r="M16" s="31"/>
      <c r="N16" s="31"/>
      <c r="O16" s="30">
        <f t="shared" si="2"/>
        <v>77673391</v>
      </c>
      <c r="P16" s="30">
        <f t="shared" si="3"/>
        <v>7440579</v>
      </c>
      <c r="Q16" s="30">
        <f t="shared" si="4"/>
        <v>99254112</v>
      </c>
    </row>
    <row r="17" spans="1:17" x14ac:dyDescent="0.25">
      <c r="A17" s="35" t="s">
        <v>13</v>
      </c>
      <c r="B17" s="28">
        <v>5133001</v>
      </c>
      <c r="C17" s="29">
        <v>-4173209</v>
      </c>
      <c r="D17" s="30">
        <v>959792</v>
      </c>
      <c r="E17" s="29">
        <v>-152301</v>
      </c>
      <c r="F17" s="31"/>
      <c r="G17" s="30">
        <f t="shared" si="0"/>
        <v>-152301</v>
      </c>
      <c r="H17" s="30">
        <f t="shared" si="1"/>
        <v>807491</v>
      </c>
      <c r="I17" s="29"/>
      <c r="J17" s="31"/>
      <c r="K17" s="31">
        <v>89825</v>
      </c>
      <c r="L17" s="31">
        <v>4681537</v>
      </c>
      <c r="M17" s="31"/>
      <c r="N17" s="31"/>
      <c r="O17" s="30">
        <f t="shared" si="2"/>
        <v>4771362</v>
      </c>
      <c r="P17" s="30">
        <f t="shared" si="3"/>
        <v>445852</v>
      </c>
      <c r="Q17" s="30">
        <f t="shared" si="4"/>
        <v>5578853</v>
      </c>
    </row>
    <row r="18" spans="1:17" x14ac:dyDescent="0.25">
      <c r="A18" s="35" t="s">
        <v>14</v>
      </c>
      <c r="B18" s="28">
        <v>53252060</v>
      </c>
      <c r="C18" s="29">
        <v>-22892525</v>
      </c>
      <c r="D18" s="30">
        <v>30359535</v>
      </c>
      <c r="E18" s="29">
        <v>-52757</v>
      </c>
      <c r="F18" s="31"/>
      <c r="G18" s="30">
        <f t="shared" si="0"/>
        <v>-52757</v>
      </c>
      <c r="H18" s="30">
        <f t="shared" si="1"/>
        <v>30306778</v>
      </c>
      <c r="I18" s="29">
        <v>181892</v>
      </c>
      <c r="J18" s="31">
        <v>199250794</v>
      </c>
      <c r="K18" s="31">
        <v>-7163619</v>
      </c>
      <c r="L18" s="31">
        <v>-19157926</v>
      </c>
      <c r="M18" s="31"/>
      <c r="N18" s="31">
        <v>-127858252</v>
      </c>
      <c r="O18" s="30">
        <f t="shared" si="2"/>
        <v>45252889</v>
      </c>
      <c r="P18" s="30">
        <f t="shared" si="3"/>
        <v>22307607</v>
      </c>
      <c r="Q18" s="30">
        <f t="shared" si="4"/>
        <v>75559667</v>
      </c>
    </row>
    <row r="19" spans="1:17" x14ac:dyDescent="0.25">
      <c r="A19" s="16" t="s">
        <v>15</v>
      </c>
      <c r="B19" s="17">
        <v>476.53</v>
      </c>
      <c r="C19" s="18">
        <v>-403.53</v>
      </c>
      <c r="D19" s="11">
        <v>73</v>
      </c>
      <c r="E19" s="18"/>
      <c r="F19" s="12"/>
      <c r="G19" s="11">
        <f t="shared" si="0"/>
        <v>0</v>
      </c>
      <c r="H19" s="11">
        <f t="shared" si="1"/>
        <v>73</v>
      </c>
      <c r="I19" s="18"/>
      <c r="J19" s="12"/>
      <c r="K19" s="12">
        <v>36</v>
      </c>
      <c r="L19" s="12">
        <v>371.03</v>
      </c>
      <c r="M19" s="12">
        <v>-1</v>
      </c>
      <c r="N19" s="12">
        <v>0</v>
      </c>
      <c r="O19" s="11">
        <f t="shared" si="2"/>
        <v>406.03</v>
      </c>
      <c r="P19" s="11">
        <f t="shared" si="3"/>
        <v>2.5</v>
      </c>
      <c r="Q19" s="11">
        <f t="shared" si="4"/>
        <v>479.03</v>
      </c>
    </row>
    <row r="20" spans="1:17" x14ac:dyDescent="0.25">
      <c r="A20" s="35" t="s">
        <v>16</v>
      </c>
      <c r="B20" s="28">
        <v>261907431</v>
      </c>
      <c r="C20" s="29">
        <v>-211438345</v>
      </c>
      <c r="D20" s="30">
        <v>50469086</v>
      </c>
      <c r="E20" s="29">
        <v>-12142976</v>
      </c>
      <c r="F20" s="31"/>
      <c r="G20" s="30">
        <f t="shared" si="0"/>
        <v>-12142976</v>
      </c>
      <c r="H20" s="30">
        <f t="shared" si="1"/>
        <v>38326110</v>
      </c>
      <c r="I20" s="29"/>
      <c r="J20" s="31"/>
      <c r="K20" s="31"/>
      <c r="L20" s="31">
        <v>236672472</v>
      </c>
      <c r="M20" s="31">
        <v>-5649875</v>
      </c>
      <c r="N20" s="31">
        <v>-14542964</v>
      </c>
      <c r="O20" s="30">
        <f t="shared" si="2"/>
        <v>216479633</v>
      </c>
      <c r="P20" s="30">
        <f t="shared" si="3"/>
        <v>-7101688</v>
      </c>
      <c r="Q20" s="30">
        <f t="shared" si="4"/>
        <v>254805743</v>
      </c>
    </row>
    <row r="21" spans="1:17" x14ac:dyDescent="0.25">
      <c r="A21" s="35" t="s">
        <v>17</v>
      </c>
      <c r="B21" s="28">
        <v>122457931</v>
      </c>
      <c r="C21" s="29">
        <v>-98890945</v>
      </c>
      <c r="D21" s="30">
        <v>23566986</v>
      </c>
      <c r="E21" s="29">
        <v>-2749418</v>
      </c>
      <c r="F21" s="31"/>
      <c r="G21" s="30">
        <f t="shared" si="0"/>
        <v>-2749418</v>
      </c>
      <c r="H21" s="30">
        <f t="shared" si="1"/>
        <v>20817568</v>
      </c>
      <c r="I21" s="29"/>
      <c r="J21" s="31"/>
      <c r="K21" s="31"/>
      <c r="L21" s="31">
        <v>130886178</v>
      </c>
      <c r="M21" s="31">
        <v>-5649875</v>
      </c>
      <c r="N21" s="31">
        <v>-14542964</v>
      </c>
      <c r="O21" s="30">
        <f t="shared" si="2"/>
        <v>110693339</v>
      </c>
      <c r="P21" s="30">
        <f t="shared" si="3"/>
        <v>9052976</v>
      </c>
      <c r="Q21" s="30">
        <f t="shared" si="4"/>
        <v>131510907</v>
      </c>
    </row>
    <row r="22" spans="1:17" x14ac:dyDescent="0.25">
      <c r="A22" s="35" t="s">
        <v>18</v>
      </c>
      <c r="B22" s="28">
        <v>139449500</v>
      </c>
      <c r="C22" s="29">
        <v>-112547400</v>
      </c>
      <c r="D22" s="30">
        <v>26902100</v>
      </c>
      <c r="E22" s="29">
        <v>-9393558</v>
      </c>
      <c r="F22" s="31"/>
      <c r="G22" s="30">
        <f t="shared" si="0"/>
        <v>-9393558</v>
      </c>
      <c r="H22" s="30">
        <f t="shared" si="1"/>
        <v>17508542</v>
      </c>
      <c r="I22" s="29"/>
      <c r="J22" s="31"/>
      <c r="K22" s="31"/>
      <c r="L22" s="31">
        <v>105786294</v>
      </c>
      <c r="M22" s="31"/>
      <c r="N22" s="31">
        <v>0</v>
      </c>
      <c r="O22" s="30">
        <f t="shared" si="2"/>
        <v>105786294</v>
      </c>
      <c r="P22" s="30">
        <f t="shared" si="3"/>
        <v>-16154664</v>
      </c>
      <c r="Q22" s="30">
        <f t="shared" si="4"/>
        <v>123294836</v>
      </c>
    </row>
    <row r="23" spans="1:17" x14ac:dyDescent="0.25">
      <c r="A23" s="35" t="s">
        <v>19</v>
      </c>
      <c r="B23" s="28">
        <v>85658080</v>
      </c>
      <c r="C23" s="29">
        <v>-71889038</v>
      </c>
      <c r="D23" s="30">
        <v>13769042</v>
      </c>
      <c r="E23" s="29">
        <v>-3206563</v>
      </c>
      <c r="F23" s="31"/>
      <c r="G23" s="30">
        <f t="shared" si="0"/>
        <v>-3206563</v>
      </c>
      <c r="H23" s="30">
        <f>D23+G23</f>
        <v>10562479</v>
      </c>
      <c r="I23" s="29">
        <v>-1000</v>
      </c>
      <c r="J23" s="31"/>
      <c r="K23" s="31"/>
      <c r="L23" s="31">
        <v>79960591</v>
      </c>
      <c r="M23" s="31">
        <v>-1909657</v>
      </c>
      <c r="N23" s="31">
        <v>-4915522</v>
      </c>
      <c r="O23" s="30">
        <f t="shared" si="2"/>
        <v>73134412</v>
      </c>
      <c r="P23" s="30">
        <f t="shared" si="3"/>
        <v>-1961189</v>
      </c>
      <c r="Q23" s="30">
        <f t="shared" si="4"/>
        <v>83696891</v>
      </c>
    </row>
    <row r="24" spans="1:17" x14ac:dyDescent="0.25">
      <c r="A24" s="35" t="s">
        <v>20</v>
      </c>
      <c r="B24" s="28">
        <v>2353980</v>
      </c>
      <c r="C24" s="29">
        <v>-1977819</v>
      </c>
      <c r="D24" s="30">
        <v>376161</v>
      </c>
      <c r="E24" s="29">
        <v>-809</v>
      </c>
      <c r="F24" s="31"/>
      <c r="G24" s="30">
        <f t="shared" si="0"/>
        <v>-809</v>
      </c>
      <c r="H24" s="30">
        <f t="shared" si="1"/>
        <v>375352</v>
      </c>
      <c r="I24" s="29"/>
      <c r="J24" s="31"/>
      <c r="K24" s="31"/>
      <c r="L24" s="31">
        <v>2621488</v>
      </c>
      <c r="M24" s="31">
        <v>-112997</v>
      </c>
      <c r="N24" s="31">
        <v>-290859</v>
      </c>
      <c r="O24" s="30">
        <f t="shared" si="2"/>
        <v>2217632</v>
      </c>
      <c r="P24" s="30">
        <f t="shared" si="3"/>
        <v>239004</v>
      </c>
      <c r="Q24" s="30">
        <f t="shared" si="4"/>
        <v>2592984</v>
      </c>
    </row>
    <row r="25" spans="1:17" x14ac:dyDescent="0.25">
      <c r="A25" s="35" t="s">
        <v>21</v>
      </c>
      <c r="B25" s="28">
        <v>3873756558</v>
      </c>
      <c r="C25" s="29">
        <v>-3030326359</v>
      </c>
      <c r="D25" s="30">
        <v>843430199</v>
      </c>
      <c r="E25" s="29">
        <v>9246814</v>
      </c>
      <c r="F25" s="31"/>
      <c r="G25" s="30">
        <f t="shared" si="0"/>
        <v>9246814</v>
      </c>
      <c r="H25" s="30">
        <f t="shared" si="1"/>
        <v>852677013</v>
      </c>
      <c r="I25" s="29">
        <v>-180892</v>
      </c>
      <c r="J25" s="31">
        <v>5243529148</v>
      </c>
      <c r="K25" s="31">
        <v>2035801</v>
      </c>
      <c r="L25" s="31">
        <v>-605531711</v>
      </c>
      <c r="M25" s="31">
        <v>7672529</v>
      </c>
      <c r="N25" s="31">
        <v>147607597</v>
      </c>
      <c r="O25" s="30">
        <f t="shared" si="2"/>
        <v>4795132472</v>
      </c>
      <c r="P25" s="30">
        <f t="shared" si="3"/>
        <v>1774052927</v>
      </c>
      <c r="Q25" s="30">
        <f t="shared" si="4"/>
        <v>5647809485</v>
      </c>
    </row>
    <row r="26" spans="1:17" x14ac:dyDescent="0.25">
      <c r="A26" s="16" t="s">
        <v>22</v>
      </c>
      <c r="B26" s="17">
        <v>328.8</v>
      </c>
      <c r="C26" s="18">
        <v>-301.8</v>
      </c>
      <c r="D26" s="11">
        <v>27</v>
      </c>
      <c r="E26" s="18"/>
      <c r="F26" s="12"/>
      <c r="G26" s="11">
        <f t="shared" si="0"/>
        <v>0</v>
      </c>
      <c r="H26" s="11">
        <f t="shared" si="1"/>
        <v>27</v>
      </c>
      <c r="I26" s="18"/>
      <c r="J26" s="12"/>
      <c r="K26" s="12"/>
      <c r="L26" s="12">
        <v>301.7</v>
      </c>
      <c r="M26" s="12">
        <v>-26</v>
      </c>
      <c r="N26" s="12"/>
      <c r="O26" s="11">
        <f t="shared" si="2"/>
        <v>275.7</v>
      </c>
      <c r="P26" s="11">
        <f t="shared" si="3"/>
        <v>-26.100000000000023</v>
      </c>
      <c r="Q26" s="11">
        <f t="shared" si="4"/>
        <v>302.7</v>
      </c>
    </row>
    <row r="27" spans="1:17" x14ac:dyDescent="0.25">
      <c r="A27" s="35" t="s">
        <v>50</v>
      </c>
      <c r="B27" s="28">
        <v>83000000</v>
      </c>
      <c r="C27" s="29"/>
      <c r="D27" s="30">
        <v>83000000</v>
      </c>
      <c r="E27" s="29"/>
      <c r="F27" s="31">
        <v>-83000000</v>
      </c>
      <c r="G27" s="30">
        <f t="shared" si="0"/>
        <v>-83000000</v>
      </c>
      <c r="H27" s="30">
        <f t="shared" si="1"/>
        <v>0</v>
      </c>
      <c r="I27" s="29"/>
      <c r="J27" s="31"/>
      <c r="K27" s="31"/>
      <c r="L27" s="31"/>
      <c r="M27" s="31"/>
      <c r="N27" s="31"/>
      <c r="O27" s="30">
        <f t="shared" si="2"/>
        <v>0</v>
      </c>
      <c r="P27" s="30">
        <f t="shared" si="3"/>
        <v>-83000000</v>
      </c>
      <c r="Q27" s="30">
        <f t="shared" si="4"/>
        <v>0</v>
      </c>
    </row>
    <row r="28" spans="1:17" x14ac:dyDescent="0.25">
      <c r="A28" s="35" t="s">
        <v>51</v>
      </c>
      <c r="B28" s="28">
        <v>86800</v>
      </c>
      <c r="C28" s="29"/>
      <c r="D28" s="30">
        <v>86800</v>
      </c>
      <c r="E28" s="29"/>
      <c r="F28" s="31"/>
      <c r="G28" s="30">
        <f t="shared" si="0"/>
        <v>0</v>
      </c>
      <c r="H28" s="30">
        <f t="shared" si="1"/>
        <v>86800</v>
      </c>
      <c r="I28" s="29"/>
      <c r="J28" s="31">
        <v>1360000</v>
      </c>
      <c r="K28" s="31"/>
      <c r="L28" s="31"/>
      <c r="M28" s="31"/>
      <c r="N28" s="31"/>
      <c r="O28" s="30">
        <f t="shared" si="2"/>
        <v>1360000</v>
      </c>
      <c r="P28" s="30">
        <f t="shared" si="3"/>
        <v>1360000</v>
      </c>
      <c r="Q28" s="30">
        <f t="shared" si="4"/>
        <v>1446800</v>
      </c>
    </row>
    <row r="29" spans="1:17" s="10" customFormat="1" x14ac:dyDescent="0.25">
      <c r="A29" s="35" t="s">
        <v>52</v>
      </c>
      <c r="B29" s="28"/>
      <c r="C29" s="29"/>
      <c r="D29" s="30">
        <v>0</v>
      </c>
      <c r="E29" s="29"/>
      <c r="F29" s="31"/>
      <c r="G29" s="30">
        <f t="shared" si="0"/>
        <v>0</v>
      </c>
      <c r="H29" s="30">
        <f t="shared" si="1"/>
        <v>0</v>
      </c>
      <c r="I29" s="29"/>
      <c r="J29" s="31"/>
      <c r="K29" s="31"/>
      <c r="L29" s="31"/>
      <c r="M29" s="31"/>
      <c r="N29" s="31"/>
      <c r="O29" s="30">
        <f t="shared" si="2"/>
        <v>0</v>
      </c>
      <c r="P29" s="30">
        <f t="shared" si="3"/>
        <v>0</v>
      </c>
      <c r="Q29" s="30">
        <f t="shared" si="4"/>
        <v>0</v>
      </c>
    </row>
    <row r="30" spans="1:17" x14ac:dyDescent="0.25">
      <c r="A30" s="35" t="s">
        <v>23</v>
      </c>
      <c r="B30" s="28">
        <v>86800</v>
      </c>
      <c r="C30" s="29"/>
      <c r="D30" s="30">
        <v>86800</v>
      </c>
      <c r="E30" s="29"/>
      <c r="F30" s="31"/>
      <c r="G30" s="30">
        <f t="shared" si="0"/>
        <v>0</v>
      </c>
      <c r="H30" s="30">
        <f t="shared" si="1"/>
        <v>86800</v>
      </c>
      <c r="I30" s="29"/>
      <c r="J30" s="31">
        <v>1360000</v>
      </c>
      <c r="K30" s="31"/>
      <c r="L30" s="31"/>
      <c r="M30" s="31"/>
      <c r="N30" s="31"/>
      <c r="O30" s="30">
        <f t="shared" si="2"/>
        <v>1360000</v>
      </c>
      <c r="P30" s="30">
        <f t="shared" si="3"/>
        <v>1360000</v>
      </c>
      <c r="Q30" s="30">
        <f t="shared" si="4"/>
        <v>1446800</v>
      </c>
    </row>
    <row r="31" spans="1:17" x14ac:dyDescent="0.25">
      <c r="A31" s="35" t="s">
        <v>68</v>
      </c>
      <c r="B31" s="28"/>
      <c r="C31" s="29"/>
      <c r="D31" s="30">
        <v>0</v>
      </c>
      <c r="E31" s="29"/>
      <c r="F31" s="31"/>
      <c r="G31" s="30">
        <f t="shared" si="0"/>
        <v>0</v>
      </c>
      <c r="H31" s="30">
        <f t="shared" si="1"/>
        <v>0</v>
      </c>
      <c r="I31" s="29"/>
      <c r="J31" s="31"/>
      <c r="K31" s="31"/>
      <c r="L31" s="31"/>
      <c r="M31" s="31"/>
      <c r="N31" s="31"/>
      <c r="O31" s="30">
        <f t="shared" si="2"/>
        <v>0</v>
      </c>
      <c r="P31" s="30">
        <f t="shared" si="3"/>
        <v>0</v>
      </c>
      <c r="Q31" s="30">
        <f t="shared" si="4"/>
        <v>0</v>
      </c>
    </row>
    <row r="32" spans="1:17" x14ac:dyDescent="0.25">
      <c r="A32" s="35" t="s">
        <v>69</v>
      </c>
      <c r="B32" s="28"/>
      <c r="C32" s="29"/>
      <c r="D32" s="30">
        <v>0</v>
      </c>
      <c r="E32" s="29"/>
      <c r="F32" s="31"/>
      <c r="G32" s="30">
        <f t="shared" si="0"/>
        <v>0</v>
      </c>
      <c r="H32" s="30">
        <f t="shared" si="1"/>
        <v>0</v>
      </c>
      <c r="I32" s="29"/>
      <c r="J32" s="31"/>
      <c r="K32" s="31"/>
      <c r="L32" s="31"/>
      <c r="M32" s="31"/>
      <c r="N32" s="31"/>
      <c r="O32" s="30">
        <f t="shared" si="2"/>
        <v>0</v>
      </c>
      <c r="P32" s="30">
        <f t="shared" si="3"/>
        <v>0</v>
      </c>
      <c r="Q32" s="30">
        <f t="shared" si="4"/>
        <v>0</v>
      </c>
    </row>
    <row r="33" spans="1:17" ht="30" x14ac:dyDescent="0.25">
      <c r="A33" s="27" t="s">
        <v>24</v>
      </c>
      <c r="B33" s="28">
        <v>6254454969</v>
      </c>
      <c r="C33" s="29">
        <v>-4938021244</v>
      </c>
      <c r="D33" s="30">
        <v>1316433725</v>
      </c>
      <c r="E33" s="29">
        <v>-29155918</v>
      </c>
      <c r="F33" s="31">
        <v>-83000000</v>
      </c>
      <c r="G33" s="30">
        <f t="shared" si="0"/>
        <v>-112155918</v>
      </c>
      <c r="H33" s="30">
        <f t="shared" si="1"/>
        <v>1204277807</v>
      </c>
      <c r="I33" s="29">
        <v>-5873038</v>
      </c>
      <c r="J33" s="31">
        <v>5613376423</v>
      </c>
      <c r="K33" s="31"/>
      <c r="L33" s="31"/>
      <c r="M33" s="31"/>
      <c r="N33" s="31"/>
      <c r="O33" s="30">
        <f t="shared" si="2"/>
        <v>5607503385</v>
      </c>
      <c r="P33" s="30">
        <f t="shared" si="3"/>
        <v>557326223</v>
      </c>
      <c r="Q33" s="30">
        <f t="shared" si="4"/>
        <v>6811781192</v>
      </c>
    </row>
    <row r="34" spans="1:17" x14ac:dyDescent="0.25">
      <c r="A34" s="35" t="s">
        <v>25</v>
      </c>
      <c r="B34" s="28">
        <v>1259161464</v>
      </c>
      <c r="C34" s="29"/>
      <c r="D34" s="30">
        <v>1259161464</v>
      </c>
      <c r="E34" s="29"/>
      <c r="F34" s="31">
        <v>-83000000</v>
      </c>
      <c r="G34" s="30">
        <f t="shared" si="0"/>
        <v>-83000000</v>
      </c>
      <c r="H34" s="30">
        <f t="shared" si="1"/>
        <v>1176161464</v>
      </c>
      <c r="I34" s="29"/>
      <c r="J34" s="31"/>
      <c r="K34" s="31"/>
      <c r="L34" s="31"/>
      <c r="M34" s="31"/>
      <c r="N34" s="31"/>
      <c r="O34" s="30">
        <f t="shared" si="2"/>
        <v>0</v>
      </c>
      <c r="P34" s="30">
        <f t="shared" si="3"/>
        <v>-83000000</v>
      </c>
      <c r="Q34" s="30">
        <f t="shared" si="4"/>
        <v>1176161464</v>
      </c>
    </row>
    <row r="35" spans="1:17" x14ac:dyDescent="0.25">
      <c r="A35" s="35" t="s">
        <v>26</v>
      </c>
      <c r="B35" s="28">
        <v>4690000000</v>
      </c>
      <c r="C35" s="29">
        <v>-4690000000</v>
      </c>
      <c r="D35" s="30">
        <v>0</v>
      </c>
      <c r="E35" s="29"/>
      <c r="F35" s="31"/>
      <c r="G35" s="30">
        <f t="shared" si="0"/>
        <v>0</v>
      </c>
      <c r="H35" s="30">
        <f t="shared" si="1"/>
        <v>0</v>
      </c>
      <c r="I35" s="29"/>
      <c r="J35" s="31">
        <v>5500000000</v>
      </c>
      <c r="K35" s="31"/>
      <c r="L35" s="31"/>
      <c r="M35" s="31"/>
      <c r="N35" s="31"/>
      <c r="O35" s="30">
        <f t="shared" si="2"/>
        <v>5500000000</v>
      </c>
      <c r="P35" s="30">
        <f t="shared" si="3"/>
        <v>810000000</v>
      </c>
      <c r="Q35" s="30">
        <f t="shared" si="4"/>
        <v>5500000000</v>
      </c>
    </row>
    <row r="36" spans="1:17" x14ac:dyDescent="0.25">
      <c r="A36" s="35" t="s">
        <v>39</v>
      </c>
      <c r="B36" s="28">
        <v>19372960</v>
      </c>
      <c r="C36" s="29"/>
      <c r="D36" s="30">
        <v>19372960</v>
      </c>
      <c r="E36" s="29"/>
      <c r="F36" s="31"/>
      <c r="G36" s="30">
        <f t="shared" si="0"/>
        <v>0</v>
      </c>
      <c r="H36" s="30">
        <f t="shared" si="1"/>
        <v>19372960</v>
      </c>
      <c r="I36" s="29">
        <v>-5873038</v>
      </c>
      <c r="J36" s="31"/>
      <c r="K36" s="31"/>
      <c r="L36" s="31"/>
      <c r="M36" s="31"/>
      <c r="N36" s="31"/>
      <c r="O36" s="30">
        <f t="shared" si="2"/>
        <v>-5873038</v>
      </c>
      <c r="P36" s="30">
        <f t="shared" si="3"/>
        <v>-5873038</v>
      </c>
      <c r="Q36" s="30">
        <f t="shared" si="4"/>
        <v>13499922</v>
      </c>
    </row>
    <row r="37" spans="1:17" x14ac:dyDescent="0.25">
      <c r="A37" s="35" t="s">
        <v>40</v>
      </c>
      <c r="B37" s="28">
        <v>87909567</v>
      </c>
      <c r="C37" s="29">
        <v>-87909567</v>
      </c>
      <c r="D37" s="30">
        <v>0</v>
      </c>
      <c r="E37" s="29"/>
      <c r="F37" s="31"/>
      <c r="G37" s="30">
        <f t="shared" si="0"/>
        <v>0</v>
      </c>
      <c r="H37" s="30">
        <f t="shared" si="1"/>
        <v>0</v>
      </c>
      <c r="I37" s="29"/>
      <c r="J37" s="31">
        <v>76438600</v>
      </c>
      <c r="K37" s="31"/>
      <c r="L37" s="31"/>
      <c r="M37" s="31"/>
      <c r="N37" s="31"/>
      <c r="O37" s="30">
        <f t="shared" si="2"/>
        <v>76438600</v>
      </c>
      <c r="P37" s="30">
        <f t="shared" si="3"/>
        <v>-11470967</v>
      </c>
      <c r="Q37" s="30">
        <f t="shared" si="4"/>
        <v>76438600</v>
      </c>
    </row>
    <row r="38" spans="1:17" x14ac:dyDescent="0.25">
      <c r="A38" s="35" t="s">
        <v>53</v>
      </c>
      <c r="B38" s="28">
        <v>37899301</v>
      </c>
      <c r="C38" s="29"/>
      <c r="D38" s="30">
        <v>37899301</v>
      </c>
      <c r="E38" s="29">
        <v>-29155918</v>
      </c>
      <c r="F38" s="31"/>
      <c r="G38" s="30">
        <f t="shared" si="0"/>
        <v>-29155918</v>
      </c>
      <c r="H38" s="30">
        <f t="shared" si="1"/>
        <v>8743383</v>
      </c>
      <c r="I38" s="29"/>
      <c r="J38" s="31"/>
      <c r="K38" s="31"/>
      <c r="L38" s="31"/>
      <c r="M38" s="31"/>
      <c r="N38" s="31"/>
      <c r="O38" s="30">
        <f t="shared" si="2"/>
        <v>0</v>
      </c>
      <c r="P38" s="30">
        <f t="shared" si="3"/>
        <v>-29155918</v>
      </c>
      <c r="Q38" s="30">
        <f t="shared" si="4"/>
        <v>8743383</v>
      </c>
    </row>
    <row r="39" spans="1:17" x14ac:dyDescent="0.25">
      <c r="A39" s="35" t="s">
        <v>54</v>
      </c>
      <c r="B39" s="28">
        <v>160111677</v>
      </c>
      <c r="C39" s="29">
        <v>-160111677</v>
      </c>
      <c r="D39" s="30">
        <v>0</v>
      </c>
      <c r="E39" s="29"/>
      <c r="F39" s="31"/>
      <c r="G39" s="30">
        <f t="shared" si="0"/>
        <v>0</v>
      </c>
      <c r="H39" s="30">
        <f t="shared" si="1"/>
        <v>0</v>
      </c>
      <c r="I39" s="29"/>
      <c r="J39" s="31">
        <v>36937823</v>
      </c>
      <c r="K39" s="31"/>
      <c r="L39" s="31"/>
      <c r="M39" s="31"/>
      <c r="N39" s="31"/>
      <c r="O39" s="30">
        <f t="shared" si="2"/>
        <v>36937823</v>
      </c>
      <c r="P39" s="30">
        <f t="shared" si="3"/>
        <v>-123173854</v>
      </c>
      <c r="Q39" s="30">
        <f t="shared" si="4"/>
        <v>36937823</v>
      </c>
    </row>
    <row r="40" spans="1:17" ht="30" x14ac:dyDescent="0.25">
      <c r="A40" s="27" t="s">
        <v>27</v>
      </c>
      <c r="B40" s="28">
        <v>3060208</v>
      </c>
      <c r="C40" s="29"/>
      <c r="D40" s="30">
        <v>3060208</v>
      </c>
      <c r="E40" s="29"/>
      <c r="F40" s="31"/>
      <c r="G40" s="30">
        <f t="shared" si="0"/>
        <v>0</v>
      </c>
      <c r="H40" s="30">
        <f t="shared" si="1"/>
        <v>3060208</v>
      </c>
      <c r="I40" s="29">
        <v>5873038</v>
      </c>
      <c r="J40" s="31">
        <v>62118970</v>
      </c>
      <c r="K40" s="31"/>
      <c r="L40" s="31"/>
      <c r="M40" s="31"/>
      <c r="N40" s="31"/>
      <c r="O40" s="30">
        <f t="shared" si="2"/>
        <v>67992008</v>
      </c>
      <c r="P40" s="30">
        <f t="shared" si="3"/>
        <v>67992008</v>
      </c>
      <c r="Q40" s="30">
        <f t="shared" si="4"/>
        <v>71052216</v>
      </c>
    </row>
    <row r="41" spans="1:17" x14ac:dyDescent="0.25">
      <c r="A41" s="35" t="s">
        <v>28</v>
      </c>
      <c r="B41" s="28">
        <v>3060208</v>
      </c>
      <c r="C41" s="29"/>
      <c r="D41" s="30">
        <v>3060208</v>
      </c>
      <c r="E41" s="29"/>
      <c r="F41" s="31"/>
      <c r="G41" s="30">
        <f t="shared" si="0"/>
        <v>0</v>
      </c>
      <c r="H41" s="30">
        <f t="shared" si="1"/>
        <v>3060208</v>
      </c>
      <c r="I41" s="29">
        <v>5873038</v>
      </c>
      <c r="J41" s="31"/>
      <c r="K41" s="31"/>
      <c r="L41" s="31"/>
      <c r="M41" s="31"/>
      <c r="N41" s="31"/>
      <c r="O41" s="30">
        <f t="shared" si="2"/>
        <v>5873038</v>
      </c>
      <c r="P41" s="30">
        <f t="shared" si="3"/>
        <v>5873038</v>
      </c>
      <c r="Q41" s="30">
        <f t="shared" si="4"/>
        <v>8933246</v>
      </c>
    </row>
    <row r="42" spans="1:17" x14ac:dyDescent="0.25">
      <c r="A42" s="27" t="s">
        <v>29</v>
      </c>
      <c r="B42" s="28"/>
      <c r="C42" s="29"/>
      <c r="D42" s="30">
        <v>0</v>
      </c>
      <c r="E42" s="29"/>
      <c r="F42" s="31"/>
      <c r="G42" s="30">
        <f t="shared" si="0"/>
        <v>0</v>
      </c>
      <c r="H42" s="30">
        <f t="shared" si="1"/>
        <v>0</v>
      </c>
      <c r="I42" s="29"/>
      <c r="J42" s="31">
        <v>62118970</v>
      </c>
      <c r="K42" s="31"/>
      <c r="L42" s="31"/>
      <c r="M42" s="31"/>
      <c r="N42" s="31"/>
      <c r="O42" s="30">
        <f t="shared" si="2"/>
        <v>62118970</v>
      </c>
      <c r="P42" s="30">
        <f t="shared" si="3"/>
        <v>62118970</v>
      </c>
      <c r="Q42" s="30">
        <f t="shared" si="4"/>
        <v>62118970</v>
      </c>
    </row>
    <row r="43" spans="1:17" ht="15.75" thickBot="1" x14ac:dyDescent="0.3">
      <c r="A43" s="36" t="s">
        <v>41</v>
      </c>
      <c r="B43" s="37">
        <v>845545378</v>
      </c>
      <c r="C43" s="38">
        <v>-683694662</v>
      </c>
      <c r="D43" s="39">
        <v>161850716</v>
      </c>
      <c r="E43" s="38">
        <v>-94268950</v>
      </c>
      <c r="F43" s="40"/>
      <c r="G43" s="39">
        <f t="shared" si="0"/>
        <v>-94268950</v>
      </c>
      <c r="H43" s="39">
        <f t="shared" si="1"/>
        <v>67581766</v>
      </c>
      <c r="I43" s="38"/>
      <c r="J43" s="40">
        <v>1169022207</v>
      </c>
      <c r="K43" s="40"/>
      <c r="L43" s="40"/>
      <c r="M43" s="40"/>
      <c r="N43" s="40">
        <v>4642760</v>
      </c>
      <c r="O43" s="39">
        <f t="shared" si="2"/>
        <v>1173664967</v>
      </c>
      <c r="P43" s="39">
        <f t="shared" si="3"/>
        <v>395701355</v>
      </c>
      <c r="Q43" s="39">
        <f t="shared" si="4"/>
        <v>1241246733</v>
      </c>
    </row>
    <row r="44" spans="1:17" x14ac:dyDescent="0.25">
      <c r="N44" s="10"/>
    </row>
    <row r="45" spans="1:17" x14ac:dyDescent="0.25">
      <c r="N45" s="10"/>
    </row>
  </sheetData>
  <printOptions horizontalCentered="1"/>
  <pageMargins left="0.70866141732283472" right="0.70866141732283472" top="0.78740157480314965" bottom="0.78740157480314965" header="0.51181102362204722" footer="0.31496062992125984"/>
  <pageSetup paperSize="9" scale="36" orientation="landscape" r:id="rId1"/>
  <headerFooter alignWithMargins="0">
    <oddHeader>&amp;RKapitola C.V
&amp;"-,Tučné"Tabulka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C.V.1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Lukešová Olga</cp:lastModifiedBy>
  <cp:lastPrinted>2020-06-12T07:29:15Z</cp:lastPrinted>
  <dcterms:created xsi:type="dcterms:W3CDTF">2016-03-01T07:37:24Z</dcterms:created>
  <dcterms:modified xsi:type="dcterms:W3CDTF">2020-06-25T12:45:26Z</dcterms:modified>
</cp:coreProperties>
</file>