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td\Documents\MSMT-sekce2-odd230\VyuctovaniNNO-P1azP4-2020_hDarek3\webMSMT\ok\"/>
    </mc:Choice>
  </mc:AlternateContent>
  <xr:revisionPtr revIDLastSave="0" documentId="13_ncr:1_{0EC21782-9AF3-4D7D-8CD2-4D71E8148875}" xr6:coauthVersionLast="36" xr6:coauthVersionMax="36" xr10:uidLastSave="{00000000-0000-0000-0000-000000000000}"/>
  <bookViews>
    <workbookView xWindow="0" yWindow="0" windowWidth="20730" windowHeight="11760" tabRatio="891" xr2:uid="{00000000-000D-0000-FFFF-FFFF00000000}"/>
  </bookViews>
  <sheets>
    <sheet name="D1-Úvodní list" sheetId="1" r:id="rId1"/>
    <sheet name="D2-Přehled zdrojů financování" sheetId="13" r:id="rId2"/>
    <sheet name="D3a-Součtová tab. pro prog. 1" sheetId="14" r:id="rId3"/>
    <sheet name="D3b-Součtová tab. pro prog. 2-4" sheetId="28" r:id="rId4"/>
    <sheet name="D4-Přehled o úhradách plateb" sheetId="27" r:id="rId5"/>
    <sheet name="D4-(2)" sheetId="25" r:id="rId6"/>
    <sheet name="D4-(3)" sheetId="26" r:id="rId7"/>
    <sheet name="D5-Mzdové prostředky" sheetId="3" r:id="rId8"/>
    <sheet name="D5-(2)" sheetId="22" r:id="rId9"/>
    <sheet name="D5-(3)" sheetId="24" r:id="rId10"/>
    <sheet name="D6-Tábory" sheetId="4" r:id="rId11"/>
    <sheet name="D7-Vzdělávání" sheetId="15" r:id="rId12"/>
    <sheet name="D8-Zahraničí " sheetId="6" r:id="rId13"/>
    <sheet name="D9-Mládež_kraji-prog. 2" sheetId="29" r:id="rId14"/>
  </sheets>
  <definedNames>
    <definedName name="_xlnm.Print_Area" localSheetId="0">'D1-Úvodní list'!$A$1:$I$50</definedName>
    <definedName name="_xlnm.Print_Area" localSheetId="8">'D5-(2)'!$A$1:$F$309</definedName>
    <definedName name="_xlnm.Print_Area" localSheetId="9">'D5-(3)'!$A$1:$F$59</definedName>
    <definedName name="_xlnm.Print_Area" localSheetId="7">'D5-Mzdové prostředky'!$A$1:$F$1009</definedName>
    <definedName name="_xlnm.Print_Area" localSheetId="10">'D6-Tábory'!$B$1:$L$86</definedName>
    <definedName name="_xlnm.Print_Area" localSheetId="12">'D8-Zahraničí '!$A$1:$M$35</definedName>
  </definedNames>
  <calcPr calcId="191029"/>
</workbook>
</file>

<file path=xl/calcChain.xml><?xml version="1.0" encoding="utf-8"?>
<calcChain xmlns="http://schemas.openxmlformats.org/spreadsheetml/2006/main">
  <c r="O27" i="6" l="1"/>
  <c r="O26" i="6"/>
  <c r="O25" i="6"/>
  <c r="O24" i="6"/>
  <c r="O23" i="6"/>
  <c r="O22" i="6"/>
  <c r="O21" i="6"/>
  <c r="O20" i="6"/>
  <c r="O19" i="6"/>
  <c r="O18" i="6"/>
  <c r="O16" i="6"/>
  <c r="O15" i="6"/>
  <c r="O14" i="6"/>
  <c r="O13" i="6"/>
  <c r="O12" i="6"/>
  <c r="O11" i="6"/>
  <c r="O10" i="6"/>
  <c r="O9" i="6"/>
  <c r="O8" i="6"/>
  <c r="O7" i="6"/>
  <c r="F17" i="6"/>
  <c r="F6" i="6"/>
  <c r="G6" i="6"/>
  <c r="I49" i="15" l="1"/>
  <c r="F70" i="15"/>
  <c r="J70" i="15" s="1"/>
  <c r="F71" i="15"/>
  <c r="J71" i="15" s="1"/>
  <c r="F72" i="15"/>
  <c r="J72" i="15" s="1"/>
  <c r="F73" i="15"/>
  <c r="J73" i="15" s="1"/>
  <c r="F74" i="15"/>
  <c r="J74" i="15" s="1"/>
  <c r="F75" i="15"/>
  <c r="J75" i="15" s="1"/>
  <c r="F76" i="15"/>
  <c r="J76" i="15" s="1"/>
  <c r="F77" i="15"/>
  <c r="J77" i="15" s="1"/>
  <c r="F78" i="15"/>
  <c r="J78" i="15" s="1"/>
  <c r="F79" i="15"/>
  <c r="J79" i="15" s="1"/>
  <c r="F80" i="15"/>
  <c r="J80" i="15" s="1"/>
  <c r="F81" i="15"/>
  <c r="J81" i="15" s="1"/>
  <c r="F82" i="15"/>
  <c r="J82" i="15" s="1"/>
  <c r="F83" i="15"/>
  <c r="J83" i="15" s="1"/>
  <c r="F84" i="15"/>
  <c r="J84" i="15" s="1"/>
  <c r="F85" i="15"/>
  <c r="J85" i="15" s="1"/>
  <c r="F86" i="15"/>
  <c r="J86" i="15" s="1"/>
  <c r="F87" i="15"/>
  <c r="J87" i="15" s="1"/>
  <c r="F88" i="15"/>
  <c r="J88" i="15" s="1"/>
  <c r="F89" i="15"/>
  <c r="J89" i="15" s="1"/>
  <c r="F90" i="15"/>
  <c r="J90" i="15" s="1"/>
  <c r="F91" i="15"/>
  <c r="J91" i="15" s="1"/>
  <c r="F61" i="15"/>
  <c r="J61" i="15" s="1"/>
  <c r="F62" i="15"/>
  <c r="J62" i="15" s="1"/>
  <c r="F63" i="15"/>
  <c r="J63" i="15" s="1"/>
  <c r="F64" i="15"/>
  <c r="J64" i="15" s="1"/>
  <c r="F65" i="15"/>
  <c r="J65" i="15" s="1"/>
  <c r="F66" i="15"/>
  <c r="J66" i="15" s="1"/>
  <c r="F67" i="15"/>
  <c r="J67" i="15" s="1"/>
  <c r="F68" i="15"/>
  <c r="J68" i="15" s="1"/>
  <c r="F69" i="15"/>
  <c r="J69" i="15" s="1"/>
  <c r="F54" i="15"/>
  <c r="J54" i="15" s="1"/>
  <c r="F55" i="15"/>
  <c r="J55" i="15" s="1"/>
  <c r="F56" i="15"/>
  <c r="J56" i="15" s="1"/>
  <c r="F57" i="15"/>
  <c r="J57" i="15" s="1"/>
  <c r="F58" i="15"/>
  <c r="J58" i="15" s="1"/>
  <c r="F59" i="15"/>
  <c r="J59" i="15" s="1"/>
  <c r="F60" i="15"/>
  <c r="J60" i="15" s="1"/>
  <c r="F53" i="15"/>
  <c r="J53" i="15" s="1"/>
  <c r="F52" i="15"/>
  <c r="J52" i="15" s="1"/>
  <c r="I4" i="15"/>
  <c r="F8" i="15"/>
  <c r="J8" i="15" s="1"/>
  <c r="F9" i="15"/>
  <c r="J9" i="15" s="1"/>
  <c r="F10" i="15"/>
  <c r="J10" i="15" s="1"/>
  <c r="F11" i="15"/>
  <c r="J11" i="15" s="1"/>
  <c r="F12" i="15"/>
  <c r="J12" i="15" s="1"/>
  <c r="F13" i="15"/>
  <c r="J13" i="15" s="1"/>
  <c r="F14" i="15"/>
  <c r="J14" i="15" s="1"/>
  <c r="F15" i="15"/>
  <c r="J15" i="15" s="1"/>
  <c r="F16" i="15"/>
  <c r="J16" i="15" s="1"/>
  <c r="F17" i="15"/>
  <c r="J17" i="15" s="1"/>
  <c r="F18" i="15"/>
  <c r="J18" i="15" s="1"/>
  <c r="F19" i="15"/>
  <c r="J19" i="15" s="1"/>
  <c r="F20" i="15"/>
  <c r="J20" i="15" s="1"/>
  <c r="F21" i="15"/>
  <c r="J21" i="15" s="1"/>
  <c r="F22" i="15"/>
  <c r="J22" i="15" s="1"/>
  <c r="F23" i="15"/>
  <c r="J23" i="15" s="1"/>
  <c r="F24" i="15"/>
  <c r="J24" i="15" s="1"/>
  <c r="F25" i="15"/>
  <c r="J25" i="15" s="1"/>
  <c r="F26" i="15"/>
  <c r="J26" i="15" s="1"/>
  <c r="F27" i="15"/>
  <c r="J27" i="15" s="1"/>
  <c r="F28" i="15"/>
  <c r="J28" i="15" s="1"/>
  <c r="F29" i="15"/>
  <c r="J29" i="15" s="1"/>
  <c r="F30" i="15"/>
  <c r="J30" i="15" s="1"/>
  <c r="F31" i="15"/>
  <c r="J31" i="15" s="1"/>
  <c r="F32" i="15"/>
  <c r="J32" i="15" s="1"/>
  <c r="F33" i="15"/>
  <c r="J33" i="15" s="1"/>
  <c r="F34" i="15"/>
  <c r="J34" i="15" s="1"/>
  <c r="F35" i="15"/>
  <c r="J35" i="15" s="1"/>
  <c r="F36" i="15"/>
  <c r="J36" i="15" s="1"/>
  <c r="F37" i="15"/>
  <c r="J37" i="15" s="1"/>
  <c r="F38" i="15"/>
  <c r="J38" i="15" s="1"/>
  <c r="F39" i="15"/>
  <c r="J39" i="15" s="1"/>
  <c r="F40" i="15"/>
  <c r="J40" i="15" s="1"/>
  <c r="F41" i="15"/>
  <c r="J41" i="15" s="1"/>
  <c r="F42" i="15"/>
  <c r="J42" i="15" s="1"/>
  <c r="F43" i="15"/>
  <c r="J43" i="15" s="1"/>
  <c r="F44" i="15"/>
  <c r="J44" i="15" s="1"/>
  <c r="F45" i="15"/>
  <c r="J45" i="15" s="1"/>
  <c r="F46" i="15"/>
  <c r="J46" i="15" s="1"/>
  <c r="F7" i="15"/>
  <c r="J7" i="15" s="1"/>
  <c r="I93" i="15" l="1"/>
  <c r="E1005" i="3"/>
  <c r="E305" i="22"/>
  <c r="F14" i="14" l="1"/>
  <c r="E55" i="24"/>
  <c r="D12" i="28" l="1"/>
  <c r="D5" i="28"/>
  <c r="D14" i="14"/>
  <c r="D26" i="28" l="1"/>
  <c r="E19" i="6"/>
  <c r="E20" i="6"/>
  <c r="E21" i="6"/>
  <c r="E22" i="6"/>
  <c r="E23" i="6"/>
  <c r="E24" i="6"/>
  <c r="E25" i="6"/>
  <c r="E26" i="6"/>
  <c r="E27" i="6"/>
  <c r="E18" i="6"/>
  <c r="E8" i="6"/>
  <c r="E9" i="6"/>
  <c r="E10" i="6"/>
  <c r="E11" i="6"/>
  <c r="E12" i="6"/>
  <c r="E13" i="6"/>
  <c r="E14" i="6"/>
  <c r="E15" i="6"/>
  <c r="E16" i="6"/>
  <c r="E7" i="6"/>
  <c r="E62" i="4" l="1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61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8" i="4"/>
  <c r="E9" i="4"/>
  <c r="E10" i="4"/>
  <c r="E11" i="4"/>
  <c r="E12" i="4"/>
  <c r="E13" i="4"/>
  <c r="E14" i="4"/>
  <c r="E6" i="4"/>
  <c r="O6" i="4" s="1"/>
  <c r="E7" i="4"/>
  <c r="I19" i="6" l="1"/>
  <c r="I20" i="6"/>
  <c r="I21" i="6"/>
  <c r="I22" i="6"/>
  <c r="I23" i="6"/>
  <c r="I24" i="6"/>
  <c r="I25" i="6"/>
  <c r="I26" i="6"/>
  <c r="I27" i="6"/>
  <c r="I18" i="6"/>
  <c r="I8" i="6"/>
  <c r="I9" i="6"/>
  <c r="I10" i="6"/>
  <c r="I11" i="6"/>
  <c r="I12" i="6"/>
  <c r="I13" i="6"/>
  <c r="I14" i="6"/>
  <c r="I15" i="6"/>
  <c r="I16" i="6"/>
  <c r="I7" i="6"/>
  <c r="N10" i="6" l="1"/>
  <c r="K62" i="4" l="1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6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6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E3006" i="27"/>
  <c r="F3006" i="27"/>
  <c r="G3007" i="27" s="1"/>
  <c r="F61" i="26"/>
  <c r="G62" i="26" s="1"/>
  <c r="E61" i="26"/>
  <c r="G61" i="26"/>
  <c r="E62" i="26" s="1"/>
  <c r="F506" i="25"/>
  <c r="G507" i="25" s="1"/>
  <c r="E506" i="25"/>
  <c r="C16" i="13" l="1"/>
  <c r="C26" i="28"/>
  <c r="C14" i="14"/>
  <c r="F15" i="14" s="1"/>
  <c r="D32" i="13"/>
  <c r="C17" i="14"/>
  <c r="B20" i="1"/>
  <c r="D16" i="13"/>
  <c r="B14" i="1"/>
  <c r="G506" i="25"/>
  <c r="E507" i="25" s="1"/>
  <c r="G3006" i="27"/>
  <c r="E3007" i="27" s="1"/>
  <c r="D58" i="24" l="1"/>
  <c r="D55" i="24"/>
  <c r="D308" i="22" l="1"/>
  <c r="D305" i="22"/>
  <c r="C17" i="13" l="1"/>
  <c r="D17" i="13"/>
  <c r="O66" i="4" l="1"/>
  <c r="O76" i="4" l="1"/>
  <c r="O75" i="4"/>
  <c r="O74" i="4"/>
  <c r="O73" i="4"/>
  <c r="O72" i="4"/>
  <c r="O71" i="4"/>
  <c r="O70" i="4"/>
  <c r="O69" i="4"/>
  <c r="O68" i="4"/>
  <c r="O67" i="4"/>
  <c r="O65" i="4"/>
  <c r="O64" i="4"/>
  <c r="O63" i="4"/>
  <c r="F9" i="14"/>
  <c r="O62" i="4"/>
  <c r="O43" i="4" l="1"/>
  <c r="O42" i="4"/>
  <c r="O41" i="4"/>
  <c r="O40" i="4"/>
  <c r="O39" i="4"/>
  <c r="O38" i="4"/>
  <c r="O37" i="4"/>
  <c r="O36" i="4"/>
  <c r="O35" i="4"/>
  <c r="N11" i="6"/>
  <c r="N9" i="6"/>
  <c r="N8" i="6"/>
  <c r="O23" i="4" l="1"/>
  <c r="O24" i="4"/>
  <c r="O25" i="4"/>
  <c r="O26" i="4"/>
  <c r="O20" i="4"/>
  <c r="O21" i="4"/>
  <c r="O22" i="4"/>
  <c r="O19" i="4"/>
  <c r="O18" i="4"/>
  <c r="O17" i="4"/>
  <c r="O16" i="4"/>
  <c r="O15" i="4"/>
  <c r="O14" i="4"/>
  <c r="O13" i="4"/>
  <c r="O12" i="4"/>
  <c r="O11" i="4"/>
  <c r="O45" i="4" l="1"/>
  <c r="O44" i="4"/>
  <c r="O34" i="4"/>
  <c r="O50" i="4"/>
  <c r="O49" i="4" l="1"/>
  <c r="O48" i="4"/>
  <c r="O47" i="4"/>
  <c r="O46" i="4"/>
  <c r="O51" i="4"/>
  <c r="O52" i="4"/>
  <c r="O53" i="4"/>
  <c r="O33" i="4"/>
  <c r="O32" i="4"/>
  <c r="O31" i="4"/>
  <c r="O30" i="4"/>
  <c r="O29" i="4"/>
  <c r="N7" i="6" l="1"/>
  <c r="N12" i="6"/>
  <c r="M17" i="6"/>
  <c r="K17" i="6"/>
  <c r="J17" i="6"/>
  <c r="I17" i="6"/>
  <c r="H17" i="6"/>
  <c r="G17" i="6"/>
  <c r="M6" i="6"/>
  <c r="L6" i="6"/>
  <c r="K6" i="6"/>
  <c r="J6" i="6"/>
  <c r="I6" i="6"/>
  <c r="H6" i="6"/>
  <c r="N16" i="6" l="1"/>
  <c r="N15" i="6"/>
  <c r="N14" i="6"/>
  <c r="N13" i="6"/>
  <c r="N6" i="6" l="1"/>
  <c r="N31" i="6" s="1"/>
  <c r="F10" i="14" s="1"/>
  <c r="O6" i="6"/>
  <c r="O80" i="4"/>
  <c r="O79" i="4"/>
  <c r="O78" i="4"/>
  <c r="O77" i="4"/>
  <c r="O61" i="4"/>
  <c r="O55" i="4"/>
  <c r="O54" i="4"/>
  <c r="O28" i="4"/>
  <c r="O27" i="4"/>
  <c r="O10" i="4"/>
  <c r="O9" i="4"/>
  <c r="O8" i="4"/>
  <c r="O7" i="4"/>
  <c r="D13" i="13"/>
  <c r="D6" i="13"/>
  <c r="E13" i="14" l="1"/>
  <c r="E11" i="14"/>
  <c r="E10" i="14"/>
  <c r="E9" i="14"/>
  <c r="E8" i="14"/>
  <c r="E7" i="14"/>
  <c r="E6" i="14"/>
  <c r="D1008" i="3" l="1"/>
  <c r="D33" i="13"/>
  <c r="D1005" i="3" l="1"/>
  <c r="C13" i="14" s="1"/>
  <c r="C15" i="14" s="1"/>
  <c r="B16" i="1" l="1"/>
  <c r="C24" i="28"/>
  <c r="C27" i="28" s="1"/>
  <c r="C19" i="14"/>
  <c r="O17" i="6"/>
  <c r="B26" i="1" l="1"/>
  <c r="B24" i="1" l="1"/>
  <c r="N82" i="4" l="1"/>
  <c r="F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C16, resp. list D3a-buňka C14 / list D3b-buňka C26, resp. list D4-buňka F3006 nebo list D4-(2)-buňka F506 nebo list D4-(3)-buňka F61 (výchozí buňka)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D1005 nebo list D5-(2)-buňka D305 nebo list D5-(3)-buňka D55 (výchozí buňka)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D3a-buňka C17, resp. list D4-buňka E3006 nebo list D4-(2)-buňka E506 nebo list D4-(3)-buňka E61 (výchozí buňka)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5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</t>
        </r>
      </text>
    </comment>
    <comment ref="E55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E5 až E54</t>
        </r>
      </text>
    </comment>
    <comment ref="D58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D56+D57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N82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F8 (provázanost)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I93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F9 (provázanost)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N31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F10 (provázanost)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D3a-buňka C14, resp. list D3b-buňka C26</t>
        </r>
      </text>
    </comment>
    <comment ref="D1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C17, resp. list D1-řádek 20</t>
        </r>
      </text>
    </comment>
    <comment ref="C17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D7+D14</t>
        </r>
      </text>
    </comment>
    <comment ref="D17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C17, resp. list D1-řádek 20</t>
        </r>
      </text>
    </comment>
    <comment ref="D3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4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F14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součet buněk C6 a F13
</t>
        </r>
      </text>
    </comment>
    <comment ref="C15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7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30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C17 (provázanost)</t>
        </r>
      </text>
    </comment>
    <comment ref="F30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C14 (provázanost) / listu D3b-buňka C26 (provázanost), resp. k listu D1-řádek 14 (provázanost)</t>
        </r>
      </text>
    </comment>
    <comment ref="G3006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G3004</t>
        </r>
      </text>
    </comment>
    <comment ref="E3007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G3006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506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C17 (provázanost)</t>
        </r>
      </text>
    </comment>
    <comment ref="F506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C14 (provázanost) / listu D3b-buňka C26 (provázanost), resp. k listu D1-řádek 14 (provázanost)</t>
        </r>
      </text>
    </comment>
    <comment ref="G506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G504</t>
        </r>
      </text>
    </comment>
    <comment ref="E507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G506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6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C17 (provázanost)</t>
        </r>
      </text>
    </comment>
    <comment ref="F61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C14 (provázanost) / listu D3b-buňka C26 (provázanost), resp. k listu D1-řádek 14 (provázanost)</t>
        </r>
      </text>
    </comment>
    <comment ref="G61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G59</t>
        </r>
      </text>
    </comment>
    <comment ref="E62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G61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00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</t>
        </r>
      </text>
    </comment>
    <comment ref="E1005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E5 až E1004</t>
        </r>
      </text>
    </comment>
    <comment ref="D1008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D1006+D1007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30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</t>
        </r>
      </text>
    </comment>
    <comment ref="E305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E5 až E304</t>
        </r>
      </text>
    </comment>
    <comment ref="D308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D306+D307</t>
        </r>
      </text>
    </comment>
  </commentList>
</comments>
</file>

<file path=xl/sharedStrings.xml><?xml version="1.0" encoding="utf-8"?>
<sst xmlns="http://schemas.openxmlformats.org/spreadsheetml/2006/main" count="344" uniqueCount="210">
  <si>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</si>
  <si>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</si>
  <si>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</si>
  <si>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</si>
  <si>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</si>
  <si>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</si>
  <si>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</si>
  <si>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</si>
  <si>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</si>
  <si>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</si>
  <si>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</si>
  <si>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</si>
  <si>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</si>
  <si>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</si>
  <si>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</si>
  <si>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</si>
  <si>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</si>
  <si>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</si>
  <si>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</si>
  <si>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</si>
  <si>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</si>
  <si>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</si>
  <si>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</si>
  <si>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</si>
  <si>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</si>
  <si>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</si>
  <si>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 xml:space="preserve">Z dotace čerpáno Kč </t>
  </si>
  <si>
    <t>do 18 let</t>
  </si>
  <si>
    <t>Za správnost odpovídá (jméno):</t>
  </si>
  <si>
    <t>D4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</si>
  <si>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</si>
  <si>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</si>
  <si>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</si>
  <si>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</si>
  <si>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</si>
  <si>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</si>
  <si>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</si>
  <si>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</si>
  <si>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</si>
  <si>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</si>
  <si>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</si>
  <si>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</si>
  <si>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</si>
  <si>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</si>
  <si>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</si>
  <si>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</si>
  <si>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</si>
  <si>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</si>
  <si>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</si>
  <si>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</si>
  <si>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pol. </t>
  </si>
  <si>
    <t xml:space="preserve">účel použití </t>
  </si>
  <si>
    <t>Skutečné náklady celkem</t>
  </si>
  <si>
    <t>Počet dnů, které lze zahrnout do dotace (min.3, max.14)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</si>
  <si>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</si>
  <si>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</si>
  <si>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</si>
  <si>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</si>
  <si>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</si>
  <si>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</si>
  <si>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</si>
  <si>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</si>
  <si>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</si>
  <si>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</si>
  <si>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</si>
  <si>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</si>
  <si>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</si>
  <si>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</si>
  <si>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</si>
  <si>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</si>
  <si>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</si>
  <si>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</si>
  <si>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18-26 let</t>
  </si>
  <si>
    <t>vedoucích nad 26 let</t>
  </si>
  <si>
    <t>zimní 150 Kč</t>
  </si>
  <si>
    <t>ZTP 250 Kč</t>
  </si>
  <si>
    <t>letní 80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</si>
  <si>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</si>
  <si>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</si>
  <si>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</si>
  <si>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</si>
  <si>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</si>
  <si>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</si>
  <si>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</si>
  <si>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</si>
  <si>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</si>
  <si>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</si>
  <si>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</si>
  <si>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</si>
  <si>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</si>
  <si>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</si>
  <si>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</si>
  <si>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</si>
  <si>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</si>
  <si>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</si>
  <si>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</si>
  <si>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</si>
  <si>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</si>
  <si>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</si>
  <si>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</si>
  <si>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</si>
  <si>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</si>
  <si>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</si>
  <si>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</si>
  <si>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</si>
  <si>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</si>
  <si>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</si>
  <si>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</si>
  <si>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</si>
  <si>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</si>
  <si>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</si>
  <si>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</si>
  <si>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D3b</t>
  </si>
  <si>
    <t>D3a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</si>
  <si>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</si>
  <si>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</si>
  <si>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</si>
  <si>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</si>
  <si>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</si>
  <si>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</si>
  <si>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(Programy státní podpory práce s dětmi a mládeží pro nestátní neziskové organizace)</t>
  </si>
  <si>
    <t>D1</t>
  </si>
  <si>
    <t>celkem:</t>
  </si>
  <si>
    <t>Max. 50 % nákladů na dopravu pro české účastníky vč. vedoucích</t>
  </si>
  <si>
    <t>Max. 350 Kč na účastníky vč. vedoucích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</si>
  <si>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</t>
    </r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</si>
  <si>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</si>
  <si>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</si>
  <si>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D7: vzdělávání dobrovolníků (pracovníků s dětmi a mládeží a dalších osob zajišťujících činnost NNO)</t>
  </si>
  <si>
    <t>D8: mezinárodní spolupráce</t>
  </si>
  <si>
    <t>ostatní volnočasové aktivity (náklady nejrůznějších akcí a aktivit dětí a mladých lidí mimo aktivity tábory, vzdělávání a mezinárodní spolupráce)</t>
  </si>
  <si>
    <t>poslední                     schválený rozpočet (změna rozpočtu)</t>
  </si>
  <si>
    <t>(Neinvestiční prostředky)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</si>
  <si>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</si>
  <si>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</si>
  <si>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</si>
  <si>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</si>
  <si>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</si>
  <si>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</si>
  <si>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</si>
  <si>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z toho DPP a DPČ    </t>
  </si>
  <si>
    <t xml:space="preserve">z toho mzdy               </t>
  </si>
  <si>
    <t>Vyúčtování akcí vzdělávacího charakteru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</si>
  <si>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</si>
  <si>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</si>
  <si>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</si>
  <si>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</si>
  <si>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</si>
  <si>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</si>
  <si>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</si>
  <si>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</si>
  <si>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</si>
  <si>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</si>
  <si>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</si>
  <si>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</si>
  <si>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</si>
  <si>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</si>
  <si>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</si>
  <si>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</si>
  <si>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</si>
  <si>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</si>
  <si>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začátek</t>
  </si>
  <si>
    <t>konec</t>
  </si>
  <si>
    <t>Termín a délka pobytu</t>
  </si>
  <si>
    <t>LT</t>
  </si>
  <si>
    <t>ZT</t>
  </si>
  <si>
    <t>Místo pobytu - název obce,             v jejímž katastrálním území se tábořiště nachází</t>
  </si>
  <si>
    <t>Výše účastnického poplatku - celková částka za celý pobyt</t>
  </si>
  <si>
    <t>Místo pobytu - název obce,           v jejímž katastrálním území se tábořiště nachází</t>
  </si>
  <si>
    <t>Celkem čerpaná dotace - tábory:</t>
  </si>
  <si>
    <t>Celkem čerpaná dotace - vzdělávací akce:</t>
  </si>
  <si>
    <t>Celkem čerpaná dotace - mezinárodní výměny mládeže:</t>
  </si>
  <si>
    <t>10-26 let</t>
  </si>
  <si>
    <t>35% z dotace</t>
  </si>
  <si>
    <t>program č. 2 / č. 3 / č. 4</t>
  </si>
  <si>
    <t>hrazeno                 z dotace v Kč</t>
  </si>
  <si>
    <r>
      <t xml:space="preserve">Dotace MŠMT čerpaná na provozní náklady organizace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</si>
  <si>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</si>
  <si>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</si>
  <si>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Dotace MŠMT čerpaná na provozní náklady organizace         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</si>
  <si>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r>
      <t xml:space="preserve">Celkové náklady projektu, čerpání dotace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</si>
  <si>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Dotace MŠMT čerpaná na provozní náklady organizace        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</si>
  <si>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t>hrazeno                         z dotace v Kč</t>
  </si>
  <si>
    <r>
      <rPr>
        <b/>
        <sz val="12"/>
        <color rgb="FFFF0000"/>
        <rFont val="Times New Roman"/>
        <family val="1"/>
        <charset val="238"/>
      </rPr>
      <t>MŠMT-čerpaná dotace</t>
    </r>
    <r>
      <rPr>
        <b/>
        <sz val="12"/>
        <rFont val="Times New Roman"/>
        <family val="1"/>
        <charset val="238"/>
      </rPr>
      <t xml:space="preserve">                                      a Celkové náklady projektu </t>
    </r>
  </si>
  <si>
    <t>Název organizace oprávněné                              ke školení</t>
  </si>
  <si>
    <t>částka v Kč        (z dotace)</t>
  </si>
  <si>
    <t>provozní osobní náklady kanceláře v Kč</t>
  </si>
  <si>
    <r>
      <t xml:space="preserve">Celkové náklady projektu, čerpání dotace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 (vč. osobních)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</si>
  <si>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Osobní náklady celkem, </t>
    </r>
    <r>
      <rPr>
        <b/>
        <sz val="11"/>
        <color rgb="FFFF0000"/>
        <rFont val="Times New Roman"/>
        <family val="1"/>
        <charset val="238"/>
      </rPr>
      <t>z toho provozní osobní náklady kanceláře (P2,3,4) celkem</t>
    </r>
    <r>
      <rPr>
        <b/>
        <sz val="11"/>
        <rFont val="Times New Roman"/>
        <family val="1"/>
        <charset val="238"/>
      </rPr>
      <t xml:space="preserve">   </t>
    </r>
  </si>
  <si>
    <r>
      <t xml:space="preserve">podpora činnosti ústředí (kanceláře) spolku (provozní náklady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</si>
  <si>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t>z toho provozní osobní náklady (kanceláře) na ústřední úrovni</t>
  </si>
  <si>
    <t>částka v Kč           (z dotace)</t>
  </si>
  <si>
    <t xml:space="preserve">  Vyúčtování účelové dotace za rok 2020</t>
  </si>
  <si>
    <t>Číslo rozhodnutí MŠMT (formát xxxx/x/NNO/2020):</t>
  </si>
  <si>
    <t>Celkové náklady</t>
  </si>
  <si>
    <t>prostřednictvím vlastního výchovně vzdělávacího systému (350 Kč/osoba/den)</t>
  </si>
  <si>
    <t>A.</t>
  </si>
  <si>
    <t>prostřednictvím externích vzdělávacích akcí</t>
  </si>
  <si>
    <t>B.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</si>
  <si>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</si>
  <si>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</si>
  <si>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</si>
  <si>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</si>
  <si>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t>Sazba na osobu a den (z dotace - pro evidenci)</t>
  </si>
  <si>
    <t>Název organizace</t>
  </si>
  <si>
    <t>Typ školení *</t>
  </si>
  <si>
    <t>* např. školení k GDPR, zdravotník, HVDT…</t>
  </si>
  <si>
    <r>
      <rPr>
        <sz val="11"/>
        <color rgb="FFFF0000"/>
        <rFont val="Calibri"/>
        <family val="2"/>
        <charset val="238"/>
      </rPr>
      <t>∑</t>
    </r>
    <r>
      <rPr>
        <sz val="11"/>
        <color rgb="FFFF0000"/>
        <rFont val="Times New Roman"/>
        <family val="1"/>
        <charset val="238"/>
      </rPr>
      <t xml:space="preserve"> provozní N kancel.:</t>
    </r>
  </si>
  <si>
    <r>
      <t>DOTACE CELKEM /</t>
    </r>
    <r>
      <rPr>
        <b/>
        <sz val="11"/>
        <color rgb="FFFF0000"/>
        <rFont val="Times New Roman"/>
        <family val="1"/>
        <charset val="238"/>
      </rPr>
      <t>provozní N kanceláře celkem</t>
    </r>
  </si>
  <si>
    <t>Součet Max. 50% nákladů a Max. 350 Kč (sl. L+M)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</si>
</sst>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6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7"/>
      <name val="Arial"/>
      <family val="2"/>
      <charset val="238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  <charset val="238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.5"/>
      <name val="Times New Roman"/>
      <family val="1"/>
      <charset val="238"/>
    </font>
    <font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</cellStyleXfs>
  <cellXfs count="681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9" fillId="0" borderId="38" xfId="13" applyNumberFormat="1" applyFont="1" applyBorder="1" applyAlignment="1" applyProtection="1">
      <alignment horizontal="right" vertical="center"/>
      <protection locked="0"/>
    </xf>
    <xf numFmtId="4" fontId="29" fillId="0" borderId="47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4" fontId="29" fillId="0" borderId="51" xfId="13" applyNumberFormat="1" applyFont="1" applyBorder="1" applyAlignment="1" applyProtection="1">
      <alignment horizontal="right" vertical="center"/>
      <protection locked="0"/>
    </xf>
    <xf numFmtId="4" fontId="29" fillId="0" borderId="37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168" fontId="36" fillId="10" borderId="20" xfId="0" applyNumberFormat="1" applyFont="1" applyFill="1" applyBorder="1" applyAlignment="1" applyProtection="1">
      <alignment horizontal="right" vertical="center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38" fillId="2" borderId="0" xfId="2" applyFont="1" applyFill="1" applyBorder="1" applyAlignment="1">
      <alignment horizontal="left"/>
    </xf>
    <xf numFmtId="0" fontId="37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39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39" fillId="2" borderId="23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29" fillId="9" borderId="46" xfId="13" applyNumberFormat="1" applyFont="1" applyFill="1" applyBorder="1" applyAlignment="1" applyProtection="1">
      <alignment horizontal="right" vertical="center"/>
    </xf>
    <xf numFmtId="0" fontId="40" fillId="7" borderId="0" xfId="0" applyFont="1" applyFill="1"/>
    <xf numFmtId="0" fontId="41" fillId="7" borderId="0" xfId="19" applyFont="1" applyFill="1"/>
    <xf numFmtId="0" fontId="42" fillId="7" borderId="9" xfId="19" applyFont="1" applyFill="1" applyBorder="1" applyAlignment="1">
      <alignment horizontal="center" vertical="center" wrapText="1"/>
    </xf>
    <xf numFmtId="0" fontId="42" fillId="6" borderId="10" xfId="19" applyFont="1" applyFill="1" applyBorder="1"/>
    <xf numFmtId="0" fontId="44" fillId="3" borderId="13" xfId="19" applyFont="1" applyFill="1" applyBorder="1" applyAlignment="1">
      <alignment wrapText="1"/>
    </xf>
    <xf numFmtId="0" fontId="44" fillId="3" borderId="13" xfId="19" applyFont="1" applyFill="1" applyBorder="1"/>
    <xf numFmtId="0" fontId="42" fillId="6" borderId="13" xfId="19" applyFont="1" applyFill="1" applyBorder="1"/>
    <xf numFmtId="0" fontId="44" fillId="7" borderId="0" xfId="19" applyFont="1" applyFill="1" applyBorder="1"/>
    <xf numFmtId="0" fontId="45" fillId="7" borderId="0" xfId="19" applyFont="1" applyFill="1" applyBorder="1" applyAlignment="1"/>
    <xf numFmtId="16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wrapText="1"/>
      <protection locked="0"/>
    </xf>
    <xf numFmtId="169" fontId="6" fillId="0" borderId="8" xfId="2" applyNumberFormat="1" applyFont="1" applyFill="1" applyBorder="1" applyAlignment="1" applyProtection="1">
      <alignment horizontal="right" wrapText="1"/>
      <protection locked="0"/>
    </xf>
    <xf numFmtId="169" fontId="6" fillId="0" borderId="59" xfId="2" applyNumberFormat="1" applyFont="1" applyFill="1" applyBorder="1" applyAlignment="1" applyProtection="1">
      <alignment horizontal="right" wrapText="1"/>
      <protection locked="0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20" fillId="2" borderId="0" xfId="2" applyFont="1" applyFill="1" applyAlignment="1" applyProtection="1"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3" fillId="0" borderId="0" xfId="2" applyProtection="1">
      <protection locked="0"/>
    </xf>
    <xf numFmtId="0" fontId="7" fillId="0" borderId="0" xfId="2" applyFont="1" applyBorder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5" fillId="2" borderId="0" xfId="2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4" fillId="2" borderId="35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Border="1" applyAlignment="1" applyProtection="1">
      <alignment horizontal="left" vertical="top" wrapText="1"/>
      <protection locked="0"/>
    </xf>
    <xf numFmtId="170" fontId="3" fillId="7" borderId="0" xfId="0" applyNumberFormat="1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70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30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0" fontId="3" fillId="2" borderId="0" xfId="2" applyFill="1" applyProtection="1">
      <protection locked="0"/>
    </xf>
    <xf numFmtId="0" fontId="3" fillId="2" borderId="0" xfId="2" applyFill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 vertical="top" wrapText="1"/>
      <protection locked="0"/>
    </xf>
    <xf numFmtId="170" fontId="20" fillId="2" borderId="0" xfId="2" applyNumberFormat="1" applyFont="1" applyFill="1" applyBorder="1" applyAlignment="1" applyProtection="1">
      <alignment horizontal="center" vertical="top" wrapText="1"/>
      <protection locked="0"/>
    </xf>
    <xf numFmtId="169" fontId="20" fillId="2" borderId="0" xfId="2" applyNumberFormat="1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169" fontId="5" fillId="2" borderId="0" xfId="2" applyNumberFormat="1" applyFont="1" applyFill="1" applyBorder="1" applyAlignment="1" applyProtection="1">
      <alignment horizontal="right" vertical="top" wrapText="1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7" borderId="0" xfId="2" applyFont="1" applyFill="1" applyProtection="1">
      <protection locked="0"/>
    </xf>
    <xf numFmtId="0" fontId="7" fillId="2" borderId="0" xfId="2" applyFont="1" applyFill="1" applyAlignment="1" applyProtection="1">
      <alignment horizontal="right" indent="1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3" fontId="7" fillId="2" borderId="0" xfId="2" applyNumberFormat="1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26" fillId="2" borderId="0" xfId="2" applyFont="1" applyFill="1" applyBorder="1" applyAlignment="1" applyProtection="1">
      <alignment horizontal="center"/>
      <protection locked="0"/>
    </xf>
    <xf numFmtId="0" fontId="7" fillId="7" borderId="0" xfId="2" applyFont="1" applyFill="1" applyBorder="1" applyAlignment="1" applyProtection="1">
      <alignment horizontal="center" vertical="center"/>
      <protection locked="0"/>
    </xf>
    <xf numFmtId="0" fontId="3" fillId="7" borderId="0" xfId="2" applyFill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7" fillId="7" borderId="0" xfId="2" applyFont="1" applyFill="1" applyBorder="1" applyAlignment="1" applyProtection="1">
      <alignment wrapText="1"/>
      <protection locked="0"/>
    </xf>
    <xf numFmtId="0" fontId="23" fillId="7" borderId="29" xfId="2" applyFont="1" applyFill="1" applyBorder="1" applyAlignment="1" applyProtection="1">
      <alignment horizontal="center" vertical="center" wrapText="1"/>
      <protection locked="0"/>
    </xf>
    <xf numFmtId="169" fontId="23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23" fillId="7" borderId="58" xfId="2" applyFont="1" applyFill="1" applyBorder="1" applyAlignment="1" applyProtection="1">
      <alignment horizontal="center" vertical="center" wrapText="1"/>
      <protection locked="0"/>
    </xf>
    <xf numFmtId="0" fontId="3" fillId="7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0" fontId="5" fillId="7" borderId="56" xfId="2" applyFont="1" applyFill="1" applyBorder="1" applyAlignment="1" applyProtection="1">
      <alignment horizontal="center" vertical="center" wrapText="1"/>
      <protection locked="0"/>
    </xf>
    <xf numFmtId="169" fontId="6" fillId="7" borderId="11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wrapText="1" indent="1"/>
      <protection locked="0"/>
    </xf>
    <xf numFmtId="0" fontId="6" fillId="4" borderId="0" xfId="2" applyFont="1" applyFill="1" applyBorder="1" applyAlignment="1" applyProtection="1">
      <alignment wrapText="1"/>
      <protection locked="0"/>
    </xf>
    <xf numFmtId="0" fontId="6" fillId="4" borderId="0" xfId="2" applyFont="1" applyFill="1" applyBorder="1" applyAlignment="1" applyProtection="1">
      <alignment horizontal="center" vertical="center" wrapText="1"/>
      <protection locked="0"/>
    </xf>
    <xf numFmtId="16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Protection="1">
      <protection locked="0"/>
    </xf>
    <xf numFmtId="0" fontId="27" fillId="7" borderId="0" xfId="2" applyFont="1" applyFill="1" applyProtection="1">
      <protection locked="0"/>
    </xf>
    <xf numFmtId="0" fontId="27" fillId="0" borderId="0" xfId="2" applyFont="1" applyProtection="1">
      <protection locked="0"/>
    </xf>
    <xf numFmtId="0" fontId="5" fillId="7" borderId="0" xfId="2" applyFont="1" applyFill="1" applyBorder="1" applyProtection="1">
      <protection locked="0"/>
    </xf>
    <xf numFmtId="0" fontId="5" fillId="4" borderId="0" xfId="2" applyFont="1" applyFill="1" applyBorder="1" applyAlignment="1" applyProtection="1">
      <alignment horizontal="right" indent="1"/>
      <protection locked="0"/>
    </xf>
    <xf numFmtId="0" fontId="5" fillId="4" borderId="0" xfId="2" applyFont="1" applyFill="1" applyBorder="1" applyAlignment="1" applyProtection="1">
      <alignment horizontal="right" wrapText="1"/>
      <protection locked="0"/>
    </xf>
    <xf numFmtId="0" fontId="5" fillId="4" borderId="0" xfId="2" applyFont="1" applyFill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protection locked="0"/>
    </xf>
    <xf numFmtId="169" fontId="5" fillId="4" borderId="0" xfId="2" applyNumberFormat="1" applyFont="1" applyFill="1" applyBorder="1" applyAlignment="1" applyProtection="1">
      <alignment horizontal="right" vertical="center"/>
      <protection locked="0"/>
    </xf>
    <xf numFmtId="171" fontId="5" fillId="4" borderId="0" xfId="2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28" fillId="7" borderId="0" xfId="2" applyFont="1" applyFill="1" applyBorder="1" applyProtection="1">
      <protection locked="0"/>
    </xf>
    <xf numFmtId="0" fontId="28" fillId="7" borderId="0" xfId="2" applyFont="1" applyFill="1" applyProtection="1">
      <protection locked="0"/>
    </xf>
    <xf numFmtId="0" fontId="28" fillId="0" borderId="0" xfId="2" applyFont="1" applyProtection="1">
      <protection locked="0"/>
    </xf>
    <xf numFmtId="3" fontId="6" fillId="4" borderId="0" xfId="2" applyNumberFormat="1" applyFont="1" applyFill="1" applyBorder="1" applyAlignment="1" applyProtection="1">
      <alignment horizontal="right" vertical="center"/>
      <protection locked="0"/>
    </xf>
    <xf numFmtId="0" fontId="6" fillId="4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indent="1"/>
      <protection locked="0"/>
    </xf>
    <xf numFmtId="0" fontId="6" fillId="4" borderId="0" xfId="2" applyFont="1" applyFill="1" applyBorder="1" applyAlignment="1" applyProtection="1">
      <alignment horizontal="center" vertic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Protection="1"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3" fillId="0" borderId="0" xfId="2" applyFill="1" applyProtection="1">
      <protection locked="0"/>
    </xf>
    <xf numFmtId="0" fontId="3" fillId="0" borderId="0" xfId="2" applyAlignment="1" applyProtection="1">
      <alignment horizontal="right" indent="1"/>
      <protection locked="0"/>
    </xf>
    <xf numFmtId="0" fontId="3" fillId="0" borderId="0" xfId="2" applyFill="1" applyBorder="1" applyAlignment="1" applyProtection="1">
      <alignment wrapText="1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0" fontId="3" fillId="0" borderId="0" xfId="2" applyBorder="1" applyProtection="1">
      <protection locked="0"/>
    </xf>
    <xf numFmtId="3" fontId="3" fillId="0" borderId="0" xfId="2" applyNumberFormat="1" applyBorder="1" applyAlignment="1" applyProtection="1">
      <alignment horizontal="right" vertical="center"/>
      <protection locked="0"/>
    </xf>
    <xf numFmtId="3" fontId="3" fillId="0" borderId="0" xfId="2" applyNumberFormat="1" applyAlignment="1" applyProtection="1">
      <alignment horizontal="right" vertical="center"/>
      <protection locked="0"/>
    </xf>
    <xf numFmtId="169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56" xfId="2" applyNumberFormat="1" applyFont="1" applyFill="1" applyBorder="1" applyAlignment="1" applyProtection="1">
      <alignment horizontal="right" vertical="center" wrapText="1"/>
    </xf>
    <xf numFmtId="169" fontId="5" fillId="9" borderId="57" xfId="2" applyNumberFormat="1" applyFont="1" applyFill="1" applyBorder="1" applyAlignment="1" applyProtection="1">
      <alignment horizontal="right" vertical="center" wrapText="1"/>
    </xf>
    <xf numFmtId="0" fontId="49" fillId="10" borderId="46" xfId="0" applyFont="1" applyFill="1" applyBorder="1" applyAlignment="1" applyProtection="1">
      <alignment horizontal="right" vertical="center" wrapText="1"/>
    </xf>
    <xf numFmtId="169" fontId="6" fillId="9" borderId="44" xfId="2" applyNumberFormat="1" applyFont="1" applyFill="1" applyBorder="1" applyAlignment="1" applyProtection="1">
      <alignment horizontal="right" vertical="center" wrapText="1"/>
    </xf>
    <xf numFmtId="0" fontId="33" fillId="10" borderId="27" xfId="2" applyFont="1" applyFill="1" applyBorder="1" applyAlignment="1" applyProtection="1">
      <alignment horizontal="right" vertical="center" wrapText="1"/>
    </xf>
    <xf numFmtId="169" fontId="6" fillId="9" borderId="1" xfId="2" applyNumberFormat="1" applyFont="1" applyFill="1" applyBorder="1" applyAlignment="1" applyProtection="1">
      <alignment horizontal="right" vertical="center" wrapText="1"/>
    </xf>
    <xf numFmtId="0" fontId="33" fillId="10" borderId="28" xfId="2" applyFont="1" applyFill="1" applyBorder="1" applyAlignment="1" applyProtection="1">
      <alignment horizontal="right" vertical="center" wrapText="1"/>
    </xf>
    <xf numFmtId="169" fontId="6" fillId="9" borderId="19" xfId="2" applyNumberFormat="1" applyFont="1" applyFill="1" applyBorder="1" applyAlignment="1" applyProtection="1">
      <alignment horizontal="right" vertical="center" wrapText="1"/>
    </xf>
    <xf numFmtId="0" fontId="33" fillId="10" borderId="22" xfId="2" applyFont="1" applyFill="1" applyBorder="1" applyAlignment="1" applyProtection="1">
      <alignment horizontal="right" vertical="center" wrapText="1"/>
    </xf>
    <xf numFmtId="0" fontId="5" fillId="7" borderId="53" xfId="2" applyFont="1" applyFill="1" applyBorder="1" applyAlignment="1" applyProtection="1">
      <alignment horizontal="center" vertical="center" wrapText="1"/>
    </xf>
    <xf numFmtId="169" fontId="6" fillId="7" borderId="44" xfId="0" applyNumberFormat="1" applyFont="1" applyFill="1" applyBorder="1" applyAlignment="1" applyProtection="1">
      <alignment horizontal="center" vertical="center" wrapText="1"/>
    </xf>
    <xf numFmtId="0" fontId="33" fillId="10" borderId="27" xfId="2" applyFont="1" applyFill="1" applyBorder="1" applyAlignment="1" applyProtection="1">
      <alignment wrapText="1"/>
    </xf>
    <xf numFmtId="169" fontId="6" fillId="7" borderId="1" xfId="0" applyNumberFormat="1" applyFont="1" applyFill="1" applyBorder="1" applyAlignment="1" applyProtection="1">
      <alignment horizontal="center" vertical="center" wrapText="1"/>
    </xf>
    <xf numFmtId="0" fontId="33" fillId="10" borderId="28" xfId="2" applyFont="1" applyFill="1" applyBorder="1" applyAlignment="1" applyProtection="1">
      <alignment wrapText="1"/>
    </xf>
    <xf numFmtId="169" fontId="6" fillId="7" borderId="19" xfId="0" applyNumberFormat="1" applyFont="1" applyFill="1" applyBorder="1" applyAlignment="1" applyProtection="1">
      <alignment horizontal="center" vertical="center" wrapText="1"/>
    </xf>
    <xf numFmtId="0" fontId="33" fillId="10" borderId="22" xfId="2" applyFont="1" applyFill="1" applyBorder="1" applyAlignment="1" applyProtection="1">
      <alignment wrapText="1"/>
    </xf>
    <xf numFmtId="0" fontId="50" fillId="7" borderId="36" xfId="0" applyFont="1" applyFill="1" applyBorder="1" applyAlignment="1" applyProtection="1">
      <alignment vertical="center"/>
    </xf>
    <xf numFmtId="0" fontId="50" fillId="7" borderId="49" xfId="0" applyFont="1" applyFill="1" applyBorder="1" applyAlignment="1" applyProtection="1">
      <alignment vertical="center"/>
    </xf>
    <xf numFmtId="0" fontId="6" fillId="0" borderId="44" xfId="2" applyFont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45" fillId="7" borderId="0" xfId="19" applyFont="1" applyFill="1" applyBorder="1" applyAlignment="1"/>
    <xf numFmtId="0" fontId="45" fillId="7" borderId="0" xfId="19" applyFont="1" applyFill="1" applyBorder="1" applyAlignment="1"/>
    <xf numFmtId="0" fontId="4" fillId="8" borderId="0" xfId="0" applyFont="1" applyFill="1" applyAlignment="1" applyProtection="1">
      <alignment horizontal="left" vertical="center"/>
    </xf>
    <xf numFmtId="0" fontId="48" fillId="4" borderId="0" xfId="2" applyFont="1" applyFill="1"/>
    <xf numFmtId="0" fontId="42" fillId="6" borderId="18" xfId="19" applyFont="1" applyFill="1" applyBorder="1" applyAlignment="1">
      <alignment wrapText="1"/>
    </xf>
    <xf numFmtId="0" fontId="42" fillId="7" borderId="55" xfId="19" applyFont="1" applyFill="1" applyBorder="1" applyAlignment="1">
      <alignment horizontal="center" vertical="center" wrapText="1"/>
    </xf>
    <xf numFmtId="0" fontId="43" fillId="7" borderId="61" xfId="19" applyFont="1" applyFill="1" applyBorder="1" applyAlignment="1">
      <alignment horizontal="center" vertical="center" wrapText="1"/>
    </xf>
    <xf numFmtId="0" fontId="44" fillId="9" borderId="22" xfId="19" applyFont="1" applyFill="1" applyBorder="1"/>
    <xf numFmtId="0" fontId="42" fillId="9" borderId="55" xfId="19" applyFont="1" applyFill="1" applyBorder="1" applyAlignment="1"/>
    <xf numFmtId="0" fontId="44" fillId="9" borderId="9" xfId="19" applyFont="1" applyFill="1" applyBorder="1"/>
    <xf numFmtId="0" fontId="44" fillId="9" borderId="61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0" fontId="6" fillId="4" borderId="0" xfId="2" applyFont="1" applyFill="1" applyBorder="1" applyAlignment="1" applyProtection="1">
      <alignment horizontal="left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/>
    <xf numFmtId="0" fontId="5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5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168" fontId="5" fillId="10" borderId="57" xfId="0" applyNumberFormat="1" applyFont="1" applyFill="1" applyBorder="1" applyAlignment="1">
      <alignment horizontal="right" vertical="center"/>
    </xf>
    <xf numFmtId="168" fontId="50" fillId="10" borderId="57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0" fontId="47" fillId="2" borderId="0" xfId="0" applyFont="1" applyFill="1" applyAlignment="1">
      <alignment horizontal="center"/>
    </xf>
    <xf numFmtId="0" fontId="48" fillId="2" borderId="0" xfId="0" applyFont="1" applyFill="1" applyAlignment="1">
      <alignment horizontal="left"/>
    </xf>
    <xf numFmtId="168" fontId="47" fillId="7" borderId="0" xfId="0" applyNumberFormat="1" applyFont="1" applyFill="1" applyBorder="1" applyAlignment="1">
      <alignment horizontal="right"/>
    </xf>
    <xf numFmtId="0" fontId="48" fillId="2" borderId="0" xfId="0" applyFont="1" applyFill="1"/>
    <xf numFmtId="0" fontId="48" fillId="2" borderId="0" xfId="0" applyFont="1" applyFill="1" applyAlignment="1">
      <alignment horizontal="left" indent="1"/>
    </xf>
    <xf numFmtId="0" fontId="44" fillId="7" borderId="0" xfId="19" applyFont="1" applyFill="1"/>
    <xf numFmtId="0" fontId="54" fillId="7" borderId="0" xfId="19" applyFont="1" applyFill="1" applyBorder="1" applyAlignment="1">
      <alignment horizontal="center" vertical="center" wrapText="1"/>
    </xf>
    <xf numFmtId="169" fontId="52" fillId="7" borderId="0" xfId="19" applyNumberFormat="1" applyFont="1" applyFill="1" applyBorder="1"/>
    <xf numFmtId="0" fontId="0" fillId="7" borderId="0" xfId="0" applyFill="1" applyBorder="1" applyAlignment="1"/>
    <xf numFmtId="0" fontId="44" fillId="3" borderId="65" xfId="19" applyFont="1" applyFill="1" applyBorder="1"/>
    <xf numFmtId="0" fontId="43" fillId="7" borderId="13" xfId="19" applyFont="1" applyFill="1" applyBorder="1" applyAlignment="1">
      <alignment horizontal="left" vertical="center"/>
    </xf>
    <xf numFmtId="0" fontId="44" fillId="7" borderId="8" xfId="19" applyFont="1" applyFill="1" applyBorder="1" applyAlignment="1">
      <alignment horizontal="center"/>
    </xf>
    <xf numFmtId="0" fontId="44" fillId="7" borderId="28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44" fillId="7" borderId="67" xfId="19" applyFont="1" applyFill="1" applyBorder="1" applyAlignment="1">
      <alignment horizontal="center"/>
    </xf>
    <xf numFmtId="0" fontId="44" fillId="7" borderId="70" xfId="19" applyFont="1" applyFill="1" applyBorder="1" applyAlignment="1">
      <alignment horizontal="center"/>
    </xf>
    <xf numFmtId="0" fontId="1" fillId="7" borderId="0" xfId="19" applyFont="1" applyFill="1" applyBorder="1"/>
    <xf numFmtId="0" fontId="53" fillId="2" borderId="0" xfId="2" applyFont="1" applyFill="1" applyAlignment="1" applyProtection="1">
      <alignment horizontal="right"/>
      <protection locked="0"/>
    </xf>
    <xf numFmtId="0" fontId="53" fillId="2" borderId="0" xfId="2" applyFont="1" applyFill="1" applyAlignment="1" applyProtection="1">
      <alignment horizontal="left" vertical="center"/>
      <protection locked="0"/>
    </xf>
    <xf numFmtId="0" fontId="5" fillId="2" borderId="55" xfId="2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56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7" borderId="0" xfId="2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 indent="1"/>
    </xf>
    <xf numFmtId="0" fontId="6" fillId="2" borderId="18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 applyBorder="1"/>
    <xf numFmtId="0" fontId="6" fillId="2" borderId="61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8" fillId="7" borderId="0" xfId="0" applyFont="1" applyFill="1"/>
    <xf numFmtId="0" fontId="6" fillId="7" borderId="0" xfId="2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57" fillId="2" borderId="0" xfId="0" applyFont="1" applyFill="1" applyAlignment="1" applyProtection="1">
      <alignment vertical="center"/>
      <protection locked="0"/>
    </xf>
    <xf numFmtId="4" fontId="29" fillId="0" borderId="37" xfId="13" applyNumberFormat="1" applyFont="1" applyFill="1" applyBorder="1" applyAlignment="1" applyProtection="1">
      <alignment horizontal="right" vertical="center"/>
      <protection locked="0"/>
    </xf>
    <xf numFmtId="0" fontId="5" fillId="8" borderId="24" xfId="0" applyFont="1" applyFill="1" applyBorder="1" applyAlignment="1" applyProtection="1">
      <alignment vertical="center"/>
    </xf>
    <xf numFmtId="0" fontId="5" fillId="8" borderId="48" xfId="0" applyFont="1" applyFill="1" applyBorder="1" applyAlignment="1" applyProtection="1">
      <alignment vertical="center"/>
    </xf>
    <xf numFmtId="0" fontId="19" fillId="2" borderId="0" xfId="2" applyFont="1" applyFill="1" applyBorder="1" applyAlignment="1" applyProtection="1">
      <alignment horizontal="center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169" fontId="35" fillId="7" borderId="29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2" applyNumberFormat="1" applyProtection="1"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1" fontId="6" fillId="9" borderId="11" xfId="2" applyNumberFormat="1" applyFont="1" applyFill="1" applyBorder="1" applyAlignment="1" applyProtection="1">
      <alignment horizontal="center" vertical="center" wrapText="1"/>
    </xf>
    <xf numFmtId="1" fontId="6" fillId="9" borderId="29" xfId="2" applyNumberFormat="1" applyFont="1" applyFill="1" applyBorder="1" applyAlignment="1" applyProtection="1">
      <alignment horizontal="center" vertical="center" wrapText="1"/>
    </xf>
    <xf numFmtId="14" fontId="6" fillId="0" borderId="11" xfId="2" applyNumberFormat="1" applyFont="1" applyFill="1" applyBorder="1" applyAlignment="1" applyProtection="1">
      <alignment horizontal="center" vertical="center"/>
      <protection locked="0"/>
    </xf>
    <xf numFmtId="14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4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right"/>
    </xf>
    <xf numFmtId="169" fontId="0" fillId="9" borderId="21" xfId="0" applyNumberFormat="1" applyFill="1" applyBorder="1" applyAlignment="1">
      <alignment horizontal="right" vertical="center"/>
    </xf>
    <xf numFmtId="169" fontId="0" fillId="9" borderId="28" xfId="0" applyNumberFormat="1" applyFill="1" applyBorder="1" applyAlignment="1">
      <alignment horizontal="right" vertical="center"/>
    </xf>
    <xf numFmtId="169" fontId="0" fillId="9" borderId="22" xfId="0" applyNumberFormat="1" applyFill="1" applyBorder="1" applyAlignment="1">
      <alignment horizontal="right" vertical="center"/>
    </xf>
    <xf numFmtId="168" fontId="5" fillId="9" borderId="20" xfId="0" applyNumberFormat="1" applyFont="1" applyFill="1" applyBorder="1" applyAlignment="1" applyProtection="1">
      <alignment horizontal="right" vertical="center"/>
    </xf>
    <xf numFmtId="168" fontId="5" fillId="9" borderId="30" xfId="0" applyNumberFormat="1" applyFont="1" applyFill="1" applyBorder="1" applyAlignment="1" applyProtection="1">
      <alignment horizontal="right" vertical="center"/>
    </xf>
    <xf numFmtId="0" fontId="46" fillId="2" borderId="0" xfId="2" applyFont="1" applyFill="1" applyAlignment="1" applyProtection="1">
      <alignment horizontal="left"/>
      <protection locked="0"/>
    </xf>
    <xf numFmtId="0" fontId="44" fillId="7" borderId="43" xfId="19" applyFont="1" applyFill="1" applyBorder="1" applyAlignment="1">
      <alignment horizontal="center"/>
    </xf>
    <xf numFmtId="0" fontId="44" fillId="7" borderId="23" xfId="19" applyFont="1" applyFill="1" applyBorder="1" applyAlignment="1">
      <alignment horizontal="center"/>
    </xf>
    <xf numFmtId="0" fontId="44" fillId="7" borderId="25" xfId="19" applyFont="1" applyFill="1" applyBorder="1" applyAlignment="1">
      <alignment horizontal="center"/>
    </xf>
    <xf numFmtId="0" fontId="44" fillId="7" borderId="77" xfId="19" applyFont="1" applyFill="1" applyBorder="1" applyAlignment="1">
      <alignment horizontal="center"/>
    </xf>
    <xf numFmtId="0" fontId="44" fillId="7" borderId="76" xfId="19" applyFont="1" applyFill="1" applyBorder="1" applyAlignment="1">
      <alignment horizontal="center"/>
    </xf>
    <xf numFmtId="0" fontId="43" fillId="7" borderId="78" xfId="19" applyFont="1" applyFill="1" applyBorder="1" applyAlignment="1">
      <alignment horizontal="left" vertical="center"/>
    </xf>
    <xf numFmtId="168" fontId="43" fillId="7" borderId="0" xfId="19" applyNumberFormat="1" applyFont="1" applyFill="1" applyBorder="1" applyAlignment="1">
      <alignment horizontal="right" vertical="center"/>
    </xf>
    <xf numFmtId="0" fontId="42" fillId="6" borderId="31" xfId="19" applyFont="1" applyFill="1" applyBorder="1"/>
    <xf numFmtId="169" fontId="44" fillId="6" borderId="59" xfId="19" applyNumberFormat="1" applyFont="1" applyFill="1" applyBorder="1" applyProtection="1">
      <protection locked="0"/>
    </xf>
    <xf numFmtId="169" fontId="44" fillId="9" borderId="32" xfId="19" applyNumberFormat="1" applyFont="1" applyFill="1" applyBorder="1" applyProtection="1">
      <protection locked="0"/>
    </xf>
    <xf numFmtId="0" fontId="44" fillId="3" borderId="10" xfId="19" applyFont="1" applyFill="1" applyBorder="1" applyAlignment="1">
      <alignment wrapText="1"/>
    </xf>
    <xf numFmtId="168" fontId="5" fillId="9" borderId="23" xfId="0" applyNumberFormat="1" applyFont="1" applyFill="1" applyBorder="1" applyAlignment="1">
      <alignment horizontal="right" vertical="center"/>
    </xf>
    <xf numFmtId="168" fontId="5" fillId="9" borderId="64" xfId="0" applyNumberFormat="1" applyFont="1" applyFill="1" applyBorder="1" applyAlignment="1">
      <alignment horizontal="right" vertical="center"/>
    </xf>
    <xf numFmtId="168" fontId="5" fillId="9" borderId="57" xfId="0" applyNumberFormat="1" applyFont="1" applyFill="1" applyBorder="1" applyAlignment="1" applyProtection="1">
      <alignment vertical="center"/>
    </xf>
    <xf numFmtId="0" fontId="56" fillId="2" borderId="79" xfId="0" applyFont="1" applyFill="1" applyBorder="1" applyAlignment="1">
      <alignment horizontal="center" vertical="center" wrapText="1"/>
    </xf>
    <xf numFmtId="0" fontId="50" fillId="2" borderId="80" xfId="0" applyFont="1" applyFill="1" applyBorder="1" applyAlignment="1">
      <alignment horizontal="center" vertical="center" wrapText="1"/>
    </xf>
    <xf numFmtId="168" fontId="5" fillId="10" borderId="81" xfId="0" applyNumberFormat="1" applyFont="1" applyFill="1" applyBorder="1" applyAlignment="1">
      <alignment horizontal="right" vertical="center"/>
    </xf>
    <xf numFmtId="168" fontId="5" fillId="9" borderId="83" xfId="0" applyNumberFormat="1" applyFont="1" applyFill="1" applyBorder="1" applyAlignment="1" applyProtection="1">
      <alignment vertical="center"/>
    </xf>
    <xf numFmtId="168" fontId="50" fillId="10" borderId="84" xfId="0" applyNumberFormat="1" applyFont="1" applyFill="1" applyBorder="1" applyAlignment="1">
      <alignment vertical="center"/>
    </xf>
    <xf numFmtId="0" fontId="35" fillId="7" borderId="82" xfId="0" applyFont="1" applyFill="1" applyBorder="1" applyAlignment="1">
      <alignment horizontal="center" vertical="center" wrapText="1"/>
    </xf>
    <xf numFmtId="0" fontId="35" fillId="2" borderId="57" xfId="0" applyFont="1" applyFill="1" applyBorder="1" applyAlignment="1">
      <alignment horizontal="center" vertical="center" wrapText="1"/>
    </xf>
    <xf numFmtId="0" fontId="35" fillId="2" borderId="8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 applyProtection="1">
      <alignment horizontal="right" vertical="center" wrapText="1"/>
    </xf>
    <xf numFmtId="0" fontId="6" fillId="7" borderId="53" xfId="0" applyFont="1" applyFill="1" applyBorder="1" applyAlignment="1" applyProtection="1">
      <alignment horizontal="right" vertical="center"/>
    </xf>
    <xf numFmtId="2" fontId="5" fillId="9" borderId="21" xfId="0" applyNumberFormat="1" applyFont="1" applyFill="1" applyBorder="1" applyAlignment="1" applyProtection="1">
      <alignment horizontal="right" vertical="center"/>
    </xf>
    <xf numFmtId="4" fontId="36" fillId="10" borderId="22" xfId="0" applyNumberFormat="1" applyFont="1" applyFill="1" applyBorder="1" applyAlignment="1" applyProtection="1">
      <alignment horizontal="right" vertical="center"/>
    </xf>
    <xf numFmtId="169" fontId="35" fillId="10" borderId="27" xfId="19" applyNumberFormat="1" applyFont="1" applyFill="1" applyBorder="1" applyAlignment="1">
      <alignment horizontal="right" vertical="center"/>
    </xf>
    <xf numFmtId="169" fontId="35" fillId="10" borderId="8" xfId="19" applyNumberFormat="1" applyFont="1" applyFill="1" applyBorder="1" applyAlignment="1">
      <alignment horizontal="right" vertical="center"/>
    </xf>
    <xf numFmtId="169" fontId="35" fillId="10" borderId="28" xfId="19" applyNumberFormat="1" applyFont="1" applyFill="1" applyBorder="1" applyAlignment="1">
      <alignment horizontal="right" vertical="center"/>
    </xf>
    <xf numFmtId="169" fontId="44" fillId="3" borderId="11" xfId="19" applyNumberFormat="1" applyFont="1" applyFill="1" applyBorder="1" applyAlignment="1" applyProtection="1">
      <alignment horizontal="right" vertical="center"/>
      <protection locked="0"/>
    </xf>
    <xf numFmtId="169" fontId="44" fillId="3" borderId="8" xfId="19" applyNumberFormat="1" applyFont="1" applyFill="1" applyBorder="1" applyAlignment="1" applyProtection="1">
      <alignment horizontal="right" vertical="center"/>
      <protection locked="0"/>
    </xf>
    <xf numFmtId="169" fontId="44" fillId="6" borderId="8" xfId="19" applyNumberFormat="1" applyFont="1" applyFill="1" applyBorder="1" applyAlignment="1" applyProtection="1">
      <alignment horizontal="right" vertical="center"/>
    </xf>
    <xf numFmtId="169" fontId="44" fillId="0" borderId="8" xfId="19" applyNumberFormat="1" applyFont="1" applyFill="1" applyBorder="1" applyAlignment="1" applyProtection="1">
      <alignment horizontal="right" vertical="center"/>
      <protection locked="0"/>
    </xf>
    <xf numFmtId="168" fontId="42" fillId="6" borderId="8" xfId="19" applyNumberFormat="1" applyFont="1" applyFill="1" applyBorder="1" applyAlignment="1">
      <alignment horizontal="right" vertical="center"/>
    </xf>
    <xf numFmtId="169" fontId="44" fillId="9" borderId="29" xfId="19" applyNumberFormat="1" applyFont="1" applyFill="1" applyBorder="1" applyAlignment="1">
      <alignment horizontal="right" vertical="center"/>
    </xf>
    <xf numFmtId="169" fontId="43" fillId="10" borderId="60" xfId="19" applyNumberFormat="1" applyFont="1" applyFill="1" applyBorder="1" applyAlignment="1">
      <alignment horizontal="right" vertical="center"/>
    </xf>
    <xf numFmtId="168" fontId="42" fillId="9" borderId="9" xfId="19" applyNumberFormat="1" applyFont="1" applyFill="1" applyBorder="1" applyAlignment="1">
      <alignment horizontal="right" vertical="center"/>
    </xf>
    <xf numFmtId="0" fontId="44" fillId="9" borderId="9" xfId="19" applyFont="1" applyFill="1" applyBorder="1" applyAlignment="1">
      <alignment horizontal="right" vertical="center"/>
    </xf>
    <xf numFmtId="169" fontId="44" fillId="9" borderId="26" xfId="19" applyNumberFormat="1" applyFont="1" applyFill="1" applyBorder="1" applyAlignment="1" applyProtection="1">
      <alignment horizontal="right" vertical="center"/>
    </xf>
    <xf numFmtId="169" fontId="44" fillId="9" borderId="11" xfId="19" applyNumberFormat="1" applyFont="1" applyFill="1" applyBorder="1" applyAlignment="1" applyProtection="1">
      <alignment horizontal="right" vertical="center"/>
    </xf>
    <xf numFmtId="169" fontId="44" fillId="3" borderId="59" xfId="19" applyNumberFormat="1" applyFont="1" applyFill="1" applyBorder="1" applyAlignment="1" applyProtection="1">
      <alignment horizontal="right" vertical="center"/>
      <protection locked="0"/>
    </xf>
    <xf numFmtId="169" fontId="44" fillId="6" borderId="11" xfId="19" applyNumberFormat="1" applyFont="1" applyFill="1" applyBorder="1" applyAlignment="1" applyProtection="1">
      <alignment horizontal="right" vertical="center"/>
    </xf>
    <xf numFmtId="169" fontId="35" fillId="10" borderId="21" xfId="19" applyNumberFormat="1" applyFont="1" applyFill="1" applyBorder="1" applyAlignment="1">
      <alignment horizontal="right" vertical="center"/>
    </xf>
    <xf numFmtId="169" fontId="35" fillId="10" borderId="66" xfId="19" applyNumberFormat="1" applyFont="1" applyFill="1" applyBorder="1" applyAlignment="1">
      <alignment horizontal="right" vertical="center"/>
    </xf>
    <xf numFmtId="169" fontId="44" fillId="0" borderId="11" xfId="19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63" xfId="13" applyNumberFormat="1" applyFont="1" applyBorder="1" applyAlignment="1" applyProtection="1">
      <alignment horizontal="right" vertical="center"/>
      <protection locked="0"/>
    </xf>
    <xf numFmtId="4" fontId="50" fillId="10" borderId="72" xfId="0" applyNumberFormat="1" applyFont="1" applyFill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horizontal="right" vertical="center"/>
      <protection locked="0"/>
    </xf>
    <xf numFmtId="4" fontId="50" fillId="10" borderId="62" xfId="0" applyNumberFormat="1" applyFont="1" applyFill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horizontal="right" vertical="center"/>
      <protection locked="0"/>
    </xf>
    <xf numFmtId="4" fontId="29" fillId="0" borderId="73" xfId="13" applyNumberFormat="1" applyFont="1" applyBorder="1" applyAlignment="1" applyProtection="1">
      <alignment horizontal="right" vertical="center"/>
      <protection locked="0"/>
    </xf>
    <xf numFmtId="4" fontId="50" fillId="10" borderId="74" xfId="0" applyNumberFormat="1" applyFont="1" applyFill="1" applyBorder="1" applyAlignment="1" applyProtection="1">
      <alignment vertical="center"/>
      <protection locked="0"/>
    </xf>
    <xf numFmtId="4" fontId="6" fillId="0" borderId="11" xfId="0" applyNumberFormat="1" applyFont="1" applyFill="1" applyBorder="1" applyAlignment="1" applyProtection="1">
      <alignment vertical="center"/>
      <protection locked="0"/>
    </xf>
    <xf numFmtId="4" fontId="29" fillId="0" borderId="63" xfId="13" applyNumberFormat="1" applyFont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vertical="center"/>
      <protection locked="0"/>
    </xf>
    <xf numFmtId="4" fontId="29" fillId="0" borderId="73" xfId="13" applyNumberFormat="1" applyFont="1" applyBorder="1" applyAlignment="1" applyProtection="1">
      <alignment vertical="center"/>
      <protection locked="0"/>
    </xf>
    <xf numFmtId="4" fontId="50" fillId="10" borderId="72" xfId="0" applyNumberFormat="1" applyFont="1" applyFill="1" applyBorder="1" applyAlignment="1" applyProtection="1">
      <alignment horizontal="right" vertical="center"/>
      <protection locked="0"/>
    </xf>
    <xf numFmtId="4" fontId="50" fillId="10" borderId="74" xfId="0" applyNumberFormat="1" applyFont="1" applyFill="1" applyBorder="1" applyAlignment="1" applyProtection="1">
      <alignment horizontal="right" vertical="center"/>
      <protection locked="0"/>
    </xf>
    <xf numFmtId="0" fontId="6" fillId="0" borderId="44" xfId="2" applyFont="1" applyBorder="1" applyAlignment="1" applyProtection="1">
      <alignment horizontal="left" vertical="center"/>
      <protection locked="0"/>
    </xf>
    <xf numFmtId="169" fontId="36" fillId="10" borderId="20" xfId="2" applyNumberFormat="1" applyFont="1" applyFill="1" applyBorder="1" applyAlignment="1" applyProtection="1">
      <alignment horizontal="right" vertical="center"/>
    </xf>
    <xf numFmtId="0" fontId="6" fillId="0" borderId="2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14" fontId="3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1" fontId="3" fillId="9" borderId="11" xfId="0" applyNumberFormat="1" applyFont="1" applyFill="1" applyBorder="1" applyAlignment="1" applyProtection="1">
      <alignment horizontal="center" vertical="center" wrapText="1"/>
    </xf>
    <xf numFmtId="1" fontId="3" fillId="9" borderId="2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9" borderId="4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4" xfId="0" applyFont="1" applyFill="1" applyBorder="1" applyAlignment="1" applyProtection="1">
      <alignment horizontal="right" vertical="center" wrapText="1"/>
      <protection locked="0"/>
    </xf>
    <xf numFmtId="3" fontId="33" fillId="10" borderId="27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Fill="1" applyBorder="1" applyAlignment="1" applyProtection="1">
      <alignment horizontal="right" vertical="center" wrapText="1"/>
      <protection locked="0"/>
    </xf>
    <xf numFmtId="3" fontId="33" fillId="10" borderId="22" xfId="0" applyNumberFormat="1" applyFont="1" applyFill="1" applyBorder="1" applyAlignment="1" applyProtection="1">
      <alignment horizontal="right" vertical="center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0" fillId="0" borderId="29" xfId="0" applyNumberFormat="1" applyFont="1" applyBorder="1" applyAlignment="1" applyProtection="1">
      <alignment horizontal="center" vertical="center" wrapText="1"/>
      <protection locked="0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29" xfId="0" applyNumberFormat="1" applyFont="1" applyBorder="1" applyAlignment="1" applyProtection="1">
      <alignment horizontal="center" vertical="center" wrapText="1"/>
    </xf>
    <xf numFmtId="0" fontId="33" fillId="10" borderId="27" xfId="0" applyFont="1" applyFill="1" applyBorder="1" applyAlignment="1" applyProtection="1">
      <alignment horizontal="right" vertical="center"/>
    </xf>
    <xf numFmtId="0" fontId="33" fillId="10" borderId="22" xfId="0" applyFont="1" applyFill="1" applyBorder="1" applyAlignment="1" applyProtection="1">
      <alignment horizontal="right" vertical="center"/>
    </xf>
    <xf numFmtId="0" fontId="6" fillId="0" borderId="10" xfId="2" applyFont="1" applyFill="1" applyBorder="1" applyAlignment="1" applyProtection="1">
      <alignment horizontal="left" vertical="center" wrapText="1"/>
      <protection locked="0"/>
    </xf>
    <xf numFmtId="0" fontId="6" fillId="0" borderId="13" xfId="2" applyFont="1" applyFill="1" applyBorder="1" applyAlignment="1" applyProtection="1">
      <alignment horizontal="left" vertical="center" wrapText="1"/>
      <protection locked="0"/>
    </xf>
    <xf numFmtId="0" fontId="6" fillId="0" borderId="18" xfId="2" quotePrefix="1" applyFont="1" applyFill="1" applyBorder="1" applyAlignment="1" applyProtection="1">
      <alignment horizontal="left" vertical="center" wrapText="1"/>
      <protection locked="0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5" fillId="9" borderId="7" xfId="2" applyNumberFormat="1" applyFont="1" applyFill="1" applyBorder="1" applyAlignment="1" applyProtection="1">
      <alignment horizontal="center" vertical="center" wrapText="1"/>
    </xf>
    <xf numFmtId="1" fontId="5" fillId="9" borderId="9" xfId="2" applyNumberFormat="1" applyFont="1" applyFill="1" applyBorder="1" applyAlignment="1" applyProtection="1">
      <alignment horizontal="center" vertical="center" wrapText="1"/>
    </xf>
    <xf numFmtId="0" fontId="6" fillId="0" borderId="10" xfId="2" quotePrefix="1" applyFont="1" applyFill="1" applyBorder="1" applyAlignment="1" applyProtection="1">
      <alignment horizontal="left" vertical="center" wrapText="1"/>
      <protection locked="0"/>
    </xf>
    <xf numFmtId="0" fontId="6" fillId="0" borderId="18" xfId="2" applyFont="1" applyFill="1" applyBorder="1" applyAlignment="1" applyProtection="1">
      <alignment horizontal="left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/>
      <protection locked="0"/>
    </xf>
    <xf numFmtId="169" fontId="6" fillId="9" borderId="28" xfId="0" applyNumberFormat="1" applyFont="1" applyFill="1" applyBorder="1" applyAlignment="1">
      <alignment horizontal="right" vertical="center"/>
    </xf>
    <xf numFmtId="169" fontId="6" fillId="0" borderId="8" xfId="0" applyNumberFormat="1" applyFont="1" applyFill="1" applyBorder="1" applyAlignment="1" applyProtection="1">
      <alignment horizontal="right" vertical="center" indent="1"/>
      <protection locked="0"/>
    </xf>
    <xf numFmtId="169" fontId="6" fillId="0" borderId="29" xfId="0" applyNumberFormat="1" applyFont="1" applyFill="1" applyBorder="1" applyAlignment="1" applyProtection="1">
      <alignment horizontal="right" vertical="center" indent="1"/>
      <protection locked="0"/>
    </xf>
    <xf numFmtId="169" fontId="6" fillId="9" borderId="22" xfId="0" applyNumberFormat="1" applyFont="1" applyFill="1" applyBorder="1" applyAlignment="1">
      <alignment horizontal="right" vertical="center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168" fontId="5" fillId="9" borderId="55" xfId="0" applyNumberFormat="1" applyFont="1" applyFill="1" applyBorder="1" applyAlignment="1">
      <alignment horizontal="right" vertical="center" wrapText="1"/>
    </xf>
    <xf numFmtId="168" fontId="5" fillId="9" borderId="61" xfId="0" applyNumberFormat="1" applyFont="1" applyFill="1" applyBorder="1" applyAlignment="1">
      <alignment horizontal="right" vertical="center" wrapText="1"/>
    </xf>
    <xf numFmtId="0" fontId="46" fillId="2" borderId="0" xfId="2" applyFont="1" applyFill="1" applyAlignment="1" applyProtection="1">
      <alignment horizontal="left"/>
      <protection locked="0"/>
    </xf>
    <xf numFmtId="0" fontId="5" fillId="2" borderId="25" xfId="2" applyFont="1" applyFill="1" applyBorder="1" applyAlignment="1" applyProtection="1">
      <alignment horizontal="center" vertical="center" wrapText="1"/>
      <protection locked="0"/>
    </xf>
    <xf numFmtId="169" fontId="5" fillId="9" borderId="6" xfId="2" applyNumberFormat="1" applyFont="1" applyFill="1" applyBorder="1" applyAlignment="1" applyProtection="1">
      <alignment horizontal="right" vertical="center"/>
    </xf>
    <xf numFmtId="0" fontId="56" fillId="2" borderId="85" xfId="2" applyFont="1" applyFill="1" applyBorder="1" applyAlignment="1" applyProtection="1">
      <alignment horizontal="center" vertical="center" wrapText="1"/>
      <protection locked="0"/>
    </xf>
    <xf numFmtId="169" fontId="5" fillId="7" borderId="0" xfId="2" applyNumberFormat="1" applyFont="1" applyFill="1" applyBorder="1" applyAlignment="1" applyProtection="1">
      <alignment horizontal="right" vertical="center"/>
      <protection locked="0"/>
    </xf>
    <xf numFmtId="169" fontId="36" fillId="7" borderId="0" xfId="2" applyNumberFormat="1" applyFont="1" applyFill="1" applyBorder="1" applyAlignment="1" applyProtection="1">
      <alignment horizontal="right" vertical="center"/>
    </xf>
    <xf numFmtId="169" fontId="5" fillId="10" borderId="57" xfId="2" applyNumberFormat="1" applyFont="1" applyFill="1" applyBorder="1" applyAlignment="1" applyProtection="1">
      <alignment horizontal="right" vertical="center"/>
    </xf>
    <xf numFmtId="169" fontId="5" fillId="0" borderId="20" xfId="2" applyNumberFormat="1" applyFont="1" applyFill="1" applyBorder="1" applyAlignment="1" applyProtection="1">
      <alignment horizontal="right" vertical="center"/>
      <protection locked="0"/>
    </xf>
    <xf numFmtId="0" fontId="42" fillId="6" borderId="18" xfId="19" applyFont="1" applyFill="1" applyBorder="1" applyAlignment="1">
      <alignment vertical="center" wrapText="1"/>
    </xf>
    <xf numFmtId="0" fontId="43" fillId="7" borderId="1" xfId="19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/>
    </xf>
    <xf numFmtId="168" fontId="33" fillId="7" borderId="0" xfId="0" applyNumberFormat="1" applyFont="1" applyFill="1" applyBorder="1" applyAlignment="1">
      <alignment horizontal="right" vertical="center"/>
    </xf>
    <xf numFmtId="0" fontId="5" fillId="2" borderId="56" xfId="2" applyFont="1" applyFill="1" applyBorder="1" applyAlignment="1" applyProtection="1">
      <alignment horizontal="center" vertical="center" wrapText="1"/>
      <protection locked="0"/>
    </xf>
    <xf numFmtId="0" fontId="50" fillId="2" borderId="80" xfId="2" applyFont="1" applyFill="1" applyBorder="1" applyAlignment="1" applyProtection="1">
      <alignment horizontal="center" vertical="center" wrapText="1"/>
      <protection locked="0"/>
    </xf>
    <xf numFmtId="0" fontId="46" fillId="7" borderId="0" xfId="2" applyFont="1" applyFill="1" applyAlignment="1" applyProtection="1">
      <alignment horizontal="left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169" fontId="6" fillId="0" borderId="44" xfId="2" applyNumberFormat="1" applyFont="1" applyBorder="1" applyAlignment="1" applyProtection="1">
      <alignment horizontal="right" vertical="center"/>
      <protection locked="0"/>
    </xf>
    <xf numFmtId="169" fontId="6" fillId="10" borderId="86" xfId="2" applyNumberFormat="1" applyFont="1" applyFill="1" applyBorder="1" applyAlignment="1" applyProtection="1">
      <alignment horizontal="right"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26" xfId="2" applyFont="1" applyFill="1" applyBorder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right" vertical="center"/>
      <protection locked="0"/>
    </xf>
    <xf numFmtId="169" fontId="6" fillId="10" borderId="88" xfId="2" applyNumberFormat="1" applyFont="1" applyFill="1" applyBorder="1" applyAlignment="1" applyProtection="1">
      <alignment horizontal="right" vertical="center"/>
      <protection locked="0"/>
    </xf>
    <xf numFmtId="0" fontId="6" fillId="0" borderId="49" xfId="2" applyFont="1" applyFill="1" applyBorder="1" applyAlignment="1" applyProtection="1">
      <alignment horizontal="center" vertical="center"/>
      <protection locked="0"/>
    </xf>
    <xf numFmtId="0" fontId="6" fillId="0" borderId="16" xfId="2" applyFont="1" applyFill="1" applyBorder="1" applyAlignment="1" applyProtection="1">
      <alignment horizontal="left" vertical="center"/>
      <protection locked="0"/>
    </xf>
    <xf numFmtId="0" fontId="6" fillId="0" borderId="16" xfId="2" applyFont="1" applyFill="1" applyBorder="1" applyAlignment="1" applyProtection="1">
      <alignment horizontal="right" vertical="center"/>
      <protection locked="0"/>
    </xf>
    <xf numFmtId="0" fontId="6" fillId="0" borderId="15" xfId="2" applyFont="1" applyBorder="1" applyAlignment="1" applyProtection="1">
      <alignment horizontal="center" vertical="center"/>
      <protection locked="0"/>
    </xf>
    <xf numFmtId="169" fontId="6" fillId="0" borderId="16" xfId="2" applyNumberFormat="1" applyFont="1" applyBorder="1" applyAlignment="1" applyProtection="1">
      <alignment horizontal="right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6" fillId="0" borderId="29" xfId="2" applyFont="1" applyBorder="1" applyAlignment="1" applyProtection="1">
      <alignment horizontal="left" vertical="center"/>
      <protection locked="0"/>
    </xf>
    <xf numFmtId="169" fontId="6" fillId="0" borderId="19" xfId="2" applyNumberFormat="1" applyFont="1" applyBorder="1" applyAlignment="1" applyProtection="1">
      <alignment horizontal="right" vertical="center"/>
      <protection locked="0"/>
    </xf>
    <xf numFmtId="0" fontId="6" fillId="0" borderId="36" xfId="2" applyFont="1" applyBorder="1" applyAlignment="1" applyProtection="1">
      <alignment horizontal="center"/>
      <protection locked="0"/>
    </xf>
    <xf numFmtId="169" fontId="6" fillId="0" borderId="44" xfId="2" applyNumberFormat="1" applyFont="1" applyBorder="1" applyAlignment="1" applyProtection="1">
      <alignment horizontal="right"/>
      <protection locked="0"/>
    </xf>
    <xf numFmtId="169" fontId="6" fillId="10" borderId="87" xfId="2" applyNumberFormat="1" applyFont="1" applyFill="1" applyBorder="1" applyAlignment="1" applyProtection="1">
      <alignment horizontal="right" vertical="center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3" fillId="0" borderId="0" xfId="2" applyNumberFormat="1" applyAlignment="1" applyProtection="1">
      <alignment horizontal="center" vertical="center" wrapText="1"/>
      <protection locked="0"/>
    </xf>
    <xf numFmtId="0" fontId="47" fillId="2" borderId="0" xfId="2" applyFont="1" applyFill="1" applyAlignment="1" applyProtection="1">
      <alignment horizontal="left" vertical="center"/>
      <protection locked="0"/>
    </xf>
    <xf numFmtId="0" fontId="3" fillId="0" borderId="10" xfId="2" applyFont="1" applyBorder="1" applyAlignment="1" applyProtection="1">
      <alignment horizontal="left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3" xfId="2" applyFont="1" applyBorder="1" applyAlignment="1" applyProtection="1">
      <alignment horizontal="left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18" xfId="2" applyFont="1" applyBorder="1" applyAlignment="1" applyProtection="1">
      <alignment horizontal="left" vertical="center" wrapText="1"/>
      <protection locked="0"/>
    </xf>
    <xf numFmtId="0" fontId="3" fillId="0" borderId="29" xfId="2" applyFont="1" applyBorder="1" applyAlignment="1" applyProtection="1">
      <alignment horizontal="center" vertical="center" wrapText="1"/>
      <protection locked="0"/>
    </xf>
    <xf numFmtId="1" fontId="3" fillId="9" borderId="11" xfId="2" applyNumberFormat="1" applyFont="1" applyFill="1" applyBorder="1" applyAlignment="1" applyProtection="1">
      <alignment horizontal="center" vertical="center" wrapText="1"/>
    </xf>
    <xf numFmtId="1" fontId="3" fillId="9" borderId="8" xfId="2" applyNumberFormat="1" applyFont="1" applyFill="1" applyBorder="1" applyAlignment="1" applyProtection="1">
      <alignment horizontal="center" vertical="center" wrapText="1"/>
    </xf>
    <xf numFmtId="1" fontId="3" fillId="9" borderId="29" xfId="2" applyNumberFormat="1" applyFont="1" applyFill="1" applyBorder="1" applyAlignment="1" applyProtection="1">
      <alignment horizontal="center" vertical="center" wrapText="1"/>
    </xf>
    <xf numFmtId="14" fontId="3" fillId="0" borderId="11" xfId="2" applyNumberFormat="1" applyFont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Border="1" applyAlignment="1" applyProtection="1">
      <alignment horizontal="center" vertical="center" wrapText="1"/>
      <protection locked="0"/>
    </xf>
    <xf numFmtId="0" fontId="7" fillId="2" borderId="0" xfId="2" applyFont="1" applyFill="1" applyAlignment="1" applyProtection="1">
      <alignment horizontal="right" vertical="center"/>
      <protection locked="0"/>
    </xf>
    <xf numFmtId="169" fontId="31" fillId="9" borderId="75" xfId="2" applyNumberFormat="1" applyFont="1" applyFill="1" applyBorder="1" applyAlignment="1" applyProtection="1">
      <alignment horizontal="right" vertical="center"/>
    </xf>
    <xf numFmtId="0" fontId="23" fillId="2" borderId="0" xfId="2" applyFont="1" applyFill="1" applyAlignment="1" applyProtection="1">
      <alignment horizontal="right" vertical="center"/>
      <protection locked="0"/>
    </xf>
    <xf numFmtId="0" fontId="47" fillId="2" borderId="0" xfId="2" applyFont="1" applyFill="1" applyBorder="1" applyAlignment="1" applyProtection="1">
      <alignment horizontal="left" vertical="center"/>
      <protection locked="0"/>
    </xf>
    <xf numFmtId="0" fontId="23" fillId="2" borderId="0" xfId="2" applyFont="1" applyFill="1" applyBorder="1" applyAlignment="1" applyProtection="1">
      <alignment horizontal="right" vertical="center" wrapText="1"/>
      <protection locked="0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49" fontId="3" fillId="0" borderId="1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8" xfId="2" applyNumberFormat="1" applyFont="1" applyFill="1" applyBorder="1" applyAlignment="1" applyProtection="1">
      <alignment horizontal="left" vertical="center" wrapText="1"/>
      <protection locked="0"/>
    </xf>
    <xf numFmtId="14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3" fillId="9" borderId="26" xfId="2" applyNumberFormat="1" applyFont="1" applyFill="1" applyBorder="1" applyAlignment="1" applyProtection="1">
      <alignment horizontal="center" vertical="center" wrapText="1"/>
    </xf>
    <xf numFmtId="1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29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6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2" applyNumberFormat="1" applyFont="1" applyBorder="1" applyAlignment="1" applyProtection="1">
      <alignment horizontal="right" vertical="center" wrapText="1"/>
      <protection locked="0"/>
    </xf>
    <xf numFmtId="3" fontId="33" fillId="10" borderId="27" xfId="2" applyNumberFormat="1" applyFont="1" applyFill="1" applyBorder="1" applyAlignment="1" applyProtection="1">
      <alignment horizontal="right" vertical="center"/>
    </xf>
    <xf numFmtId="3" fontId="3" fillId="0" borderId="8" xfId="2" applyNumberFormat="1" applyFont="1" applyBorder="1" applyAlignment="1" applyProtection="1">
      <alignment horizontal="right" vertical="center" wrapText="1"/>
      <protection locked="0"/>
    </xf>
    <xf numFmtId="3" fontId="3" fillId="0" borderId="29" xfId="2" applyNumberFormat="1" applyFont="1" applyBorder="1" applyAlignment="1" applyProtection="1">
      <alignment horizontal="right" vertical="center" wrapText="1"/>
      <protection locked="0"/>
    </xf>
    <xf numFmtId="3" fontId="33" fillId="10" borderId="22" xfId="2" applyNumberFormat="1" applyFont="1" applyFill="1" applyBorder="1" applyAlignment="1" applyProtection="1">
      <alignment horizontal="right" vertical="center"/>
    </xf>
    <xf numFmtId="0" fontId="47" fillId="2" borderId="0" xfId="2" applyFont="1" applyFill="1" applyAlignment="1" applyProtection="1">
      <alignment horizontal="right" vertical="center"/>
      <protection locked="0"/>
    </xf>
    <xf numFmtId="0" fontId="7" fillId="0" borderId="0" xfId="2" applyFont="1" applyFill="1" applyAlignment="1" applyProtection="1">
      <alignment horizontal="left"/>
      <protection locked="0"/>
    </xf>
    <xf numFmtId="0" fontId="7" fillId="0" borderId="0" xfId="2" applyFont="1" applyFill="1" applyAlignment="1" applyProtection="1">
      <alignment horizontal="center"/>
      <protection locked="0"/>
    </xf>
    <xf numFmtId="0" fontId="7" fillId="0" borderId="0" xfId="2" applyFont="1" applyFill="1" applyProtection="1">
      <protection locked="0"/>
    </xf>
    <xf numFmtId="169" fontId="62" fillId="9" borderId="20" xfId="2" applyNumberFormat="1" applyFont="1" applyFill="1" applyBorder="1" applyAlignment="1" applyProtection="1">
      <alignment horizontal="right" vertical="center" wrapText="1"/>
    </xf>
    <xf numFmtId="169" fontId="65" fillId="9" borderId="20" xfId="0" applyNumberFormat="1" applyFont="1" applyFill="1" applyBorder="1" applyAlignment="1" applyProtection="1">
      <alignment horizontal="right" vertical="center" wrapText="1"/>
    </xf>
    <xf numFmtId="0" fontId="66" fillId="2" borderId="35" xfId="0" applyFont="1" applyFill="1" applyBorder="1" applyAlignment="1" applyProtection="1">
      <alignment horizontal="center" vertical="center" wrapText="1"/>
      <protection locked="0"/>
    </xf>
    <xf numFmtId="169" fontId="0" fillId="9" borderId="21" xfId="2" applyNumberFormat="1" applyFont="1" applyFill="1" applyBorder="1" applyAlignment="1" applyProtection="1">
      <alignment horizontal="right" vertical="center"/>
    </xf>
    <xf numFmtId="169" fontId="3" fillId="9" borderId="28" xfId="2" applyNumberFormat="1" applyFont="1" applyFill="1" applyBorder="1" applyAlignment="1" applyProtection="1">
      <alignment horizontal="right" vertical="center"/>
    </xf>
    <xf numFmtId="169" fontId="3" fillId="9" borderId="22" xfId="2" applyNumberFormat="1" applyFont="1" applyFill="1" applyBorder="1" applyAlignment="1" applyProtection="1">
      <alignment horizontal="right" vertical="center"/>
    </xf>
    <xf numFmtId="49" fontId="0" fillId="0" borderId="15" xfId="2" applyNumberFormat="1" applyFont="1" applyFill="1" applyBorder="1" applyAlignment="1" applyProtection="1">
      <alignment horizontal="left" vertical="center" wrapText="1"/>
      <protection locked="0"/>
    </xf>
    <xf numFmtId="0" fontId="3" fillId="0" borderId="45" xfId="2" applyFont="1" applyBorder="1" applyAlignment="1" applyProtection="1">
      <alignment horizontal="left" vertical="center" wrapText="1"/>
      <protection locked="0"/>
    </xf>
    <xf numFmtId="0" fontId="3" fillId="0" borderId="90" xfId="2" applyFont="1" applyBorder="1" applyAlignment="1" applyProtection="1">
      <alignment horizontal="left" vertical="center" wrapText="1"/>
      <protection locked="0"/>
    </xf>
    <xf numFmtId="49" fontId="3" fillId="0" borderId="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90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33" xfId="2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Border="1" applyProtection="1">
      <protection locked="0"/>
    </xf>
    <xf numFmtId="0" fontId="46" fillId="2" borderId="0" xfId="2" applyFont="1" applyFill="1" applyBorder="1" applyAlignment="1" applyProtection="1">
      <alignment horizontal="left" vertical="center"/>
      <protection locked="0"/>
    </xf>
    <xf numFmtId="0" fontId="3" fillId="7" borderId="0" xfId="2" applyFont="1" applyFill="1" applyBorder="1" applyAlignment="1" applyProtection="1">
      <alignment horizontal="left" vertical="center" wrapText="1"/>
      <protection locked="0"/>
    </xf>
    <xf numFmtId="14" fontId="3" fillId="7" borderId="0" xfId="2" applyNumberFormat="1" applyFont="1" applyFill="1" applyBorder="1" applyAlignment="1" applyProtection="1">
      <alignment horizontal="center" vertical="center" wrapText="1"/>
      <protection locked="0"/>
    </xf>
    <xf numFmtId="1" fontId="3" fillId="7" borderId="0" xfId="2" applyNumberFormat="1" applyFont="1" applyFill="1" applyBorder="1" applyAlignment="1" applyProtection="1">
      <alignment horizontal="center" vertical="center" wrapText="1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3" fontId="3" fillId="7" borderId="0" xfId="2" applyNumberFormat="1" applyFont="1" applyFill="1" applyBorder="1" applyAlignment="1" applyProtection="1">
      <alignment horizontal="right" vertical="center" wrapText="1"/>
      <protection locked="0"/>
    </xf>
    <xf numFmtId="3" fontId="3" fillId="7" borderId="0" xfId="0" applyNumberFormat="1" applyFont="1" applyFill="1" applyBorder="1" applyAlignment="1" applyProtection="1">
      <alignment horizontal="right" vertical="center" wrapText="1"/>
      <protection locked="0"/>
    </xf>
    <xf numFmtId="3" fontId="33" fillId="7" borderId="0" xfId="2" applyNumberFormat="1" applyFont="1" applyFill="1" applyBorder="1" applyAlignment="1" applyProtection="1">
      <alignment horizontal="right" vertical="center"/>
    </xf>
    <xf numFmtId="169" fontId="35" fillId="9" borderId="68" xfId="19" applyNumberFormat="1" applyFont="1" applyFill="1" applyBorder="1"/>
    <xf numFmtId="0" fontId="44" fillId="3" borderId="91" xfId="19" applyFont="1" applyFill="1" applyBorder="1" applyAlignment="1">
      <alignment wrapText="1"/>
    </xf>
    <xf numFmtId="169" fontId="44" fillId="3" borderId="92" xfId="19" applyNumberFormat="1" applyFont="1" applyFill="1" applyBorder="1" applyAlignment="1" applyProtection="1">
      <alignment horizontal="right" vertical="center"/>
      <protection locked="0"/>
    </xf>
    <xf numFmtId="169" fontId="35" fillId="10" borderId="93" xfId="19" applyNumberFormat="1" applyFont="1" applyFill="1" applyBorder="1" applyAlignment="1">
      <alignment horizontal="right" vertical="center"/>
    </xf>
    <xf numFmtId="169" fontId="44" fillId="9" borderId="19" xfId="19" applyNumberFormat="1" applyFont="1" applyFill="1" applyBorder="1" applyAlignment="1">
      <alignment horizontal="right" vertical="center"/>
    </xf>
    <xf numFmtId="169" fontId="35" fillId="10" borderId="40" xfId="19" applyNumberFormat="1" applyFont="1" applyFill="1" applyBorder="1" applyAlignment="1">
      <alignment horizontal="right" vertical="center"/>
    </xf>
    <xf numFmtId="0" fontId="33" fillId="7" borderId="94" xfId="0" applyFont="1" applyFill="1" applyBorder="1" applyAlignment="1">
      <alignment horizontal="center" vertical="center" wrapText="1"/>
    </xf>
    <xf numFmtId="169" fontId="0" fillId="0" borderId="95" xfId="0" applyNumberFormat="1" applyFill="1" applyBorder="1" applyProtection="1">
      <protection locked="0"/>
    </xf>
    <xf numFmtId="0" fontId="35" fillId="7" borderId="96" xfId="19" applyFont="1" applyFill="1" applyBorder="1" applyAlignment="1">
      <alignment horizontal="right" vertical="center"/>
    </xf>
    <xf numFmtId="0" fontId="33" fillId="7" borderId="97" xfId="0" applyFont="1" applyFill="1" applyBorder="1" applyAlignment="1">
      <alignment horizontal="center"/>
    </xf>
    <xf numFmtId="169" fontId="31" fillId="10" borderId="98" xfId="0" applyNumberFormat="1" applyFont="1" applyFill="1" applyBorder="1" applyAlignment="1">
      <alignment vertical="center"/>
    </xf>
    <xf numFmtId="168" fontId="33" fillId="10" borderId="99" xfId="0" applyNumberFormat="1" applyFont="1" applyFill="1" applyBorder="1" applyAlignment="1">
      <alignment horizontal="right" vertical="center"/>
    </xf>
    <xf numFmtId="0" fontId="6" fillId="9" borderId="1" xfId="2" applyFont="1" applyFill="1" applyBorder="1" applyAlignment="1">
      <alignment horizontal="right" vertical="center"/>
    </xf>
    <xf numFmtId="0" fontId="6" fillId="9" borderId="2" xfId="0" applyFont="1" applyFill="1" applyBorder="1" applyAlignment="1">
      <alignment horizontal="right" vertical="center"/>
    </xf>
    <xf numFmtId="0" fontId="6" fillId="9" borderId="3" xfId="0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3" borderId="1" xfId="2" applyFont="1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right" vertical="center"/>
      <protection locked="0"/>
    </xf>
    <xf numFmtId="0" fontId="0" fillId="3" borderId="3" xfId="0" applyFill="1" applyBorder="1" applyAlignment="1" applyProtection="1">
      <alignment horizontal="right" vertical="center"/>
      <protection locked="0"/>
    </xf>
    <xf numFmtId="0" fontId="6" fillId="2" borderId="0" xfId="2" applyFont="1" applyFill="1" applyBorder="1" applyAlignment="1">
      <alignment horizontal="left"/>
    </xf>
    <xf numFmtId="0" fontId="0" fillId="9" borderId="2" xfId="0" applyFill="1" applyBorder="1" applyAlignment="1">
      <alignment horizontal="right" vertical="center"/>
    </xf>
    <xf numFmtId="0" fontId="0" fillId="9" borderId="3" xfId="0" applyFill="1" applyBorder="1" applyAlignment="1">
      <alignment horizontal="right" vertical="center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3" borderId="3" xfId="0" applyFont="1" applyFill="1" applyBorder="1" applyAlignment="1">
      <alignment horizontal="left"/>
    </xf>
    <xf numFmtId="0" fontId="6" fillId="3" borderId="40" xfId="2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8" borderId="23" xfId="0" applyFont="1" applyFill="1" applyBorder="1" applyAlignment="1" applyProtection="1">
      <alignment vertical="center" wrapText="1"/>
    </xf>
    <xf numFmtId="0" fontId="0" fillId="0" borderId="77" xfId="0" applyBorder="1" applyAlignment="1">
      <alignment vertical="center" wrapText="1"/>
    </xf>
    <xf numFmtId="0" fontId="5" fillId="8" borderId="23" xfId="0" applyFont="1" applyFill="1" applyBorder="1" applyAlignment="1" applyProtection="1">
      <alignment horizontal="left" vertical="center"/>
    </xf>
    <xf numFmtId="0" fontId="0" fillId="0" borderId="77" xfId="0" applyBorder="1" applyAlignment="1">
      <alignment horizontal="left" vertical="center"/>
    </xf>
    <xf numFmtId="0" fontId="45" fillId="7" borderId="0" xfId="19" applyFont="1" applyFill="1" applyBorder="1" applyAlignment="1"/>
    <xf numFmtId="0" fontId="44" fillId="7" borderId="12" xfId="19" applyFont="1" applyFill="1" applyBorder="1" applyAlignment="1">
      <alignment horizontal="center"/>
    </xf>
    <xf numFmtId="0" fontId="44" fillId="7" borderId="2" xfId="19" applyFont="1" applyFill="1" applyBorder="1" applyAlignment="1">
      <alignment horizontal="center"/>
    </xf>
    <xf numFmtId="0" fontId="44" fillId="7" borderId="3" xfId="19" applyFont="1" applyFill="1" applyBorder="1" applyAlignment="1">
      <alignment horizontal="center"/>
    </xf>
    <xf numFmtId="0" fontId="45" fillId="3" borderId="12" xfId="19" applyFont="1" applyFill="1" applyBorder="1" applyAlignment="1"/>
    <xf numFmtId="0" fontId="45" fillId="0" borderId="2" xfId="19" applyFont="1" applyBorder="1" applyAlignment="1"/>
    <xf numFmtId="0" fontId="48" fillId="0" borderId="2" xfId="0" applyFont="1" applyBorder="1" applyAlignment="1"/>
    <xf numFmtId="0" fontId="48" fillId="0" borderId="38" xfId="0" applyFont="1" applyBorder="1" applyAlignment="1"/>
    <xf numFmtId="0" fontId="43" fillId="7" borderId="68" xfId="19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42" fillId="7" borderId="12" xfId="19" applyFont="1" applyFill="1" applyBorder="1" applyAlignment="1"/>
    <xf numFmtId="0" fontId="7" fillId="7" borderId="2" xfId="0" applyFont="1" applyFill="1" applyBorder="1" applyAlignment="1"/>
    <xf numFmtId="0" fontId="7" fillId="7" borderId="38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53" fillId="2" borderId="0" xfId="2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46" fillId="2" borderId="0" xfId="2" applyFont="1" applyFill="1" applyAlignment="1" applyProtection="1">
      <alignment horizontal="left"/>
      <protection locked="0"/>
    </xf>
    <xf numFmtId="0" fontId="58" fillId="2" borderId="25" xfId="2" applyFont="1" applyFill="1" applyBorder="1" applyAlignment="1" applyProtection="1">
      <alignment horizontal="right" vertical="center"/>
      <protection locked="0"/>
    </xf>
    <xf numFmtId="0" fontId="59" fillId="0" borderId="24" xfId="0" applyFont="1" applyBorder="1" applyAlignment="1">
      <alignment horizontal="right"/>
    </xf>
    <xf numFmtId="0" fontId="55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0" xfId="0" applyBorder="1" applyAlignment="1" applyProtection="1">
      <alignment horizontal="center" vertical="center" wrapText="1"/>
      <protection locked="0"/>
    </xf>
    <xf numFmtId="3" fontId="6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0" xfId="0" applyFont="1" applyAlignment="1">
      <alignment wrapText="1"/>
    </xf>
    <xf numFmtId="0" fontId="34" fillId="7" borderId="24" xfId="0" applyFont="1" applyFill="1" applyBorder="1" applyAlignment="1" applyProtection="1">
      <alignment horizontal="center" vertical="center" wrapText="1"/>
      <protection locked="0"/>
    </xf>
    <xf numFmtId="0" fontId="34" fillId="7" borderId="48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4" xfId="0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19" fillId="2" borderId="0" xfId="2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3" fillId="2" borderId="31" xfId="2" applyFont="1" applyFill="1" applyBorder="1" applyAlignment="1" applyProtection="1">
      <alignment horizontal="center" vertical="center" wrapText="1"/>
      <protection locked="0"/>
    </xf>
    <xf numFmtId="0" fontId="23" fillId="2" borderId="34" xfId="2" applyFont="1" applyFill="1" applyBorder="1" applyAlignment="1" applyProtection="1">
      <alignment horizontal="center" vertical="center" wrapText="1"/>
      <protection locked="0"/>
    </xf>
    <xf numFmtId="0" fontId="23" fillId="2" borderId="32" xfId="2" applyFont="1" applyFill="1" applyBorder="1" applyAlignment="1" applyProtection="1">
      <alignment horizontal="center" vertical="center" wrapText="1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0" fontId="23" fillId="2" borderId="58" xfId="2" applyFont="1" applyFill="1" applyBorder="1" applyAlignment="1" applyProtection="1">
      <alignment horizontal="center" vertical="center" wrapText="1"/>
      <protection locked="0"/>
    </xf>
    <xf numFmtId="0" fontId="35" fillId="7" borderId="24" xfId="2" applyFont="1" applyFill="1" applyBorder="1" applyAlignment="1" applyProtection="1">
      <alignment horizontal="center" vertical="center" wrapText="1"/>
      <protection locked="0"/>
    </xf>
    <xf numFmtId="0" fontId="35" fillId="7" borderId="48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23" fillId="2" borderId="16" xfId="2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23" fillId="7" borderId="24" xfId="2" applyFont="1" applyFill="1" applyBorder="1" applyAlignment="1" applyProtection="1">
      <alignment horizontal="center" vertical="center" wrapText="1"/>
      <protection locked="0"/>
    </xf>
    <xf numFmtId="0" fontId="23" fillId="7" borderId="39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62" fillId="2" borderId="0" xfId="2" applyFont="1" applyFill="1" applyBorder="1" applyAlignment="1" applyProtection="1">
      <alignment horizontal="center" vertical="center" wrapText="1"/>
      <protection locked="0"/>
    </xf>
    <xf numFmtId="0" fontId="63" fillId="0" borderId="0" xfId="0" applyFont="1" applyAlignment="1">
      <alignment horizontal="center" vertical="center" wrapText="1"/>
    </xf>
    <xf numFmtId="0" fontId="63" fillId="0" borderId="39" xfId="0" applyFont="1" applyBorder="1" applyAlignment="1">
      <alignment horizontal="center" vertical="center" wrapText="1"/>
    </xf>
    <xf numFmtId="0" fontId="23" fillId="2" borderId="89" xfId="2" applyFont="1" applyFill="1" applyBorder="1" applyAlignment="1" applyProtection="1">
      <alignment horizontal="center" vertical="center" wrapText="1"/>
      <protection locked="0"/>
    </xf>
    <xf numFmtId="0" fontId="33" fillId="7" borderId="24" xfId="2" applyFont="1" applyFill="1" applyBorder="1" applyAlignment="1" applyProtection="1">
      <alignment horizontal="center" vertical="center" wrapText="1"/>
      <protection locked="0"/>
    </xf>
    <xf numFmtId="0" fontId="33" fillId="7" borderId="48" xfId="2" applyFont="1" applyFill="1" applyBorder="1" applyAlignment="1" applyProtection="1">
      <alignment horizontal="center" vertical="center" wrapText="1"/>
      <protection locked="0"/>
    </xf>
    <xf numFmtId="0" fontId="23" fillId="7" borderId="31" xfId="2" applyFont="1" applyFill="1" applyBorder="1" applyAlignment="1" applyProtection="1">
      <alignment horizontal="center" vertical="center" wrapText="1"/>
      <protection locked="0"/>
    </xf>
    <xf numFmtId="0" fontId="23" fillId="7" borderId="34" xfId="2" applyFont="1" applyFill="1" applyBorder="1" applyAlignment="1" applyProtection="1">
      <alignment horizontal="center" vertical="center" wrapText="1"/>
      <protection locked="0"/>
    </xf>
    <xf numFmtId="0" fontId="23" fillId="7" borderId="32" xfId="2" applyFont="1" applyFill="1" applyBorder="1" applyAlignment="1" applyProtection="1">
      <alignment horizontal="center" vertical="center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50" xfId="2" applyFont="1" applyFill="1" applyBorder="1" applyAlignment="1" applyProtection="1">
      <alignment horizontal="center" vertical="center" wrapText="1"/>
      <protection locked="0"/>
    </xf>
    <xf numFmtId="3" fontId="23" fillId="7" borderId="16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0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0" fontId="47" fillId="0" borderId="6" xfId="2" applyFont="1" applyFill="1" applyBorder="1" applyAlignment="1" applyProtection="1">
      <alignment horizontal="left" vertical="center" wrapText="1"/>
      <protection locked="0"/>
    </xf>
    <xf numFmtId="0" fontId="40" fillId="0" borderId="7" xfId="0" applyFont="1" applyBorder="1" applyAlignment="1" applyProtection="1">
      <alignment horizontal="left" vertical="center" wrapText="1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47" fillId="4" borderId="0" xfId="2" applyFont="1" applyFill="1" applyBorder="1" applyAlignment="1" applyProtection="1">
      <alignment horizontal="left" wrapText="1"/>
      <protection locked="0"/>
    </xf>
    <xf numFmtId="0" fontId="6" fillId="0" borderId="1" xfId="2" applyFont="1" applyFill="1" applyBorder="1" applyAlignment="1" applyProtection="1">
      <alignment horizontal="right" vertical="center" wrapText="1"/>
      <protection locked="0"/>
    </xf>
    <xf numFmtId="0" fontId="6" fillId="0" borderId="2" xfId="2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horizontal="righ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0" fontId="62" fillId="4" borderId="0" xfId="2" applyFont="1" applyFill="1" applyBorder="1" applyAlignment="1" applyProtection="1">
      <alignment horizontal="left" vertical="center" wrapText="1"/>
      <protection locked="0"/>
    </xf>
    <xf numFmtId="0" fontId="64" fillId="0" borderId="0" xfId="0" applyFont="1" applyAlignment="1">
      <alignment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Alignment="1" applyProtection="1">
      <alignment horizontal="center"/>
      <protection locked="0"/>
    </xf>
    <xf numFmtId="1" fontId="6" fillId="0" borderId="26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76" xfId="2" applyNumberFormat="1" applyFont="1" applyFill="1" applyBorder="1" applyAlignment="1" applyProtection="1">
      <alignment horizontal="center" vertical="center" wrapText="1"/>
      <protection locked="0"/>
    </xf>
  </cellXfs>
  <cellStyles count="20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130"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5050"/>
      <color rgb="FFCCFFFF"/>
      <color rgb="FFFF9999"/>
      <color rgb="FFFF7C80"/>
      <color rgb="FFFFCCCC"/>
      <color rgb="FFDD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27</xdr:row>
          <xdr:rowOff>0</xdr:rowOff>
        </xdr:from>
        <xdr:to>
          <xdr:col>5</xdr:col>
          <xdr:colOff>876300</xdr:colOff>
          <xdr:row>28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27</xdr:row>
          <xdr:rowOff>0</xdr:rowOff>
        </xdr:from>
        <xdr:to>
          <xdr:col>5</xdr:col>
          <xdr:colOff>1403350</xdr:colOff>
          <xdr:row>28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0"/>
  <sheetViews>
    <sheetView tabSelected="1" workbookViewId="0">
      <selection activeCell="P31" sqref="P31"/>
    </sheetView>
  </sheetViews>
  <sheetFormatPr defaultRowHeight="12.5"/>
  <cols>
    <col min="6" max="6" width="21.54296875" customWidth="1"/>
    <col min="9" max="9" width="3.1796875" customWidth="1"/>
  </cols>
  <sheetData>
    <row r="1" spans="1:9" ht="25">
      <c r="A1" s="34" t="s">
        <v>192</v>
      </c>
      <c r="B1" s="35"/>
      <c r="C1" s="35"/>
      <c r="D1" s="35"/>
      <c r="E1" s="35"/>
      <c r="F1" s="35"/>
      <c r="G1" s="35"/>
      <c r="H1" s="36" t="s">
        <v>121</v>
      </c>
      <c r="I1" s="35"/>
    </row>
    <row r="2" spans="1:9" ht="16.5">
      <c r="A2" s="33" t="s">
        <v>120</v>
      </c>
      <c r="B2" s="9"/>
      <c r="C2" s="9"/>
      <c r="D2" s="9"/>
      <c r="E2" s="9"/>
      <c r="F2" s="9"/>
      <c r="G2" s="9"/>
      <c r="H2" s="9"/>
      <c r="I2" s="9"/>
    </row>
    <row r="3" spans="1:9" ht="16.5">
      <c r="A3" s="33"/>
      <c r="B3" s="185"/>
      <c r="C3" s="185"/>
      <c r="D3" s="185"/>
      <c r="E3" s="185"/>
      <c r="F3" s="185"/>
      <c r="G3" s="185"/>
      <c r="H3" s="185"/>
      <c r="I3" s="185"/>
    </row>
    <row r="4" spans="1:9" ht="15.5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5">
      <c r="A5" s="9"/>
      <c r="B5" s="541"/>
      <c r="C5" s="542"/>
      <c r="D5" s="542"/>
      <c r="E5" s="542"/>
      <c r="F5" s="543"/>
      <c r="G5" s="9"/>
      <c r="H5" s="9"/>
      <c r="I5" s="9"/>
    </row>
    <row r="6" spans="1:9" ht="15.5">
      <c r="A6" s="9"/>
      <c r="B6" s="3" t="s">
        <v>193</v>
      </c>
      <c r="C6" s="9"/>
      <c r="D6" s="9"/>
      <c r="E6" s="9"/>
      <c r="F6" s="9"/>
      <c r="G6" s="9"/>
      <c r="H6" s="9"/>
      <c r="I6" s="9"/>
    </row>
    <row r="7" spans="1:9" ht="15.5">
      <c r="A7" s="9"/>
      <c r="B7" s="541"/>
      <c r="C7" s="542"/>
      <c r="D7" s="542"/>
      <c r="E7" s="542"/>
      <c r="F7" s="543"/>
      <c r="G7" s="9"/>
      <c r="H7" s="9"/>
      <c r="I7" s="9"/>
    </row>
    <row r="8" spans="1:9" ht="15.5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5">
      <c r="A9" s="9"/>
      <c r="B9" s="544"/>
      <c r="C9" s="545"/>
      <c r="D9" s="545"/>
      <c r="E9" s="545"/>
      <c r="F9" s="546"/>
      <c r="G9" s="9"/>
      <c r="H9" s="9"/>
      <c r="I9" s="9"/>
    </row>
    <row r="10" spans="1:9" ht="15.5">
      <c r="A10" s="9"/>
      <c r="B10" s="9" t="s">
        <v>59</v>
      </c>
      <c r="C10" s="9"/>
      <c r="D10" s="9"/>
      <c r="E10" s="9"/>
      <c r="F10" s="9"/>
      <c r="G10" s="9"/>
      <c r="H10" s="9"/>
      <c r="I10" s="9"/>
    </row>
    <row r="11" spans="1:9" ht="15.5">
      <c r="A11" s="9"/>
      <c r="B11" s="544"/>
      <c r="C11" s="545"/>
      <c r="D11" s="545"/>
      <c r="E11" s="545"/>
      <c r="F11" s="546"/>
      <c r="G11" s="9"/>
      <c r="H11" s="9"/>
      <c r="I11" s="9"/>
    </row>
    <row r="12" spans="1:9" ht="15.5">
      <c r="A12" s="9"/>
      <c r="B12" s="16" t="s">
        <v>2</v>
      </c>
      <c r="C12" s="16"/>
      <c r="D12" s="16"/>
      <c r="E12" s="16"/>
      <c r="F12" s="16"/>
      <c r="G12" s="9"/>
      <c r="H12" s="9"/>
      <c r="I12" s="9"/>
    </row>
    <row r="13" spans="1:9" ht="15.5">
      <c r="A13" s="9"/>
      <c r="B13" s="17" t="s">
        <v>54</v>
      </c>
      <c r="C13" s="16"/>
      <c r="D13" s="16"/>
      <c r="E13" s="16"/>
      <c r="F13" s="16"/>
      <c r="G13" s="9"/>
      <c r="H13" s="9"/>
      <c r="I13" s="9"/>
    </row>
    <row r="14" spans="1:9" ht="15.5">
      <c r="A14" s="9"/>
      <c r="B14" s="538">
        <f>IF('D4-Přehled o úhradách plateb'!F3006&lt;&gt;0,'D4-Přehled o úhradách plateb'!F3006,IF('D4-(2)'!F506&lt;&gt;0,'D4-(2)'!F506,IF('D4-(3)'!F61&lt;&gt;0,'D4-(3)'!F61,0)))</f>
        <v>0</v>
      </c>
      <c r="C14" s="539"/>
      <c r="D14" s="539"/>
      <c r="E14" s="539"/>
      <c r="F14" s="540"/>
      <c r="G14" s="9"/>
      <c r="H14" s="9"/>
      <c r="I14" s="9"/>
    </row>
    <row r="15" spans="1:9" ht="15.5">
      <c r="A15" s="9"/>
      <c r="B15" s="16" t="s">
        <v>60</v>
      </c>
      <c r="C15" s="16"/>
      <c r="D15" s="16"/>
      <c r="E15" s="16"/>
      <c r="F15" s="16"/>
      <c r="G15" s="9"/>
      <c r="H15" s="9"/>
      <c r="I15" s="9"/>
    </row>
    <row r="16" spans="1:9" ht="15.5">
      <c r="A16" s="9"/>
      <c r="B16" s="538">
        <f>IF('D5-Mzdové prostředky'!D1005&lt;&gt;0,'D5-Mzdové prostředky'!D1005,IF('D5-(2)'!D305&lt;&gt;0,'D5-(2)'!D305,IF('D5-(3)'!D55&lt;&gt;0,'D5-(3)'!D55,0)))</f>
        <v>0</v>
      </c>
      <c r="C16" s="548"/>
      <c r="D16" s="548"/>
      <c r="E16" s="548"/>
      <c r="F16" s="549"/>
      <c r="G16" s="9"/>
      <c r="H16" s="9"/>
      <c r="I16" s="9"/>
    </row>
    <row r="17" spans="1:9" ht="15.5">
      <c r="A17" s="9"/>
      <c r="B17" s="16"/>
      <c r="C17" s="16"/>
      <c r="D17" s="16"/>
      <c r="E17" s="16"/>
      <c r="F17" s="16"/>
      <c r="G17" s="9"/>
      <c r="H17" s="9"/>
      <c r="I17" s="9"/>
    </row>
    <row r="18" spans="1:9" ht="15.5">
      <c r="A18" s="9"/>
      <c r="B18" s="17" t="s">
        <v>3</v>
      </c>
      <c r="C18" s="16"/>
      <c r="D18" s="16"/>
      <c r="E18" s="16"/>
      <c r="F18" s="16"/>
      <c r="G18" s="9"/>
      <c r="H18" s="9"/>
      <c r="I18" s="9"/>
    </row>
    <row r="19" spans="1:9" ht="15.5">
      <c r="A19" s="9"/>
      <c r="B19" s="16" t="s">
        <v>65</v>
      </c>
      <c r="C19" s="16"/>
      <c r="D19" s="16"/>
      <c r="E19" s="16"/>
      <c r="F19" s="16"/>
      <c r="G19" s="9"/>
      <c r="H19" s="9"/>
      <c r="I19" s="9"/>
    </row>
    <row r="20" spans="1:9" ht="15.5">
      <c r="A20" s="9"/>
      <c r="B20" s="538">
        <f>IF('D4-Přehled o úhradách plateb'!E3006&lt;&gt;0,'D4-Přehled o úhradách plateb'!E3006,IF('D4-(2)'!E506&lt;&gt;0,'D4-(2)'!E506,IF('D4-(3)'!E61&lt;&gt;0,'D4-(3)'!E61,0)))</f>
        <v>0</v>
      </c>
      <c r="C20" s="548"/>
      <c r="D20" s="548"/>
      <c r="E20" s="548"/>
      <c r="F20" s="549"/>
      <c r="G20" s="9"/>
      <c r="H20" s="9"/>
      <c r="I20" s="9"/>
    </row>
    <row r="21" spans="1:9" ht="15.5">
      <c r="A21" s="9"/>
      <c r="B21" s="16" t="s">
        <v>60</v>
      </c>
      <c r="C21" s="16"/>
      <c r="D21" s="16"/>
      <c r="E21" s="16"/>
      <c r="F21" s="16"/>
      <c r="G21" s="9"/>
      <c r="H21" s="9"/>
      <c r="I21" s="9"/>
    </row>
    <row r="22" spans="1:9" ht="15.5">
      <c r="A22" s="9"/>
      <c r="B22" s="558"/>
      <c r="C22" s="559"/>
      <c r="D22" s="559"/>
      <c r="E22" s="559"/>
      <c r="F22" s="560"/>
      <c r="G22" s="9"/>
      <c r="H22" s="9"/>
      <c r="I22" s="9"/>
    </row>
    <row r="23" spans="1:9" ht="15.5">
      <c r="A23" s="9"/>
      <c r="B23" s="16" t="s">
        <v>4</v>
      </c>
      <c r="C23" s="16"/>
      <c r="D23" s="16"/>
      <c r="E23" s="16"/>
      <c r="F23" s="16"/>
      <c r="G23" s="9"/>
      <c r="H23" s="9"/>
      <c r="I23" s="9"/>
    </row>
    <row r="24" spans="1:9" ht="15.5">
      <c r="A24" s="9"/>
      <c r="B24" s="550" t="e">
        <f>B14/B20</f>
        <v>#DIV/0!</v>
      </c>
      <c r="C24" s="551"/>
      <c r="D24" s="551"/>
      <c r="E24" s="551"/>
      <c r="F24" s="552"/>
      <c r="G24" s="9"/>
      <c r="H24" s="9"/>
      <c r="I24" s="9"/>
    </row>
    <row r="25" spans="1:9" ht="15.5">
      <c r="A25" s="9"/>
      <c r="B25" s="16" t="s">
        <v>108</v>
      </c>
      <c r="C25" s="16"/>
      <c r="D25" s="16"/>
      <c r="E25" s="16"/>
      <c r="F25" s="16"/>
      <c r="G25" s="9"/>
      <c r="H25" s="9"/>
      <c r="I25" s="9"/>
    </row>
    <row r="26" spans="1:9" ht="15.5">
      <c r="A26" s="9"/>
      <c r="B26" s="538">
        <f>B9-B14</f>
        <v>0</v>
      </c>
      <c r="C26" s="548"/>
      <c r="D26" s="548"/>
      <c r="E26" s="548"/>
      <c r="F26" s="549"/>
      <c r="G26" s="9"/>
      <c r="H26" s="9"/>
      <c r="I26" s="9"/>
    </row>
    <row r="27" spans="1:9" ht="15.5">
      <c r="A27" s="9"/>
      <c r="B27" s="553"/>
      <c r="C27" s="553"/>
      <c r="D27" s="553"/>
      <c r="E27" s="9"/>
      <c r="F27" s="9"/>
      <c r="G27" s="9"/>
      <c r="H27" s="9"/>
      <c r="I27" s="9"/>
    </row>
    <row r="28" spans="1:9" ht="15.5">
      <c r="A28" s="9"/>
      <c r="B28" s="561" t="s">
        <v>79</v>
      </c>
      <c r="C28" s="562"/>
      <c r="D28" s="562"/>
      <c r="E28" s="562"/>
      <c r="F28" s="563" t="s">
        <v>77</v>
      </c>
      <c r="G28" s="9"/>
      <c r="H28" s="9"/>
      <c r="I28" s="9"/>
    </row>
    <row r="29" spans="1:9" ht="15.5">
      <c r="A29" s="9"/>
      <c r="B29" s="547"/>
      <c r="C29" s="547"/>
      <c r="D29" s="547"/>
      <c r="E29" s="547"/>
      <c r="F29" s="547"/>
      <c r="G29" s="9"/>
      <c r="H29" s="9"/>
      <c r="I29" s="9"/>
    </row>
    <row r="30" spans="1:9" ht="15.5">
      <c r="A30" s="9"/>
      <c r="B30" s="554" t="s">
        <v>57</v>
      </c>
      <c r="C30" s="554"/>
      <c r="D30" s="554"/>
      <c r="E30" s="555"/>
      <c r="F30" s="555"/>
      <c r="G30" s="9"/>
      <c r="H30" s="9"/>
      <c r="I30" s="9"/>
    </row>
    <row r="31" spans="1:9" ht="15.5">
      <c r="A31" s="9"/>
      <c r="B31" s="541"/>
      <c r="C31" s="556"/>
      <c r="D31" s="556"/>
      <c r="E31" s="556"/>
      <c r="F31" s="557"/>
      <c r="G31" s="9"/>
      <c r="H31" s="9"/>
      <c r="I31" s="9"/>
    </row>
    <row r="32" spans="1:9" ht="15.5">
      <c r="A32" s="9"/>
      <c r="B32" s="547" t="s">
        <v>55</v>
      </c>
      <c r="C32" s="547"/>
      <c r="D32" s="547"/>
      <c r="E32" s="9"/>
      <c r="F32" s="9"/>
      <c r="G32" s="9"/>
      <c r="H32" s="9"/>
      <c r="I32" s="9"/>
    </row>
    <row r="33" spans="1:9" ht="15.5">
      <c r="A33" s="9"/>
      <c r="B33" s="541"/>
      <c r="C33" s="542"/>
      <c r="D33" s="542"/>
      <c r="E33" s="542"/>
      <c r="F33" s="543"/>
      <c r="G33" s="9"/>
      <c r="H33" s="9"/>
      <c r="I33" s="9"/>
    </row>
    <row r="34" spans="1:9" ht="15.5">
      <c r="A34" s="9"/>
      <c r="B34" s="547" t="s">
        <v>56</v>
      </c>
      <c r="C34" s="547"/>
      <c r="D34" s="547"/>
      <c r="E34" s="9"/>
      <c r="F34" s="9"/>
      <c r="G34" s="9"/>
      <c r="H34" s="9"/>
      <c r="I34" s="9"/>
    </row>
    <row r="35" spans="1:9" ht="15.5">
      <c r="A35" s="9"/>
      <c r="B35" s="541"/>
      <c r="C35" s="542"/>
      <c r="D35" s="542"/>
      <c r="E35" s="542"/>
      <c r="F35" s="543"/>
      <c r="G35" s="9"/>
      <c r="H35" s="9"/>
      <c r="I35" s="9"/>
    </row>
    <row r="36" spans="1:9" ht="15.5">
      <c r="A36" s="9"/>
      <c r="B36" s="547"/>
      <c r="C36" s="547"/>
      <c r="D36" s="547"/>
      <c r="E36" s="547"/>
      <c r="F36" s="547"/>
      <c r="G36" s="547"/>
      <c r="H36" s="9"/>
      <c r="I36" s="9"/>
    </row>
    <row r="37" spans="1:9" ht="69" customHeight="1">
      <c r="A37" s="9"/>
      <c r="B37" s="573" t="s">
        <v>62</v>
      </c>
      <c r="C37" s="574"/>
      <c r="D37" s="574"/>
      <c r="E37" s="574"/>
      <c r="F37" s="574"/>
      <c r="G37" s="9"/>
      <c r="H37" s="9"/>
      <c r="I37" s="9"/>
    </row>
    <row r="38" spans="1:9" ht="15.5">
      <c r="A38" s="9"/>
      <c r="B38" s="9"/>
      <c r="C38" s="9"/>
      <c r="D38" s="9"/>
      <c r="E38" s="9"/>
      <c r="F38" s="9"/>
      <c r="G38" s="9"/>
      <c r="H38" s="9"/>
      <c r="I38" s="9"/>
    </row>
    <row r="39" spans="1:9" ht="15.5">
      <c r="A39" s="9"/>
      <c r="B39" s="9" t="s">
        <v>58</v>
      </c>
      <c r="C39" s="9"/>
      <c r="D39" s="9"/>
      <c r="E39" s="9"/>
      <c r="F39" s="9"/>
      <c r="G39" s="9"/>
      <c r="H39" s="9"/>
      <c r="I39" s="9"/>
    </row>
    <row r="40" spans="1:9" ht="15.5">
      <c r="A40" s="9"/>
      <c r="B40" s="541"/>
      <c r="C40" s="542"/>
      <c r="D40" s="542"/>
      <c r="E40" s="542"/>
      <c r="F40" s="543"/>
      <c r="G40" s="9"/>
      <c r="H40" s="9"/>
      <c r="I40" s="9"/>
    </row>
    <row r="41" spans="1:9" ht="15.5">
      <c r="A41" s="9"/>
      <c r="B41" s="10"/>
      <c r="C41" s="10"/>
      <c r="D41" s="10"/>
      <c r="E41" s="10"/>
      <c r="F41" s="10"/>
      <c r="G41" s="10"/>
      <c r="H41" s="10"/>
      <c r="I41" s="10"/>
    </row>
    <row r="42" spans="1:9" ht="15.5">
      <c r="A42" s="9"/>
      <c r="B42" s="9" t="s">
        <v>5</v>
      </c>
      <c r="C42" s="9"/>
      <c r="D42" s="9"/>
      <c r="E42" s="9"/>
      <c r="F42" s="9"/>
      <c r="G42" s="9"/>
      <c r="H42" s="9"/>
      <c r="I42" s="9"/>
    </row>
    <row r="43" spans="1:9" ht="15.5">
      <c r="A43" s="9"/>
      <c r="B43" s="564"/>
      <c r="C43" s="565"/>
      <c r="D43" s="565"/>
      <c r="E43" s="565"/>
      <c r="F43" s="566"/>
      <c r="G43" s="9"/>
      <c r="H43" s="9"/>
      <c r="I43" s="9"/>
    </row>
    <row r="44" spans="1:9" ht="15.5">
      <c r="A44" s="9"/>
      <c r="B44" s="567"/>
      <c r="C44" s="568"/>
      <c r="D44" s="568"/>
      <c r="E44" s="568"/>
      <c r="F44" s="569"/>
      <c r="G44" s="9"/>
      <c r="H44" s="9"/>
      <c r="I44" s="9"/>
    </row>
    <row r="45" spans="1:9" ht="15.5">
      <c r="A45" s="9"/>
      <c r="B45" s="567"/>
      <c r="C45" s="568"/>
      <c r="D45" s="568"/>
      <c r="E45" s="568"/>
      <c r="F45" s="569"/>
      <c r="G45" s="9"/>
      <c r="H45" s="9"/>
      <c r="I45" s="9"/>
    </row>
    <row r="46" spans="1:9" ht="15.5">
      <c r="A46" s="9"/>
      <c r="B46" s="567"/>
      <c r="C46" s="568"/>
      <c r="D46" s="568"/>
      <c r="E46" s="568"/>
      <c r="F46" s="569"/>
      <c r="G46" s="9"/>
      <c r="H46" s="9"/>
      <c r="I46" s="9"/>
    </row>
    <row r="47" spans="1:9" ht="15.5">
      <c r="A47" s="9"/>
      <c r="B47" s="570"/>
      <c r="C47" s="571"/>
      <c r="D47" s="571"/>
      <c r="E47" s="571"/>
      <c r="F47" s="572"/>
      <c r="G47" s="9"/>
      <c r="H47" s="9"/>
      <c r="I47" s="9"/>
    </row>
    <row r="48" spans="1:9" ht="15.5">
      <c r="A48" s="9"/>
      <c r="B48" s="1" t="s">
        <v>6</v>
      </c>
      <c r="C48" s="9"/>
      <c r="D48" s="9"/>
      <c r="E48" s="9"/>
      <c r="F48" s="9"/>
      <c r="G48" s="9"/>
      <c r="H48" s="9"/>
      <c r="I48" s="9"/>
    </row>
    <row r="49" spans="1:9" ht="15.5">
      <c r="A49" s="9"/>
      <c r="B49" s="189" t="s">
        <v>109</v>
      </c>
      <c r="C49" s="9"/>
      <c r="D49" s="9"/>
      <c r="E49" s="9"/>
      <c r="F49" s="9"/>
      <c r="G49" s="9"/>
      <c r="H49" s="9"/>
      <c r="I49" s="9"/>
    </row>
    <row r="50" spans="1:9" ht="15.5">
      <c r="A50" s="9"/>
      <c r="B50" s="189" t="s">
        <v>126</v>
      </c>
      <c r="C50" s="9"/>
      <c r="D50" s="9"/>
      <c r="E50" s="9"/>
      <c r="F50" s="9"/>
      <c r="G50" s="9"/>
      <c r="H50" s="9"/>
      <c r="I50" s="9"/>
    </row>
  </sheetData>
  <sheetProtection algorithmName="SHA-512" hashValue="tz7R4niGroQYzb8QCacjIs3C0pT9I8ZQFUZA3r6jecWiTVYM37jMMAKF/KXcbXJQW9D329i3JGTHV4MGTlcc8A==" saltValue="W1QNzUnArYXtpnGci51TBA==" spinCount="100000" sheet="1" objects="1" scenarios="1"/>
  <mergeCells count="25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6:F16"/>
    <mergeCell ref="B20:F20"/>
    <mergeCell ref="B24:F24"/>
    <mergeCell ref="B26:F26"/>
    <mergeCell ref="B27:D27"/>
    <mergeCell ref="B29:D29"/>
    <mergeCell ref="E29:F29"/>
    <mergeCell ref="B30:F30"/>
    <mergeCell ref="B31:F31"/>
    <mergeCell ref="B22:F22"/>
    <mergeCell ref="B28:F28"/>
    <mergeCell ref="B14:F14"/>
    <mergeCell ref="B5:F5"/>
    <mergeCell ref="B7:F7"/>
    <mergeCell ref="B9:F9"/>
    <mergeCell ref="B11:F11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0</xdr:rowOff>
                  </from>
                  <to>
                    <xdr:col>5</xdr:col>
                    <xdr:colOff>876300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27</xdr:row>
                    <xdr:rowOff>0</xdr:rowOff>
                  </from>
                  <to>
                    <xdr:col>5</xdr:col>
                    <xdr:colOff>1403350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>
    <pageSetUpPr fitToPage="1"/>
  </sheetPr>
  <dimension ref="A1:I73"/>
  <sheetViews>
    <sheetView topLeftCell="A7" zoomScaleSheetLayoutView="100" zoomScalePageLayoutView="85" workbookViewId="0">
      <selection activeCell="N58" sqref="N58"/>
    </sheetView>
  </sheetViews>
  <sheetFormatPr defaultColWidth="9.1796875" defaultRowHeight="13"/>
  <cols>
    <col min="1" max="1" width="3.7265625" style="71" customWidth="1"/>
    <col min="2" max="2" width="14" style="71" customWidth="1"/>
    <col min="3" max="3" width="62.81640625" style="71" customWidth="1"/>
    <col min="4" max="4" width="14.26953125" style="71" customWidth="1"/>
    <col min="5" max="5" width="14.453125" style="71" customWidth="1"/>
    <col min="6" max="6" width="3" style="71" customWidth="1"/>
    <col min="7" max="16384" width="9.1796875" style="71"/>
  </cols>
  <sheetData>
    <row r="1" spans="1:6" ht="25.5" customHeight="1">
      <c r="A1" s="66"/>
      <c r="B1" s="242" t="s">
        <v>138</v>
      </c>
      <c r="C1" s="241"/>
      <c r="D1" s="247"/>
      <c r="E1" s="247" t="s">
        <v>47</v>
      </c>
      <c r="F1" s="70"/>
    </row>
    <row r="2" spans="1:6" ht="15" customHeight="1" thickBot="1">
      <c r="A2" s="66"/>
      <c r="B2" s="66"/>
      <c r="C2" s="66"/>
      <c r="D2" s="66"/>
      <c r="E2" s="66"/>
      <c r="F2" s="66"/>
    </row>
    <row r="3" spans="1:6" ht="33.75" customHeight="1" thickBot="1">
      <c r="A3" s="66"/>
      <c r="B3" s="72"/>
      <c r="C3" s="66"/>
      <c r="D3" s="66"/>
      <c r="E3" s="430" t="s">
        <v>174</v>
      </c>
      <c r="F3" s="66"/>
    </row>
    <row r="4" spans="1:6" ht="51" customHeight="1" thickBot="1">
      <c r="A4" s="66"/>
      <c r="B4" s="245" t="s">
        <v>19</v>
      </c>
      <c r="C4" s="244" t="s">
        <v>71</v>
      </c>
      <c r="D4" s="428" t="s">
        <v>185</v>
      </c>
      <c r="E4" s="440" t="s">
        <v>186</v>
      </c>
      <c r="F4" s="66"/>
    </row>
    <row r="5" spans="1:6" ht="15" customHeight="1">
      <c r="A5" s="66">
        <v>1</v>
      </c>
      <c r="B5" s="453"/>
      <c r="C5" s="364"/>
      <c r="D5" s="454"/>
      <c r="E5" s="449"/>
      <c r="F5" s="66"/>
    </row>
    <row r="6" spans="1:6" ht="15" customHeight="1">
      <c r="A6" s="66">
        <v>2</v>
      </c>
      <c r="B6" s="455"/>
      <c r="C6" s="365"/>
      <c r="D6" s="443"/>
      <c r="E6" s="444"/>
      <c r="F6" s="66"/>
    </row>
    <row r="7" spans="1:6" ht="15" customHeight="1">
      <c r="A7" s="66">
        <v>3</v>
      </c>
      <c r="B7" s="455"/>
      <c r="C7" s="365"/>
      <c r="D7" s="443"/>
      <c r="E7" s="444"/>
      <c r="F7" s="66"/>
    </row>
    <row r="8" spans="1:6" ht="15" customHeight="1">
      <c r="A8" s="66">
        <v>4</v>
      </c>
      <c r="B8" s="455"/>
      <c r="C8" s="365"/>
      <c r="D8" s="443"/>
      <c r="E8" s="444"/>
      <c r="F8" s="66"/>
    </row>
    <row r="9" spans="1:6" ht="15" customHeight="1">
      <c r="A9" s="66">
        <v>5</v>
      </c>
      <c r="B9" s="455"/>
      <c r="C9" s="365"/>
      <c r="D9" s="443"/>
      <c r="E9" s="444"/>
      <c r="F9" s="66"/>
    </row>
    <row r="10" spans="1:6" ht="15" customHeight="1">
      <c r="A10" s="66">
        <v>6</v>
      </c>
      <c r="B10" s="455"/>
      <c r="C10" s="365"/>
      <c r="D10" s="443"/>
      <c r="E10" s="444"/>
      <c r="F10" s="66"/>
    </row>
    <row r="11" spans="1:6" ht="15" customHeight="1">
      <c r="A11" s="66">
        <v>7</v>
      </c>
      <c r="B11" s="455"/>
      <c r="C11" s="365"/>
      <c r="D11" s="443"/>
      <c r="E11" s="444"/>
      <c r="F11" s="66"/>
    </row>
    <row r="12" spans="1:6" ht="15" customHeight="1">
      <c r="A12" s="66">
        <v>8</v>
      </c>
      <c r="B12" s="455"/>
      <c r="C12" s="365"/>
      <c r="D12" s="443"/>
      <c r="E12" s="444"/>
      <c r="F12" s="66"/>
    </row>
    <row r="13" spans="1:6" ht="15" customHeight="1">
      <c r="A13" s="66">
        <v>9</v>
      </c>
      <c r="B13" s="455"/>
      <c r="C13" s="365"/>
      <c r="D13" s="443"/>
      <c r="E13" s="444"/>
      <c r="F13" s="66"/>
    </row>
    <row r="14" spans="1:6" ht="15" customHeight="1">
      <c r="A14" s="66">
        <v>10</v>
      </c>
      <c r="B14" s="455"/>
      <c r="C14" s="365"/>
      <c r="D14" s="443"/>
      <c r="E14" s="444"/>
      <c r="F14" s="66"/>
    </row>
    <row r="15" spans="1:6" ht="15" customHeight="1">
      <c r="A15" s="66">
        <v>11</v>
      </c>
      <c r="B15" s="455"/>
      <c r="C15" s="365"/>
      <c r="D15" s="443"/>
      <c r="E15" s="444"/>
      <c r="F15" s="66"/>
    </row>
    <row r="16" spans="1:6" ht="15" customHeight="1">
      <c r="A16" s="66">
        <v>12</v>
      </c>
      <c r="B16" s="455"/>
      <c r="C16" s="365"/>
      <c r="D16" s="443"/>
      <c r="E16" s="444"/>
      <c r="F16" s="66"/>
    </row>
    <row r="17" spans="1:6" ht="15" customHeight="1">
      <c r="A17" s="66">
        <v>13</v>
      </c>
      <c r="B17" s="455"/>
      <c r="C17" s="365"/>
      <c r="D17" s="443"/>
      <c r="E17" s="444"/>
      <c r="F17" s="66"/>
    </row>
    <row r="18" spans="1:6" ht="15" customHeight="1">
      <c r="A18" s="66">
        <v>14</v>
      </c>
      <c r="B18" s="455"/>
      <c r="C18" s="365"/>
      <c r="D18" s="443"/>
      <c r="E18" s="444"/>
      <c r="F18" s="66"/>
    </row>
    <row r="19" spans="1:6" ht="15" customHeight="1">
      <c r="A19" s="66">
        <v>15</v>
      </c>
      <c r="B19" s="455"/>
      <c r="C19" s="365"/>
      <c r="D19" s="443"/>
      <c r="E19" s="444"/>
      <c r="F19" s="66"/>
    </row>
    <row r="20" spans="1:6" ht="15" customHeight="1">
      <c r="A20" s="66">
        <v>16</v>
      </c>
      <c r="B20" s="455"/>
      <c r="C20" s="365"/>
      <c r="D20" s="443"/>
      <c r="E20" s="444"/>
      <c r="F20" s="66"/>
    </row>
    <row r="21" spans="1:6" ht="15" customHeight="1">
      <c r="A21" s="66">
        <v>17</v>
      </c>
      <c r="B21" s="455"/>
      <c r="C21" s="365"/>
      <c r="D21" s="443"/>
      <c r="E21" s="444"/>
      <c r="F21" s="66"/>
    </row>
    <row r="22" spans="1:6" ht="15" customHeight="1">
      <c r="A22" s="66">
        <v>18</v>
      </c>
      <c r="B22" s="455"/>
      <c r="C22" s="365"/>
      <c r="D22" s="443"/>
      <c r="E22" s="444"/>
      <c r="F22" s="66"/>
    </row>
    <row r="23" spans="1:6" ht="15" customHeight="1">
      <c r="A23" s="66">
        <v>19</v>
      </c>
      <c r="B23" s="455"/>
      <c r="C23" s="365"/>
      <c r="D23" s="443"/>
      <c r="E23" s="444"/>
      <c r="F23" s="66"/>
    </row>
    <row r="24" spans="1:6" ht="15" customHeight="1">
      <c r="A24" s="66">
        <v>20</v>
      </c>
      <c r="B24" s="455"/>
      <c r="C24" s="365"/>
      <c r="D24" s="443"/>
      <c r="E24" s="444"/>
      <c r="F24" s="66"/>
    </row>
    <row r="25" spans="1:6" ht="15" customHeight="1">
      <c r="A25" s="66">
        <v>21</v>
      </c>
      <c r="B25" s="455"/>
      <c r="C25" s="365"/>
      <c r="D25" s="443"/>
      <c r="E25" s="444"/>
      <c r="F25" s="66"/>
    </row>
    <row r="26" spans="1:6" ht="15" customHeight="1">
      <c r="A26" s="66">
        <v>22</v>
      </c>
      <c r="B26" s="455"/>
      <c r="C26" s="365"/>
      <c r="D26" s="443"/>
      <c r="E26" s="444"/>
      <c r="F26" s="66"/>
    </row>
    <row r="27" spans="1:6" ht="15" customHeight="1">
      <c r="A27" s="66">
        <v>23</v>
      </c>
      <c r="B27" s="455"/>
      <c r="C27" s="365"/>
      <c r="D27" s="443"/>
      <c r="E27" s="444"/>
      <c r="F27" s="66"/>
    </row>
    <row r="28" spans="1:6" ht="15" customHeight="1">
      <c r="A28" s="66">
        <v>24</v>
      </c>
      <c r="B28" s="455"/>
      <c r="C28" s="365"/>
      <c r="D28" s="443"/>
      <c r="E28" s="444"/>
      <c r="F28" s="66"/>
    </row>
    <row r="29" spans="1:6" ht="15" customHeight="1">
      <c r="A29" s="66">
        <v>25</v>
      </c>
      <c r="B29" s="455"/>
      <c r="C29" s="365"/>
      <c r="D29" s="443"/>
      <c r="E29" s="444"/>
      <c r="F29" s="66"/>
    </row>
    <row r="30" spans="1:6" ht="15" customHeight="1">
      <c r="A30" s="66">
        <v>26</v>
      </c>
      <c r="B30" s="455"/>
      <c r="C30" s="365"/>
      <c r="D30" s="443"/>
      <c r="E30" s="444"/>
      <c r="F30" s="66"/>
    </row>
    <row r="31" spans="1:6" ht="15" customHeight="1">
      <c r="A31" s="66">
        <v>27</v>
      </c>
      <c r="B31" s="455"/>
      <c r="C31" s="365"/>
      <c r="D31" s="443"/>
      <c r="E31" s="444"/>
      <c r="F31" s="66"/>
    </row>
    <row r="32" spans="1:6" ht="15" customHeight="1">
      <c r="A32" s="66">
        <v>28</v>
      </c>
      <c r="B32" s="455"/>
      <c r="C32" s="365"/>
      <c r="D32" s="443"/>
      <c r="E32" s="444"/>
      <c r="F32" s="66"/>
    </row>
    <row r="33" spans="1:6" ht="15" customHeight="1">
      <c r="A33" s="66">
        <v>29</v>
      </c>
      <c r="B33" s="455"/>
      <c r="C33" s="365"/>
      <c r="D33" s="443"/>
      <c r="E33" s="444"/>
      <c r="F33" s="66"/>
    </row>
    <row r="34" spans="1:6" ht="15" customHeight="1">
      <c r="A34" s="66">
        <v>30</v>
      </c>
      <c r="B34" s="455"/>
      <c r="C34" s="365"/>
      <c r="D34" s="443"/>
      <c r="E34" s="444"/>
      <c r="F34" s="66"/>
    </row>
    <row r="35" spans="1:6" ht="15" customHeight="1">
      <c r="A35" s="66">
        <v>31</v>
      </c>
      <c r="B35" s="455"/>
      <c r="C35" s="365"/>
      <c r="D35" s="443"/>
      <c r="E35" s="444"/>
      <c r="F35" s="66"/>
    </row>
    <row r="36" spans="1:6" ht="15" customHeight="1">
      <c r="A36" s="66">
        <v>32</v>
      </c>
      <c r="B36" s="455"/>
      <c r="C36" s="365"/>
      <c r="D36" s="443"/>
      <c r="E36" s="444"/>
      <c r="F36" s="66"/>
    </row>
    <row r="37" spans="1:6" ht="15" customHeight="1">
      <c r="A37" s="66">
        <v>33</v>
      </c>
      <c r="B37" s="455"/>
      <c r="C37" s="365"/>
      <c r="D37" s="443"/>
      <c r="E37" s="444"/>
      <c r="F37" s="66"/>
    </row>
    <row r="38" spans="1:6" ht="15" customHeight="1">
      <c r="A38" s="66">
        <v>34</v>
      </c>
      <c r="B38" s="455"/>
      <c r="C38" s="365"/>
      <c r="D38" s="443"/>
      <c r="E38" s="444"/>
      <c r="F38" s="66"/>
    </row>
    <row r="39" spans="1:6" ht="15" customHeight="1">
      <c r="A39" s="66">
        <v>35</v>
      </c>
      <c r="B39" s="455"/>
      <c r="C39" s="365"/>
      <c r="D39" s="443"/>
      <c r="E39" s="444"/>
      <c r="F39" s="66"/>
    </row>
    <row r="40" spans="1:6" ht="15" customHeight="1">
      <c r="A40" s="66">
        <v>36</v>
      </c>
      <c r="B40" s="455"/>
      <c r="C40" s="365"/>
      <c r="D40" s="443"/>
      <c r="E40" s="444"/>
      <c r="F40" s="66"/>
    </row>
    <row r="41" spans="1:6" ht="15" customHeight="1">
      <c r="A41" s="66">
        <v>37</v>
      </c>
      <c r="B41" s="455"/>
      <c r="C41" s="365"/>
      <c r="D41" s="443"/>
      <c r="E41" s="444"/>
      <c r="F41" s="66"/>
    </row>
    <row r="42" spans="1:6" ht="15" customHeight="1">
      <c r="A42" s="66">
        <v>38</v>
      </c>
      <c r="B42" s="455"/>
      <c r="C42" s="365"/>
      <c r="D42" s="443"/>
      <c r="E42" s="444"/>
      <c r="F42" s="66"/>
    </row>
    <row r="43" spans="1:6" ht="15" customHeight="1">
      <c r="A43" s="66">
        <v>39</v>
      </c>
      <c r="B43" s="455"/>
      <c r="C43" s="365"/>
      <c r="D43" s="443"/>
      <c r="E43" s="444"/>
      <c r="F43" s="66"/>
    </row>
    <row r="44" spans="1:6" ht="15" customHeight="1">
      <c r="A44" s="66">
        <v>40</v>
      </c>
      <c r="B44" s="455"/>
      <c r="C44" s="365"/>
      <c r="D44" s="443"/>
      <c r="E44" s="444"/>
      <c r="F44" s="66"/>
    </row>
    <row r="45" spans="1:6" ht="15" customHeight="1">
      <c r="A45" s="66">
        <v>41</v>
      </c>
      <c r="B45" s="455"/>
      <c r="C45" s="365"/>
      <c r="D45" s="443"/>
      <c r="E45" s="444"/>
      <c r="F45" s="66"/>
    </row>
    <row r="46" spans="1:6" ht="15" customHeight="1">
      <c r="A46" s="66">
        <v>42</v>
      </c>
      <c r="B46" s="455"/>
      <c r="C46" s="365"/>
      <c r="D46" s="443"/>
      <c r="E46" s="444"/>
      <c r="F46" s="66"/>
    </row>
    <row r="47" spans="1:6" ht="15" customHeight="1">
      <c r="A47" s="66">
        <v>43</v>
      </c>
      <c r="B47" s="455"/>
      <c r="C47" s="365"/>
      <c r="D47" s="443"/>
      <c r="E47" s="444"/>
      <c r="F47" s="66"/>
    </row>
    <row r="48" spans="1:6" ht="15" customHeight="1">
      <c r="A48" s="66">
        <v>44</v>
      </c>
      <c r="B48" s="455"/>
      <c r="C48" s="365"/>
      <c r="D48" s="443"/>
      <c r="E48" s="444"/>
      <c r="F48" s="66"/>
    </row>
    <row r="49" spans="1:9" ht="15" customHeight="1">
      <c r="A49" s="66">
        <v>45</v>
      </c>
      <c r="B49" s="455"/>
      <c r="C49" s="365"/>
      <c r="D49" s="443"/>
      <c r="E49" s="444"/>
      <c r="F49" s="66"/>
    </row>
    <row r="50" spans="1:9" ht="15" customHeight="1">
      <c r="A50" s="66">
        <v>46</v>
      </c>
      <c r="B50" s="455"/>
      <c r="C50" s="365"/>
      <c r="D50" s="443"/>
      <c r="E50" s="444"/>
      <c r="F50" s="66"/>
    </row>
    <row r="51" spans="1:9" ht="15" customHeight="1">
      <c r="A51" s="66">
        <v>47</v>
      </c>
      <c r="B51" s="455"/>
      <c r="C51" s="365"/>
      <c r="D51" s="443"/>
      <c r="E51" s="444"/>
      <c r="F51" s="66"/>
    </row>
    <row r="52" spans="1:9" ht="15" customHeight="1">
      <c r="A52" s="66">
        <v>48</v>
      </c>
      <c r="B52" s="455"/>
      <c r="C52" s="365"/>
      <c r="D52" s="443"/>
      <c r="E52" s="444"/>
      <c r="F52" s="66"/>
    </row>
    <row r="53" spans="1:9" ht="15" customHeight="1">
      <c r="A53" s="66">
        <v>49</v>
      </c>
      <c r="B53" s="455"/>
      <c r="C53" s="365"/>
      <c r="D53" s="443"/>
      <c r="E53" s="444"/>
      <c r="F53" s="66"/>
    </row>
    <row r="54" spans="1:9" ht="15" customHeight="1" thickBot="1">
      <c r="A54" s="66">
        <v>50</v>
      </c>
      <c r="B54" s="456"/>
      <c r="C54" s="457"/>
      <c r="D54" s="458"/>
      <c r="E54" s="444"/>
      <c r="F54" s="66"/>
      <c r="G54" s="74"/>
      <c r="H54" s="74"/>
      <c r="I54" s="74"/>
    </row>
    <row r="55" spans="1:9" ht="15" customHeight="1" thickBot="1">
      <c r="A55" s="66"/>
      <c r="B55" s="603" t="s">
        <v>188</v>
      </c>
      <c r="C55" s="604"/>
      <c r="D55" s="429">
        <f>SUM(D5:D54)</f>
        <v>0</v>
      </c>
      <c r="E55" s="433">
        <f>SUM(E5:E54)</f>
        <v>0</v>
      </c>
      <c r="F55" s="75"/>
      <c r="G55" s="74"/>
      <c r="H55" s="74"/>
      <c r="I55" s="74"/>
    </row>
    <row r="56" spans="1:9" ht="15" customHeight="1" thickBot="1">
      <c r="A56" s="66"/>
      <c r="B56" s="75"/>
      <c r="C56" s="248" t="s">
        <v>141</v>
      </c>
      <c r="D56" s="434"/>
      <c r="E56" s="431"/>
      <c r="F56" s="76"/>
      <c r="G56" s="74"/>
      <c r="H56" s="74"/>
      <c r="I56" s="74"/>
    </row>
    <row r="57" spans="1:9" ht="15" customHeight="1" thickBot="1">
      <c r="A57" s="66"/>
      <c r="B57" s="75"/>
      <c r="C57" s="248" t="s">
        <v>140</v>
      </c>
      <c r="D57" s="434"/>
      <c r="E57" s="431"/>
      <c r="F57" s="76"/>
      <c r="G57" s="74"/>
      <c r="H57" s="74"/>
      <c r="I57" s="74"/>
    </row>
    <row r="58" spans="1:9" ht="15" customHeight="1" thickBot="1">
      <c r="A58" s="66"/>
      <c r="B58" s="75"/>
      <c r="C58" s="75"/>
      <c r="D58" s="363">
        <f>SUM(D56:D57)</f>
        <v>0</v>
      </c>
      <c r="E58" s="432"/>
      <c r="F58" s="76"/>
      <c r="G58" s="74"/>
      <c r="H58" s="74"/>
      <c r="I58" s="74"/>
    </row>
    <row r="59" spans="1:9" ht="15" customHeight="1">
      <c r="A59" s="66"/>
      <c r="B59" s="602" t="s">
        <v>20</v>
      </c>
      <c r="C59" s="602"/>
      <c r="D59" s="602"/>
      <c r="E59" s="297"/>
      <c r="F59" s="66"/>
      <c r="G59" s="74"/>
      <c r="H59" s="74"/>
      <c r="I59" s="74"/>
    </row>
    <row r="60" spans="1:9">
      <c r="G60" s="74"/>
      <c r="H60" s="74"/>
      <c r="I60" s="74"/>
    </row>
    <row r="61" spans="1:9">
      <c r="G61" s="74"/>
      <c r="H61" s="74"/>
      <c r="I61" s="74"/>
    </row>
    <row r="62" spans="1:9">
      <c r="G62" s="74"/>
      <c r="H62" s="74"/>
      <c r="I62" s="74"/>
    </row>
    <row r="63" spans="1:9">
      <c r="G63" s="74"/>
      <c r="H63" s="74"/>
      <c r="I63" s="74"/>
    </row>
    <row r="64" spans="1:9">
      <c r="G64" s="74"/>
      <c r="H64" s="74"/>
      <c r="I64" s="74"/>
    </row>
    <row r="65" spans="7:9">
      <c r="G65" s="74"/>
      <c r="H65" s="74"/>
      <c r="I65" s="74"/>
    </row>
    <row r="66" spans="7:9">
      <c r="G66" s="74"/>
      <c r="H66" s="74"/>
      <c r="I66" s="74"/>
    </row>
    <row r="67" spans="7:9">
      <c r="G67" s="74"/>
      <c r="H67" s="74"/>
      <c r="I67" s="74"/>
    </row>
    <row r="68" spans="7:9">
      <c r="H68" s="74"/>
      <c r="I68" s="74"/>
    </row>
    <row r="69" spans="7:9">
      <c r="H69" s="74"/>
      <c r="I69" s="74"/>
    </row>
    <row r="70" spans="7:9">
      <c r="H70" s="74"/>
      <c r="I70" s="74"/>
    </row>
    <row r="71" spans="7:9">
      <c r="H71" s="74"/>
      <c r="I71" s="74"/>
    </row>
    <row r="72" spans="7:9">
      <c r="H72" s="74"/>
      <c r="I72" s="74"/>
    </row>
    <row r="73" spans="7:9">
      <c r="H73" s="74"/>
      <c r="I73" s="74"/>
    </row>
  </sheetData>
  <sheetProtection algorithmName="SHA-512" hashValue="odi5wqj1cTsh2MfDOy1THrOJgrGWJFlb8GVzbI0kFfM7Ol8Bd/GQxEPpHCSnRn20qy4GbzI/AwOOYT5Tf6GnZQ==" saltValue="Ik6617SJSZ56jAppGE/fxg==" spinCount="100000" sheet="1" objects="1" scenarios="1" formatColumns="0" formatRows="0" insertRows="0" deleteRows="0"/>
  <mergeCells count="2">
    <mergeCell ref="B59:D59"/>
    <mergeCell ref="B55:C55"/>
  </mergeCells>
  <conditionalFormatting sqref="D55:E55">
    <cfRule type="cellIs" dxfId="210" priority="51" operator="notEqual">
      <formula>$D$58</formula>
    </cfRule>
  </conditionalFormatting>
  <conditionalFormatting sqref="E5">
    <cfRule type="cellIs" dxfId="209" priority="50" operator="greaterThan">
      <formula>$D5</formula>
    </cfRule>
  </conditionalFormatting>
  <conditionalFormatting sqref="E6">
    <cfRule type="cellIs" dxfId="208" priority="49" operator="greaterThan">
      <formula>$D6</formula>
    </cfRule>
  </conditionalFormatting>
  <conditionalFormatting sqref="E7">
    <cfRule type="cellIs" dxfId="207" priority="48" operator="greaterThan">
      <formula>$D7</formula>
    </cfRule>
  </conditionalFormatting>
  <conditionalFormatting sqref="E8">
    <cfRule type="cellIs" dxfId="206" priority="47" operator="greaterThan">
      <formula>$D8</formula>
    </cfRule>
  </conditionalFormatting>
  <conditionalFormatting sqref="E9">
    <cfRule type="cellIs" dxfId="205" priority="46" operator="greaterThan">
      <formula>$D9</formula>
    </cfRule>
  </conditionalFormatting>
  <conditionalFormatting sqref="E10">
    <cfRule type="cellIs" dxfId="204" priority="45" operator="greaterThan">
      <formula>$D10</formula>
    </cfRule>
  </conditionalFormatting>
  <conditionalFormatting sqref="E11">
    <cfRule type="cellIs" dxfId="203" priority="44" operator="greaterThan">
      <formula>$D11</formula>
    </cfRule>
  </conditionalFormatting>
  <conditionalFormatting sqref="E12">
    <cfRule type="cellIs" dxfId="202" priority="43" operator="greaterThan">
      <formula>$D12</formula>
    </cfRule>
  </conditionalFormatting>
  <conditionalFormatting sqref="E13">
    <cfRule type="cellIs" dxfId="201" priority="42" operator="greaterThan">
      <formula>$D13</formula>
    </cfRule>
  </conditionalFormatting>
  <conditionalFormatting sqref="E14">
    <cfRule type="cellIs" dxfId="200" priority="41" operator="greaterThan">
      <formula>$D14</formula>
    </cfRule>
  </conditionalFormatting>
  <conditionalFormatting sqref="E15">
    <cfRule type="cellIs" dxfId="199" priority="40" operator="greaterThan">
      <formula>$D15</formula>
    </cfRule>
  </conditionalFormatting>
  <conditionalFormatting sqref="E16">
    <cfRule type="cellIs" dxfId="198" priority="39" operator="greaterThan">
      <formula>$D16</formula>
    </cfRule>
  </conditionalFormatting>
  <conditionalFormatting sqref="E17">
    <cfRule type="cellIs" dxfId="197" priority="38" operator="greaterThan">
      <formula>$D17</formula>
    </cfRule>
  </conditionalFormatting>
  <conditionalFormatting sqref="E18">
    <cfRule type="cellIs" dxfId="196" priority="37" operator="greaterThan">
      <formula>$D18</formula>
    </cfRule>
  </conditionalFormatting>
  <conditionalFormatting sqref="E19">
    <cfRule type="cellIs" dxfId="195" priority="36" operator="greaterThan">
      <formula>$D19</formula>
    </cfRule>
  </conditionalFormatting>
  <conditionalFormatting sqref="E20">
    <cfRule type="cellIs" dxfId="194" priority="35" operator="greaterThan">
      <formula>$D20</formula>
    </cfRule>
  </conditionalFormatting>
  <conditionalFormatting sqref="E21">
    <cfRule type="cellIs" dxfId="193" priority="34" operator="greaterThan">
      <formula>$D21</formula>
    </cfRule>
  </conditionalFormatting>
  <conditionalFormatting sqref="E22">
    <cfRule type="cellIs" dxfId="192" priority="33" operator="greaterThan">
      <formula>$D22</formula>
    </cfRule>
  </conditionalFormatting>
  <conditionalFormatting sqref="E23">
    <cfRule type="cellIs" dxfId="191" priority="32" operator="greaterThan">
      <formula>$D23</formula>
    </cfRule>
  </conditionalFormatting>
  <conditionalFormatting sqref="E24">
    <cfRule type="cellIs" dxfId="190" priority="31" operator="greaterThan">
      <formula>$D24</formula>
    </cfRule>
  </conditionalFormatting>
  <conditionalFormatting sqref="E25">
    <cfRule type="cellIs" dxfId="189" priority="30" operator="greaterThan">
      <formula>$D25</formula>
    </cfRule>
  </conditionalFormatting>
  <conditionalFormatting sqref="E26">
    <cfRule type="cellIs" dxfId="188" priority="29" operator="greaterThan">
      <formula>$D26</formula>
    </cfRule>
  </conditionalFormatting>
  <conditionalFormatting sqref="E27">
    <cfRule type="cellIs" dxfId="187" priority="28" operator="greaterThan">
      <formula>$D27</formula>
    </cfRule>
  </conditionalFormatting>
  <conditionalFormatting sqref="E28">
    <cfRule type="cellIs" dxfId="186" priority="27" operator="greaterThan">
      <formula>$D28</formula>
    </cfRule>
  </conditionalFormatting>
  <conditionalFormatting sqref="E29">
    <cfRule type="cellIs" dxfId="185" priority="26" operator="greaterThan">
      <formula>$D29</formula>
    </cfRule>
  </conditionalFormatting>
  <conditionalFormatting sqref="E30">
    <cfRule type="cellIs" dxfId="184" priority="25" operator="greaterThan">
      <formula>$D30</formula>
    </cfRule>
  </conditionalFormatting>
  <conditionalFormatting sqref="E31">
    <cfRule type="cellIs" dxfId="183" priority="24" operator="greaterThan">
      <formula>$D31</formula>
    </cfRule>
  </conditionalFormatting>
  <conditionalFormatting sqref="E32">
    <cfRule type="cellIs" dxfId="182" priority="23" operator="greaterThan">
      <formula>$D32</formula>
    </cfRule>
  </conditionalFormatting>
  <conditionalFormatting sqref="E33">
    <cfRule type="cellIs" dxfId="181" priority="22" operator="greaterThan">
      <formula>$D33</formula>
    </cfRule>
  </conditionalFormatting>
  <conditionalFormatting sqref="E34">
    <cfRule type="cellIs" dxfId="180" priority="21" operator="greaterThan">
      <formula>$D34</formula>
    </cfRule>
  </conditionalFormatting>
  <conditionalFormatting sqref="E35">
    <cfRule type="cellIs" dxfId="179" priority="20" operator="greaterThan">
      <formula>$D35</formula>
    </cfRule>
  </conditionalFormatting>
  <conditionalFormatting sqref="E36">
    <cfRule type="cellIs" dxfId="178" priority="19" operator="greaterThan">
      <formula>$D36</formula>
    </cfRule>
  </conditionalFormatting>
  <conditionalFormatting sqref="E37">
    <cfRule type="cellIs" dxfId="177" priority="18" operator="greaterThan">
      <formula>$D37</formula>
    </cfRule>
  </conditionalFormatting>
  <conditionalFormatting sqref="E38">
    <cfRule type="cellIs" dxfId="176" priority="17" operator="greaterThan">
      <formula>$D38</formula>
    </cfRule>
  </conditionalFormatting>
  <conditionalFormatting sqref="E39">
    <cfRule type="cellIs" dxfId="175" priority="16" operator="greaterThan">
      <formula>$D39</formula>
    </cfRule>
  </conditionalFormatting>
  <conditionalFormatting sqref="E40">
    <cfRule type="cellIs" dxfId="174" priority="15" operator="greaterThan">
      <formula>$D40</formula>
    </cfRule>
  </conditionalFormatting>
  <conditionalFormatting sqref="E41">
    <cfRule type="cellIs" dxfId="173" priority="14" operator="greaterThan">
      <formula>$D41</formula>
    </cfRule>
  </conditionalFormatting>
  <conditionalFormatting sqref="E42">
    <cfRule type="cellIs" dxfId="172" priority="13" operator="greaterThan">
      <formula>$D42</formula>
    </cfRule>
  </conditionalFormatting>
  <conditionalFormatting sqref="E43">
    <cfRule type="cellIs" dxfId="171" priority="12" operator="greaterThan">
      <formula>$D43</formula>
    </cfRule>
  </conditionalFormatting>
  <conditionalFormatting sqref="E44">
    <cfRule type="cellIs" dxfId="170" priority="11" operator="greaterThan">
      <formula>$D44</formula>
    </cfRule>
  </conditionalFormatting>
  <conditionalFormatting sqref="E45">
    <cfRule type="cellIs" dxfId="169" priority="10" operator="greaterThan">
      <formula>$D45</formula>
    </cfRule>
  </conditionalFormatting>
  <conditionalFormatting sqref="E46">
    <cfRule type="cellIs" dxfId="168" priority="9" operator="greaterThan">
      <formula>$D46</formula>
    </cfRule>
  </conditionalFormatting>
  <conditionalFormatting sqref="E47">
    <cfRule type="cellIs" dxfId="167" priority="8" operator="greaterThan">
      <formula>$D47</formula>
    </cfRule>
  </conditionalFormatting>
  <conditionalFormatting sqref="E48">
    <cfRule type="cellIs" dxfId="166" priority="7" operator="greaterThan">
      <formula>$D48</formula>
    </cfRule>
  </conditionalFormatting>
  <conditionalFormatting sqref="E49">
    <cfRule type="cellIs" dxfId="165" priority="6" operator="greaterThan">
      <formula>$D49</formula>
    </cfRule>
  </conditionalFormatting>
  <conditionalFormatting sqref="E50">
    <cfRule type="cellIs" dxfId="164" priority="5" operator="greaterThan">
      <formula>$D50</formula>
    </cfRule>
  </conditionalFormatting>
  <conditionalFormatting sqref="E51">
    <cfRule type="cellIs" dxfId="163" priority="4" operator="greaterThan">
      <formula>$D51</formula>
    </cfRule>
  </conditionalFormatting>
  <conditionalFormatting sqref="E52">
    <cfRule type="cellIs" dxfId="162" priority="3" operator="greaterThan">
      <formula>$D52</formula>
    </cfRule>
  </conditionalFormatting>
  <conditionalFormatting sqref="E53">
    <cfRule type="cellIs" dxfId="161" priority="2" operator="greaterThan">
      <formula>$D53</formula>
    </cfRule>
  </conditionalFormatting>
  <conditionalFormatting sqref="E54">
    <cfRule type="cellIs" dxfId="160" priority="1" operator="greaterThan">
      <formula>$D54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">
    <pageSetUpPr fitToPage="1"/>
  </sheetPr>
  <dimension ref="A1:Y127"/>
  <sheetViews>
    <sheetView zoomScale="110" zoomScaleNormal="110" zoomScaleSheetLayoutView="100" workbookViewId="0">
      <selection activeCell="C6" sqref="C6"/>
    </sheetView>
  </sheetViews>
  <sheetFormatPr defaultColWidth="9.1796875" defaultRowHeight="12.5"/>
  <cols>
    <col min="1" max="1" width="3.26953125" style="68" customWidth="1"/>
    <col min="2" max="2" width="27.54296875" style="68" customWidth="1"/>
    <col min="3" max="4" width="12.81640625" style="68" customWidth="1"/>
    <col min="5" max="5" width="7.7265625" style="68" customWidth="1"/>
    <col min="6" max="6" width="9.26953125" style="68" customWidth="1"/>
    <col min="7" max="7" width="10.81640625" style="68" customWidth="1"/>
    <col min="8" max="9" width="9.54296875" style="68" customWidth="1"/>
    <col min="10" max="10" width="11.453125" style="68" customWidth="1"/>
    <col min="11" max="11" width="9.54296875" style="68" customWidth="1"/>
    <col min="12" max="12" width="15.7265625" style="100" customWidth="1"/>
    <col min="13" max="13" width="12.453125" style="100" customWidth="1"/>
    <col min="14" max="14" width="11.1796875" style="68" customWidth="1"/>
    <col min="15" max="15" width="10.81640625" style="68" customWidth="1"/>
    <col min="16" max="16" width="3.26953125" style="68" customWidth="1"/>
    <col min="17" max="17" width="2.453125" style="68" customWidth="1"/>
    <col min="18" max="19" width="10.7265625" style="68" hidden="1" customWidth="1"/>
    <col min="20" max="20" width="10.7265625" style="68" bestFit="1" customWidth="1"/>
    <col min="21" max="21" width="10.81640625" style="68" customWidth="1"/>
    <col min="22" max="25" width="10.7265625" style="68" bestFit="1" customWidth="1"/>
    <col min="26" max="16384" width="9.1796875" style="68"/>
  </cols>
  <sheetData>
    <row r="1" spans="1:25" ht="24.75" customHeight="1">
      <c r="A1" s="79"/>
      <c r="B1" s="249" t="s">
        <v>21</v>
      </c>
      <c r="C1" s="80"/>
      <c r="D1" s="80"/>
      <c r="E1" s="80"/>
      <c r="F1" s="80"/>
      <c r="G1" s="80"/>
      <c r="H1" s="80"/>
      <c r="I1" s="80"/>
      <c r="J1" s="80"/>
      <c r="K1" s="80"/>
      <c r="L1" s="77"/>
      <c r="M1" s="77"/>
      <c r="N1" s="78"/>
      <c r="O1" s="250" t="s">
        <v>48</v>
      </c>
      <c r="P1" s="79"/>
    </row>
    <row r="2" spans="1:25" ht="21" customHeight="1">
      <c r="A2" s="79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77"/>
      <c r="M2" s="77"/>
      <c r="N2" s="80"/>
      <c r="O2" s="79"/>
      <c r="P2" s="79"/>
      <c r="R2" s="678" t="s">
        <v>164</v>
      </c>
    </row>
    <row r="3" spans="1:25" ht="28.15" customHeight="1" thickBot="1">
      <c r="A3" s="79"/>
      <c r="B3" s="81" t="s">
        <v>93</v>
      </c>
      <c r="C3" s="80"/>
      <c r="D3" s="80"/>
      <c r="E3" s="80"/>
      <c r="F3" s="80"/>
      <c r="G3" s="80"/>
      <c r="H3" s="80"/>
      <c r="I3" s="80"/>
      <c r="J3" s="80"/>
      <c r="K3" s="80"/>
      <c r="L3" s="77"/>
      <c r="M3" s="77"/>
      <c r="N3" s="80"/>
      <c r="O3" s="79"/>
      <c r="P3" s="79"/>
      <c r="R3" s="464">
        <v>44009</v>
      </c>
    </row>
    <row r="4" spans="1:25" ht="24" customHeight="1">
      <c r="A4" s="79"/>
      <c r="B4" s="627" t="s">
        <v>166</v>
      </c>
      <c r="C4" s="614" t="s">
        <v>163</v>
      </c>
      <c r="D4" s="615"/>
      <c r="E4" s="616"/>
      <c r="F4" s="614" t="s">
        <v>30</v>
      </c>
      <c r="G4" s="622"/>
      <c r="H4" s="622"/>
      <c r="I4" s="622"/>
      <c r="J4" s="622"/>
      <c r="K4" s="616"/>
      <c r="L4" s="607" t="s">
        <v>167</v>
      </c>
      <c r="M4" s="609" t="s">
        <v>25</v>
      </c>
      <c r="N4" s="609" t="s">
        <v>26</v>
      </c>
      <c r="O4" s="625" t="s">
        <v>105</v>
      </c>
      <c r="P4" s="79"/>
      <c r="R4" s="464">
        <v>44010</v>
      </c>
      <c r="V4" s="270"/>
      <c r="W4" s="270"/>
      <c r="X4" s="270"/>
      <c r="Y4" s="270"/>
    </row>
    <row r="5" spans="1:25" ht="54" customHeight="1" thickBot="1">
      <c r="A5" s="79"/>
      <c r="B5" s="628"/>
      <c r="C5" s="198" t="s">
        <v>161</v>
      </c>
      <c r="D5" s="198" t="s">
        <v>162</v>
      </c>
      <c r="E5" s="198" t="s">
        <v>24</v>
      </c>
      <c r="F5" s="82" t="s">
        <v>27</v>
      </c>
      <c r="G5" s="507" t="s">
        <v>201</v>
      </c>
      <c r="H5" s="83" t="s">
        <v>72</v>
      </c>
      <c r="I5" s="82" t="s">
        <v>200</v>
      </c>
      <c r="J5" s="83" t="s">
        <v>73</v>
      </c>
      <c r="K5" s="198" t="s">
        <v>148</v>
      </c>
      <c r="L5" s="608"/>
      <c r="M5" s="611"/>
      <c r="N5" s="611"/>
      <c r="O5" s="626"/>
      <c r="P5" s="79"/>
      <c r="R5" s="464">
        <v>44011</v>
      </c>
      <c r="S5" s="271" t="s">
        <v>165</v>
      </c>
      <c r="T5" s="271"/>
      <c r="U5" s="271"/>
    </row>
    <row r="6" spans="1:25" ht="15" customHeight="1">
      <c r="A6" s="84">
        <v>1</v>
      </c>
      <c r="B6" s="368"/>
      <c r="C6" s="366"/>
      <c r="D6" s="366"/>
      <c r="E6" s="371">
        <f>(DAY($D6-$C6))+1</f>
        <v>1</v>
      </c>
      <c r="F6" s="373"/>
      <c r="G6" s="374"/>
      <c r="H6" s="374"/>
      <c r="I6" s="374"/>
      <c r="J6" s="374"/>
      <c r="K6" s="375">
        <f>F6+G6+H6+I6+J6</f>
        <v>0</v>
      </c>
      <c r="L6" s="385"/>
      <c r="M6" s="385"/>
      <c r="N6" s="382"/>
      <c r="O6" s="386">
        <f>((F6*80)+(G6*250)+(I6*250))*E6</f>
        <v>0</v>
      </c>
      <c r="P6" s="84"/>
      <c r="R6" s="464">
        <v>44012</v>
      </c>
      <c r="S6" s="464">
        <v>43831</v>
      </c>
      <c r="T6" s="464"/>
      <c r="U6" s="464"/>
    </row>
    <row r="7" spans="1:25" ht="15" customHeight="1">
      <c r="A7" s="84">
        <v>2</v>
      </c>
      <c r="B7" s="369"/>
      <c r="C7" s="366"/>
      <c r="D7" s="366"/>
      <c r="E7" s="371">
        <f>(DAY($D7-$C7))+1</f>
        <v>1</v>
      </c>
      <c r="F7" s="376"/>
      <c r="G7" s="377"/>
      <c r="H7" s="378"/>
      <c r="I7" s="377"/>
      <c r="J7" s="377"/>
      <c r="K7" s="375">
        <f t="shared" ref="K7:K55" si="0">F7+G7+H7+I7+J7</f>
        <v>0</v>
      </c>
      <c r="L7" s="387"/>
      <c r="M7" s="387"/>
      <c r="N7" s="383"/>
      <c r="O7" s="386">
        <f t="shared" ref="O7:O37" si="1">((F7*80)+(G7*250)+(I7*250))*E7</f>
        <v>0</v>
      </c>
      <c r="P7" s="84"/>
      <c r="R7" s="464">
        <v>44013</v>
      </c>
      <c r="S7" s="464">
        <v>43832</v>
      </c>
      <c r="T7" s="464"/>
      <c r="U7" s="464"/>
    </row>
    <row r="8" spans="1:25" ht="15" customHeight="1">
      <c r="A8" s="84">
        <v>3</v>
      </c>
      <c r="B8" s="369"/>
      <c r="C8" s="366"/>
      <c r="D8" s="366"/>
      <c r="E8" s="371">
        <f t="shared" ref="E8:E55" si="2">(DAY($D8-$C8))+1</f>
        <v>1</v>
      </c>
      <c r="F8" s="376"/>
      <c r="G8" s="377"/>
      <c r="H8" s="377"/>
      <c r="I8" s="377"/>
      <c r="J8" s="377"/>
      <c r="K8" s="375">
        <f t="shared" si="0"/>
        <v>0</v>
      </c>
      <c r="L8" s="387"/>
      <c r="M8" s="387"/>
      <c r="N8" s="383"/>
      <c r="O8" s="386">
        <f t="shared" si="1"/>
        <v>0</v>
      </c>
      <c r="P8" s="84"/>
      <c r="R8" s="464">
        <v>44014</v>
      </c>
      <c r="S8" s="464">
        <v>43833</v>
      </c>
      <c r="T8" s="464"/>
      <c r="U8" s="464"/>
    </row>
    <row r="9" spans="1:25" ht="15" customHeight="1">
      <c r="A9" s="84">
        <v>4</v>
      </c>
      <c r="B9" s="369"/>
      <c r="C9" s="366"/>
      <c r="D9" s="366"/>
      <c r="E9" s="371">
        <f t="shared" si="2"/>
        <v>1</v>
      </c>
      <c r="F9" s="376"/>
      <c r="G9" s="377"/>
      <c r="H9" s="377"/>
      <c r="I9" s="377"/>
      <c r="J9" s="377"/>
      <c r="K9" s="375">
        <f t="shared" si="0"/>
        <v>0</v>
      </c>
      <c r="L9" s="387"/>
      <c r="M9" s="387"/>
      <c r="N9" s="383"/>
      <c r="O9" s="386">
        <f t="shared" si="1"/>
        <v>0</v>
      </c>
      <c r="P9" s="84"/>
      <c r="R9" s="464">
        <v>44015</v>
      </c>
      <c r="S9" s="464">
        <v>43834</v>
      </c>
      <c r="T9" s="464"/>
      <c r="U9" s="464"/>
    </row>
    <row r="10" spans="1:25" ht="15" customHeight="1">
      <c r="A10" s="84">
        <v>5</v>
      </c>
      <c r="B10" s="369"/>
      <c r="C10" s="366"/>
      <c r="D10" s="366"/>
      <c r="E10" s="371">
        <f t="shared" si="2"/>
        <v>1</v>
      </c>
      <c r="F10" s="376"/>
      <c r="G10" s="377"/>
      <c r="H10" s="377"/>
      <c r="I10" s="377"/>
      <c r="J10" s="377"/>
      <c r="K10" s="375">
        <f t="shared" si="0"/>
        <v>0</v>
      </c>
      <c r="L10" s="387"/>
      <c r="M10" s="387"/>
      <c r="N10" s="383"/>
      <c r="O10" s="386">
        <f t="shared" si="1"/>
        <v>0</v>
      </c>
      <c r="P10" s="84"/>
      <c r="R10" s="464">
        <v>44016</v>
      </c>
      <c r="S10" s="464">
        <v>43835</v>
      </c>
      <c r="T10" s="464"/>
      <c r="U10" s="464"/>
    </row>
    <row r="11" spans="1:25" ht="15" customHeight="1">
      <c r="A11" s="84">
        <v>6</v>
      </c>
      <c r="B11" s="369"/>
      <c r="C11" s="366"/>
      <c r="D11" s="366"/>
      <c r="E11" s="371">
        <f t="shared" si="2"/>
        <v>1</v>
      </c>
      <c r="F11" s="376"/>
      <c r="G11" s="377"/>
      <c r="H11" s="377"/>
      <c r="I11" s="377"/>
      <c r="J11" s="377"/>
      <c r="K11" s="375">
        <f t="shared" si="0"/>
        <v>0</v>
      </c>
      <c r="L11" s="387"/>
      <c r="M11" s="387"/>
      <c r="N11" s="383"/>
      <c r="O11" s="386">
        <f t="shared" si="1"/>
        <v>0</v>
      </c>
      <c r="P11" s="84"/>
      <c r="R11" s="464">
        <v>44017</v>
      </c>
      <c r="S11" s="464">
        <v>43836</v>
      </c>
      <c r="T11" s="464"/>
      <c r="U11" s="464"/>
    </row>
    <row r="12" spans="1:25" ht="15" customHeight="1">
      <c r="A12" s="84">
        <v>7</v>
      </c>
      <c r="B12" s="369"/>
      <c r="C12" s="366"/>
      <c r="D12" s="366"/>
      <c r="E12" s="371">
        <f t="shared" si="2"/>
        <v>1</v>
      </c>
      <c r="F12" s="376"/>
      <c r="G12" s="377"/>
      <c r="H12" s="377"/>
      <c r="I12" s="377"/>
      <c r="J12" s="377"/>
      <c r="K12" s="375">
        <f t="shared" si="0"/>
        <v>0</v>
      </c>
      <c r="L12" s="387"/>
      <c r="M12" s="387"/>
      <c r="N12" s="383"/>
      <c r="O12" s="386">
        <f t="shared" si="1"/>
        <v>0</v>
      </c>
      <c r="P12" s="84"/>
      <c r="R12" s="464">
        <v>44018</v>
      </c>
      <c r="S12" s="464">
        <v>43837</v>
      </c>
      <c r="T12" s="464"/>
      <c r="U12" s="464"/>
    </row>
    <row r="13" spans="1:25" ht="15" customHeight="1">
      <c r="A13" s="84">
        <v>8</v>
      </c>
      <c r="B13" s="369"/>
      <c r="C13" s="366"/>
      <c r="D13" s="366"/>
      <c r="E13" s="371">
        <f t="shared" si="2"/>
        <v>1</v>
      </c>
      <c r="F13" s="376"/>
      <c r="G13" s="377"/>
      <c r="H13" s="377"/>
      <c r="I13" s="377"/>
      <c r="J13" s="377"/>
      <c r="K13" s="375">
        <f t="shared" si="0"/>
        <v>0</v>
      </c>
      <c r="L13" s="387"/>
      <c r="M13" s="387"/>
      <c r="N13" s="383"/>
      <c r="O13" s="386">
        <f t="shared" si="1"/>
        <v>0</v>
      </c>
      <c r="P13" s="84"/>
      <c r="R13" s="464">
        <v>44019</v>
      </c>
      <c r="S13" s="464">
        <v>43838</v>
      </c>
      <c r="T13" s="464"/>
      <c r="U13" s="464"/>
    </row>
    <row r="14" spans="1:25" ht="15" customHeight="1">
      <c r="A14" s="84">
        <v>9</v>
      </c>
      <c r="B14" s="369"/>
      <c r="C14" s="366"/>
      <c r="D14" s="366"/>
      <c r="E14" s="371">
        <f t="shared" si="2"/>
        <v>1</v>
      </c>
      <c r="F14" s="376"/>
      <c r="G14" s="377"/>
      <c r="H14" s="377"/>
      <c r="I14" s="377"/>
      <c r="J14" s="377"/>
      <c r="K14" s="375">
        <f t="shared" si="0"/>
        <v>0</v>
      </c>
      <c r="L14" s="387"/>
      <c r="M14" s="387"/>
      <c r="N14" s="383"/>
      <c r="O14" s="386">
        <f t="shared" si="1"/>
        <v>0</v>
      </c>
      <c r="P14" s="84"/>
      <c r="R14" s="464">
        <v>44020</v>
      </c>
      <c r="S14" s="464">
        <v>43839</v>
      </c>
      <c r="T14" s="464"/>
      <c r="U14" s="464"/>
    </row>
    <row r="15" spans="1:25" ht="15" customHeight="1">
      <c r="A15" s="84">
        <v>10</v>
      </c>
      <c r="B15" s="369"/>
      <c r="C15" s="366"/>
      <c r="D15" s="366"/>
      <c r="E15" s="371">
        <f t="shared" si="2"/>
        <v>1</v>
      </c>
      <c r="F15" s="376"/>
      <c r="G15" s="377"/>
      <c r="H15" s="377"/>
      <c r="I15" s="377"/>
      <c r="J15" s="377"/>
      <c r="K15" s="375">
        <f t="shared" si="0"/>
        <v>0</v>
      </c>
      <c r="L15" s="387"/>
      <c r="M15" s="387"/>
      <c r="N15" s="383"/>
      <c r="O15" s="386">
        <f t="shared" si="1"/>
        <v>0</v>
      </c>
      <c r="P15" s="84"/>
      <c r="R15" s="464">
        <v>44021</v>
      </c>
      <c r="S15" s="464">
        <v>43840</v>
      </c>
      <c r="T15" s="464"/>
      <c r="U15" s="464"/>
    </row>
    <row r="16" spans="1:25" ht="15" customHeight="1">
      <c r="A16" s="84">
        <v>11</v>
      </c>
      <c r="B16" s="369"/>
      <c r="C16" s="366"/>
      <c r="D16" s="366"/>
      <c r="E16" s="371">
        <f t="shared" si="2"/>
        <v>1</v>
      </c>
      <c r="F16" s="376"/>
      <c r="G16" s="377"/>
      <c r="H16" s="377"/>
      <c r="I16" s="377"/>
      <c r="J16" s="377"/>
      <c r="K16" s="375">
        <f t="shared" si="0"/>
        <v>0</v>
      </c>
      <c r="L16" s="387"/>
      <c r="M16" s="387"/>
      <c r="N16" s="383"/>
      <c r="O16" s="386">
        <f t="shared" si="1"/>
        <v>0</v>
      </c>
      <c r="P16" s="84"/>
      <c r="R16" s="464">
        <v>44022</v>
      </c>
      <c r="S16" s="464">
        <v>43841</v>
      </c>
      <c r="T16" s="464"/>
      <c r="U16" s="464"/>
    </row>
    <row r="17" spans="1:21" ht="15" customHeight="1">
      <c r="A17" s="84">
        <v>12</v>
      </c>
      <c r="B17" s="369"/>
      <c r="C17" s="366"/>
      <c r="D17" s="366"/>
      <c r="E17" s="371">
        <f t="shared" si="2"/>
        <v>1</v>
      </c>
      <c r="F17" s="376"/>
      <c r="G17" s="377"/>
      <c r="H17" s="377"/>
      <c r="I17" s="377"/>
      <c r="J17" s="377"/>
      <c r="K17" s="375">
        <f t="shared" si="0"/>
        <v>0</v>
      </c>
      <c r="L17" s="387"/>
      <c r="M17" s="387"/>
      <c r="N17" s="383"/>
      <c r="O17" s="386">
        <f t="shared" si="1"/>
        <v>0</v>
      </c>
      <c r="P17" s="84"/>
      <c r="R17" s="464">
        <v>44023</v>
      </c>
      <c r="S17" s="464">
        <v>43842</v>
      </c>
      <c r="T17" s="464"/>
      <c r="U17" s="464"/>
    </row>
    <row r="18" spans="1:21" ht="15" customHeight="1">
      <c r="A18" s="84">
        <v>13</v>
      </c>
      <c r="B18" s="369"/>
      <c r="C18" s="366"/>
      <c r="D18" s="366"/>
      <c r="E18" s="371">
        <f t="shared" si="2"/>
        <v>1</v>
      </c>
      <c r="F18" s="376"/>
      <c r="G18" s="377"/>
      <c r="H18" s="377"/>
      <c r="I18" s="377"/>
      <c r="J18" s="377"/>
      <c r="K18" s="375">
        <f t="shared" si="0"/>
        <v>0</v>
      </c>
      <c r="L18" s="387"/>
      <c r="M18" s="387"/>
      <c r="N18" s="383"/>
      <c r="O18" s="386">
        <f t="shared" si="1"/>
        <v>0</v>
      </c>
      <c r="P18" s="84"/>
      <c r="R18" s="464">
        <v>44024</v>
      </c>
      <c r="S18" s="464">
        <v>43843</v>
      </c>
      <c r="T18" s="464"/>
      <c r="U18" s="464"/>
    </row>
    <row r="19" spans="1:21" ht="15" customHeight="1">
      <c r="A19" s="84">
        <v>14</v>
      </c>
      <c r="B19" s="369"/>
      <c r="C19" s="366"/>
      <c r="D19" s="366"/>
      <c r="E19" s="371">
        <f t="shared" si="2"/>
        <v>1</v>
      </c>
      <c r="F19" s="376"/>
      <c r="G19" s="377"/>
      <c r="H19" s="377"/>
      <c r="I19" s="377"/>
      <c r="J19" s="377"/>
      <c r="K19" s="375">
        <f t="shared" si="0"/>
        <v>0</v>
      </c>
      <c r="L19" s="387"/>
      <c r="M19" s="387"/>
      <c r="N19" s="383"/>
      <c r="O19" s="386">
        <f t="shared" si="1"/>
        <v>0</v>
      </c>
      <c r="P19" s="84"/>
      <c r="R19" s="464">
        <v>44025</v>
      </c>
      <c r="S19" s="464">
        <v>43844</v>
      </c>
      <c r="T19" s="464"/>
      <c r="U19" s="464"/>
    </row>
    <row r="20" spans="1:21" ht="15" customHeight="1">
      <c r="A20" s="84">
        <v>15</v>
      </c>
      <c r="B20" s="369"/>
      <c r="C20" s="366"/>
      <c r="D20" s="366"/>
      <c r="E20" s="371">
        <f t="shared" si="2"/>
        <v>1</v>
      </c>
      <c r="F20" s="376"/>
      <c r="G20" s="377"/>
      <c r="H20" s="377"/>
      <c r="I20" s="377"/>
      <c r="J20" s="377"/>
      <c r="K20" s="375">
        <f t="shared" si="0"/>
        <v>0</v>
      </c>
      <c r="L20" s="387"/>
      <c r="M20" s="387"/>
      <c r="N20" s="383"/>
      <c r="O20" s="386">
        <f t="shared" si="1"/>
        <v>0</v>
      </c>
      <c r="P20" s="84"/>
      <c r="R20" s="464">
        <v>44026</v>
      </c>
      <c r="S20" s="464">
        <v>43845</v>
      </c>
      <c r="T20" s="464"/>
      <c r="U20" s="464"/>
    </row>
    <row r="21" spans="1:21" ht="15" customHeight="1">
      <c r="A21" s="84">
        <v>16</v>
      </c>
      <c r="B21" s="369"/>
      <c r="C21" s="366"/>
      <c r="D21" s="366"/>
      <c r="E21" s="371">
        <f t="shared" si="2"/>
        <v>1</v>
      </c>
      <c r="F21" s="376"/>
      <c r="G21" s="377"/>
      <c r="H21" s="377"/>
      <c r="I21" s="377"/>
      <c r="J21" s="377"/>
      <c r="K21" s="375">
        <f t="shared" si="0"/>
        <v>0</v>
      </c>
      <c r="L21" s="387"/>
      <c r="M21" s="387"/>
      <c r="N21" s="383"/>
      <c r="O21" s="386">
        <f t="shared" si="1"/>
        <v>0</v>
      </c>
      <c r="P21" s="84"/>
      <c r="R21" s="464">
        <v>44027</v>
      </c>
      <c r="S21" s="464">
        <v>43846</v>
      </c>
      <c r="T21" s="464"/>
      <c r="U21" s="464"/>
    </row>
    <row r="22" spans="1:21" ht="15" customHeight="1">
      <c r="A22" s="84">
        <v>17</v>
      </c>
      <c r="B22" s="369"/>
      <c r="C22" s="366"/>
      <c r="D22" s="366"/>
      <c r="E22" s="371">
        <f t="shared" si="2"/>
        <v>1</v>
      </c>
      <c r="F22" s="376"/>
      <c r="G22" s="377"/>
      <c r="H22" s="377"/>
      <c r="I22" s="377"/>
      <c r="J22" s="377"/>
      <c r="K22" s="375">
        <f t="shared" si="0"/>
        <v>0</v>
      </c>
      <c r="L22" s="387"/>
      <c r="M22" s="387"/>
      <c r="N22" s="383"/>
      <c r="O22" s="386">
        <f t="shared" si="1"/>
        <v>0</v>
      </c>
      <c r="P22" s="84"/>
      <c r="R22" s="464">
        <v>44028</v>
      </c>
      <c r="S22" s="464">
        <v>43847</v>
      </c>
      <c r="T22" s="464"/>
      <c r="U22" s="464"/>
    </row>
    <row r="23" spans="1:21" ht="15" customHeight="1">
      <c r="A23" s="84">
        <v>18</v>
      </c>
      <c r="B23" s="369"/>
      <c r="C23" s="366"/>
      <c r="D23" s="366"/>
      <c r="E23" s="371">
        <f t="shared" si="2"/>
        <v>1</v>
      </c>
      <c r="F23" s="376"/>
      <c r="G23" s="377"/>
      <c r="H23" s="377"/>
      <c r="I23" s="377"/>
      <c r="J23" s="377"/>
      <c r="K23" s="375">
        <f t="shared" si="0"/>
        <v>0</v>
      </c>
      <c r="L23" s="387"/>
      <c r="M23" s="387"/>
      <c r="N23" s="383"/>
      <c r="O23" s="386">
        <f t="shared" si="1"/>
        <v>0</v>
      </c>
      <c r="P23" s="84"/>
      <c r="R23" s="464">
        <v>44029</v>
      </c>
      <c r="S23" s="464">
        <v>43848</v>
      </c>
      <c r="T23" s="464"/>
      <c r="U23" s="464"/>
    </row>
    <row r="24" spans="1:21" ht="15" customHeight="1">
      <c r="A24" s="84">
        <v>19</v>
      </c>
      <c r="B24" s="369"/>
      <c r="C24" s="366"/>
      <c r="D24" s="366"/>
      <c r="E24" s="371">
        <f t="shared" si="2"/>
        <v>1</v>
      </c>
      <c r="F24" s="376"/>
      <c r="G24" s="377"/>
      <c r="H24" s="377"/>
      <c r="I24" s="377"/>
      <c r="J24" s="377"/>
      <c r="K24" s="375">
        <f t="shared" si="0"/>
        <v>0</v>
      </c>
      <c r="L24" s="387"/>
      <c r="M24" s="387"/>
      <c r="N24" s="383"/>
      <c r="O24" s="386">
        <f t="shared" si="1"/>
        <v>0</v>
      </c>
      <c r="P24" s="84"/>
      <c r="R24" s="464">
        <v>44030</v>
      </c>
      <c r="S24" s="464">
        <v>43849</v>
      </c>
      <c r="T24" s="464"/>
      <c r="U24" s="464"/>
    </row>
    <row r="25" spans="1:21" ht="15" customHeight="1">
      <c r="A25" s="84">
        <v>20</v>
      </c>
      <c r="B25" s="369"/>
      <c r="C25" s="366"/>
      <c r="D25" s="366"/>
      <c r="E25" s="371">
        <f t="shared" si="2"/>
        <v>1</v>
      </c>
      <c r="F25" s="376"/>
      <c r="G25" s="377"/>
      <c r="H25" s="377"/>
      <c r="I25" s="377"/>
      <c r="J25" s="377"/>
      <c r="K25" s="375">
        <f t="shared" si="0"/>
        <v>0</v>
      </c>
      <c r="L25" s="387"/>
      <c r="M25" s="387"/>
      <c r="N25" s="383"/>
      <c r="O25" s="386">
        <f t="shared" si="1"/>
        <v>0</v>
      </c>
      <c r="P25" s="84"/>
      <c r="R25" s="464">
        <v>44031</v>
      </c>
      <c r="S25" s="464">
        <v>43850</v>
      </c>
      <c r="T25" s="464"/>
      <c r="U25" s="464"/>
    </row>
    <row r="26" spans="1:21" ht="15" customHeight="1">
      <c r="A26" s="84">
        <v>21</v>
      </c>
      <c r="B26" s="369"/>
      <c r="C26" s="366"/>
      <c r="D26" s="366"/>
      <c r="E26" s="371">
        <f t="shared" si="2"/>
        <v>1</v>
      </c>
      <c r="F26" s="376"/>
      <c r="G26" s="377"/>
      <c r="H26" s="377"/>
      <c r="I26" s="377"/>
      <c r="J26" s="377"/>
      <c r="K26" s="375">
        <f t="shared" si="0"/>
        <v>0</v>
      </c>
      <c r="L26" s="387"/>
      <c r="M26" s="387"/>
      <c r="N26" s="383"/>
      <c r="O26" s="386">
        <f t="shared" si="1"/>
        <v>0</v>
      </c>
      <c r="P26" s="84"/>
      <c r="R26" s="464">
        <v>44032</v>
      </c>
      <c r="S26" s="464">
        <v>43851</v>
      </c>
      <c r="T26" s="464"/>
      <c r="U26" s="464"/>
    </row>
    <row r="27" spans="1:21" ht="15" customHeight="1">
      <c r="A27" s="84">
        <v>22</v>
      </c>
      <c r="B27" s="369"/>
      <c r="C27" s="366"/>
      <c r="D27" s="366"/>
      <c r="E27" s="371">
        <f t="shared" si="2"/>
        <v>1</v>
      </c>
      <c r="F27" s="376"/>
      <c r="G27" s="377"/>
      <c r="H27" s="377"/>
      <c r="I27" s="377"/>
      <c r="J27" s="377"/>
      <c r="K27" s="375">
        <f t="shared" si="0"/>
        <v>0</v>
      </c>
      <c r="L27" s="387"/>
      <c r="M27" s="387"/>
      <c r="N27" s="383"/>
      <c r="O27" s="386">
        <f t="shared" si="1"/>
        <v>0</v>
      </c>
      <c r="P27" s="84"/>
      <c r="R27" s="464">
        <v>44033</v>
      </c>
      <c r="S27" s="464">
        <v>43852</v>
      </c>
      <c r="T27" s="464"/>
      <c r="U27" s="464"/>
    </row>
    <row r="28" spans="1:21" ht="15" customHeight="1">
      <c r="A28" s="84">
        <v>23</v>
      </c>
      <c r="B28" s="369"/>
      <c r="C28" s="366"/>
      <c r="D28" s="366"/>
      <c r="E28" s="371">
        <f t="shared" si="2"/>
        <v>1</v>
      </c>
      <c r="F28" s="376"/>
      <c r="G28" s="377"/>
      <c r="H28" s="377"/>
      <c r="I28" s="377"/>
      <c r="J28" s="377"/>
      <c r="K28" s="375">
        <f t="shared" si="0"/>
        <v>0</v>
      </c>
      <c r="L28" s="387"/>
      <c r="M28" s="387"/>
      <c r="N28" s="383"/>
      <c r="O28" s="386">
        <f t="shared" si="1"/>
        <v>0</v>
      </c>
      <c r="P28" s="84"/>
      <c r="R28" s="464">
        <v>44034</v>
      </c>
      <c r="S28" s="464">
        <v>43853</v>
      </c>
      <c r="T28" s="464"/>
      <c r="U28" s="464"/>
    </row>
    <row r="29" spans="1:21" ht="15" customHeight="1">
      <c r="A29" s="84">
        <v>24</v>
      </c>
      <c r="B29" s="369"/>
      <c r="C29" s="366"/>
      <c r="D29" s="366"/>
      <c r="E29" s="371">
        <f t="shared" si="2"/>
        <v>1</v>
      </c>
      <c r="F29" s="376"/>
      <c r="G29" s="377"/>
      <c r="H29" s="377"/>
      <c r="I29" s="377"/>
      <c r="J29" s="377"/>
      <c r="K29" s="375">
        <f t="shared" si="0"/>
        <v>0</v>
      </c>
      <c r="L29" s="387"/>
      <c r="M29" s="387"/>
      <c r="N29" s="383"/>
      <c r="O29" s="386">
        <f t="shared" si="1"/>
        <v>0</v>
      </c>
      <c r="P29" s="84"/>
      <c r="R29" s="464">
        <v>44035</v>
      </c>
      <c r="S29" s="464">
        <v>43854</v>
      </c>
      <c r="T29" s="464"/>
      <c r="U29" s="464"/>
    </row>
    <row r="30" spans="1:21" ht="15" customHeight="1">
      <c r="A30" s="84">
        <v>25</v>
      </c>
      <c r="B30" s="369"/>
      <c r="C30" s="366"/>
      <c r="D30" s="366"/>
      <c r="E30" s="371">
        <f t="shared" si="2"/>
        <v>1</v>
      </c>
      <c r="F30" s="376"/>
      <c r="G30" s="377"/>
      <c r="H30" s="377"/>
      <c r="I30" s="377"/>
      <c r="J30" s="377"/>
      <c r="K30" s="375">
        <f t="shared" si="0"/>
        <v>0</v>
      </c>
      <c r="L30" s="387"/>
      <c r="M30" s="387"/>
      <c r="N30" s="383"/>
      <c r="O30" s="386">
        <f t="shared" si="1"/>
        <v>0</v>
      </c>
      <c r="P30" s="84"/>
      <c r="R30" s="464">
        <v>44036</v>
      </c>
      <c r="S30" s="464">
        <v>43855</v>
      </c>
      <c r="T30" s="464"/>
      <c r="U30" s="464"/>
    </row>
    <row r="31" spans="1:21" ht="15" customHeight="1">
      <c r="A31" s="84">
        <v>26</v>
      </c>
      <c r="B31" s="369"/>
      <c r="C31" s="366"/>
      <c r="D31" s="366"/>
      <c r="E31" s="371">
        <f t="shared" si="2"/>
        <v>1</v>
      </c>
      <c r="F31" s="376"/>
      <c r="G31" s="377"/>
      <c r="H31" s="377"/>
      <c r="I31" s="377"/>
      <c r="J31" s="377"/>
      <c r="K31" s="375">
        <f t="shared" si="0"/>
        <v>0</v>
      </c>
      <c r="L31" s="387"/>
      <c r="M31" s="387"/>
      <c r="N31" s="383"/>
      <c r="O31" s="386">
        <f t="shared" si="1"/>
        <v>0</v>
      </c>
      <c r="P31" s="84"/>
      <c r="R31" s="464">
        <v>44037</v>
      </c>
      <c r="S31" s="464">
        <v>43856</v>
      </c>
      <c r="T31" s="464"/>
      <c r="U31" s="464"/>
    </row>
    <row r="32" spans="1:21" ht="15" customHeight="1">
      <c r="A32" s="84">
        <v>27</v>
      </c>
      <c r="B32" s="369"/>
      <c r="C32" s="366"/>
      <c r="D32" s="366"/>
      <c r="E32" s="371">
        <f t="shared" si="2"/>
        <v>1</v>
      </c>
      <c r="F32" s="376"/>
      <c r="G32" s="377"/>
      <c r="H32" s="377"/>
      <c r="I32" s="377"/>
      <c r="J32" s="377"/>
      <c r="K32" s="375">
        <f t="shared" si="0"/>
        <v>0</v>
      </c>
      <c r="L32" s="387"/>
      <c r="M32" s="387"/>
      <c r="N32" s="383"/>
      <c r="O32" s="386">
        <f t="shared" si="1"/>
        <v>0</v>
      </c>
      <c r="P32" s="84"/>
      <c r="R32" s="464">
        <v>44038</v>
      </c>
      <c r="S32" s="464">
        <v>43857</v>
      </c>
      <c r="T32" s="464"/>
      <c r="U32" s="464"/>
    </row>
    <row r="33" spans="1:21" ht="15" customHeight="1">
      <c r="A33" s="84">
        <v>28</v>
      </c>
      <c r="B33" s="369"/>
      <c r="C33" s="366"/>
      <c r="D33" s="366"/>
      <c r="E33" s="371">
        <f t="shared" si="2"/>
        <v>1</v>
      </c>
      <c r="F33" s="376"/>
      <c r="G33" s="377"/>
      <c r="H33" s="377"/>
      <c r="I33" s="377"/>
      <c r="J33" s="377"/>
      <c r="K33" s="375">
        <f t="shared" si="0"/>
        <v>0</v>
      </c>
      <c r="L33" s="387"/>
      <c r="M33" s="387"/>
      <c r="N33" s="383"/>
      <c r="O33" s="386">
        <f t="shared" si="1"/>
        <v>0</v>
      </c>
      <c r="P33" s="84"/>
      <c r="R33" s="464">
        <v>44039</v>
      </c>
      <c r="S33" s="464">
        <v>43858</v>
      </c>
      <c r="T33" s="464"/>
      <c r="U33" s="464"/>
    </row>
    <row r="34" spans="1:21" ht="15" customHeight="1">
      <c r="A34" s="84">
        <v>29</v>
      </c>
      <c r="B34" s="369"/>
      <c r="C34" s="366"/>
      <c r="D34" s="366"/>
      <c r="E34" s="371">
        <f t="shared" si="2"/>
        <v>1</v>
      </c>
      <c r="F34" s="376"/>
      <c r="G34" s="377"/>
      <c r="H34" s="377"/>
      <c r="I34" s="377"/>
      <c r="J34" s="377"/>
      <c r="K34" s="375">
        <f t="shared" si="0"/>
        <v>0</v>
      </c>
      <c r="L34" s="387"/>
      <c r="M34" s="387"/>
      <c r="N34" s="383"/>
      <c r="O34" s="386">
        <f t="shared" si="1"/>
        <v>0</v>
      </c>
      <c r="P34" s="84"/>
      <c r="R34" s="464">
        <v>44040</v>
      </c>
      <c r="S34" s="464">
        <v>43859</v>
      </c>
      <c r="T34" s="464"/>
      <c r="U34" s="464"/>
    </row>
    <row r="35" spans="1:21" ht="15" customHeight="1">
      <c r="A35" s="84">
        <v>30</v>
      </c>
      <c r="B35" s="369"/>
      <c r="C35" s="366"/>
      <c r="D35" s="366"/>
      <c r="E35" s="371">
        <f t="shared" si="2"/>
        <v>1</v>
      </c>
      <c r="F35" s="376"/>
      <c r="G35" s="377"/>
      <c r="H35" s="377"/>
      <c r="I35" s="377"/>
      <c r="J35" s="377"/>
      <c r="K35" s="375">
        <f t="shared" si="0"/>
        <v>0</v>
      </c>
      <c r="L35" s="387"/>
      <c r="M35" s="387"/>
      <c r="N35" s="383"/>
      <c r="O35" s="386">
        <f t="shared" si="1"/>
        <v>0</v>
      </c>
      <c r="P35" s="84"/>
      <c r="R35" s="464">
        <v>44041</v>
      </c>
      <c r="S35" s="464">
        <v>43860</v>
      </c>
      <c r="T35" s="464"/>
      <c r="U35" s="464"/>
    </row>
    <row r="36" spans="1:21" ht="15" customHeight="1">
      <c r="A36" s="84">
        <v>31</v>
      </c>
      <c r="B36" s="369"/>
      <c r="C36" s="366"/>
      <c r="D36" s="366"/>
      <c r="E36" s="371">
        <f t="shared" si="2"/>
        <v>1</v>
      </c>
      <c r="F36" s="376"/>
      <c r="G36" s="377"/>
      <c r="H36" s="377"/>
      <c r="I36" s="377"/>
      <c r="J36" s="377"/>
      <c r="K36" s="375">
        <f t="shared" si="0"/>
        <v>0</v>
      </c>
      <c r="L36" s="387"/>
      <c r="M36" s="387"/>
      <c r="N36" s="383"/>
      <c r="O36" s="386">
        <f t="shared" si="1"/>
        <v>0</v>
      </c>
      <c r="P36" s="84"/>
      <c r="R36" s="464">
        <v>44042</v>
      </c>
      <c r="S36" s="464">
        <v>43861</v>
      </c>
      <c r="T36" s="464"/>
      <c r="U36" s="464"/>
    </row>
    <row r="37" spans="1:21" ht="15" customHeight="1">
      <c r="A37" s="84">
        <v>32</v>
      </c>
      <c r="B37" s="369"/>
      <c r="C37" s="366"/>
      <c r="D37" s="366"/>
      <c r="E37" s="371">
        <f t="shared" si="2"/>
        <v>1</v>
      </c>
      <c r="F37" s="376"/>
      <c r="G37" s="377"/>
      <c r="H37" s="377"/>
      <c r="I37" s="377"/>
      <c r="J37" s="377"/>
      <c r="K37" s="375">
        <f t="shared" si="0"/>
        <v>0</v>
      </c>
      <c r="L37" s="387"/>
      <c r="M37" s="387"/>
      <c r="N37" s="383"/>
      <c r="O37" s="386">
        <f t="shared" si="1"/>
        <v>0</v>
      </c>
      <c r="P37" s="84"/>
      <c r="R37" s="464">
        <v>44043</v>
      </c>
      <c r="S37" s="464">
        <v>43862</v>
      </c>
      <c r="T37" s="464"/>
      <c r="U37" s="464"/>
    </row>
    <row r="38" spans="1:21" ht="15" customHeight="1">
      <c r="A38" s="84">
        <v>33</v>
      </c>
      <c r="B38" s="369"/>
      <c r="C38" s="366"/>
      <c r="D38" s="366"/>
      <c r="E38" s="371">
        <f t="shared" si="2"/>
        <v>1</v>
      </c>
      <c r="F38" s="376"/>
      <c r="G38" s="377"/>
      <c r="H38" s="377"/>
      <c r="I38" s="377"/>
      <c r="J38" s="377"/>
      <c r="K38" s="375">
        <f t="shared" si="0"/>
        <v>0</v>
      </c>
      <c r="L38" s="387"/>
      <c r="M38" s="387"/>
      <c r="N38" s="383"/>
      <c r="O38" s="386">
        <f t="shared" ref="O38:O55" si="3">((F38*80)+(G38*250)+(I38*250))*E38</f>
        <v>0</v>
      </c>
      <c r="P38" s="84"/>
      <c r="R38" s="464">
        <v>44044</v>
      </c>
      <c r="S38" s="464">
        <v>43863</v>
      </c>
      <c r="T38" s="464"/>
      <c r="U38" s="464"/>
    </row>
    <row r="39" spans="1:21" ht="15" customHeight="1">
      <c r="A39" s="84">
        <v>34</v>
      </c>
      <c r="B39" s="369"/>
      <c r="C39" s="366"/>
      <c r="D39" s="366"/>
      <c r="E39" s="371">
        <f t="shared" si="2"/>
        <v>1</v>
      </c>
      <c r="F39" s="376"/>
      <c r="G39" s="377"/>
      <c r="H39" s="377"/>
      <c r="I39" s="377"/>
      <c r="J39" s="377"/>
      <c r="K39" s="375">
        <f t="shared" si="0"/>
        <v>0</v>
      </c>
      <c r="L39" s="387"/>
      <c r="M39" s="387"/>
      <c r="N39" s="383"/>
      <c r="O39" s="386">
        <f t="shared" si="3"/>
        <v>0</v>
      </c>
      <c r="P39" s="84"/>
      <c r="R39" s="464">
        <v>44045</v>
      </c>
      <c r="S39" s="464">
        <v>43864</v>
      </c>
      <c r="T39" s="464"/>
      <c r="U39" s="464"/>
    </row>
    <row r="40" spans="1:21" ht="15" customHeight="1">
      <c r="A40" s="84">
        <v>35</v>
      </c>
      <c r="B40" s="369"/>
      <c r="C40" s="366"/>
      <c r="D40" s="366"/>
      <c r="E40" s="371">
        <f t="shared" si="2"/>
        <v>1</v>
      </c>
      <c r="F40" s="376"/>
      <c r="G40" s="377"/>
      <c r="H40" s="377"/>
      <c r="I40" s="377"/>
      <c r="J40" s="377"/>
      <c r="K40" s="375">
        <f t="shared" si="0"/>
        <v>0</v>
      </c>
      <c r="L40" s="387"/>
      <c r="M40" s="387"/>
      <c r="N40" s="383"/>
      <c r="O40" s="386">
        <f t="shared" si="3"/>
        <v>0</v>
      </c>
      <c r="P40" s="84"/>
      <c r="R40" s="464">
        <v>44046</v>
      </c>
      <c r="S40" s="464">
        <v>43865</v>
      </c>
      <c r="T40" s="464"/>
      <c r="U40" s="464"/>
    </row>
    <row r="41" spans="1:21" ht="15" customHeight="1">
      <c r="A41" s="84">
        <v>36</v>
      </c>
      <c r="B41" s="369"/>
      <c r="C41" s="366"/>
      <c r="D41" s="366"/>
      <c r="E41" s="371">
        <f t="shared" si="2"/>
        <v>1</v>
      </c>
      <c r="F41" s="376"/>
      <c r="G41" s="377"/>
      <c r="H41" s="377"/>
      <c r="I41" s="377"/>
      <c r="J41" s="377"/>
      <c r="K41" s="375">
        <f t="shared" si="0"/>
        <v>0</v>
      </c>
      <c r="L41" s="387"/>
      <c r="M41" s="387"/>
      <c r="N41" s="383"/>
      <c r="O41" s="386">
        <f t="shared" si="3"/>
        <v>0</v>
      </c>
      <c r="P41" s="84"/>
      <c r="R41" s="464">
        <v>44047</v>
      </c>
      <c r="S41" s="464">
        <v>43866</v>
      </c>
      <c r="T41" s="464"/>
      <c r="U41" s="464"/>
    </row>
    <row r="42" spans="1:21" ht="15" customHeight="1">
      <c r="A42" s="84">
        <v>37</v>
      </c>
      <c r="B42" s="369"/>
      <c r="C42" s="366"/>
      <c r="D42" s="366"/>
      <c r="E42" s="371">
        <f t="shared" si="2"/>
        <v>1</v>
      </c>
      <c r="F42" s="376"/>
      <c r="G42" s="377"/>
      <c r="H42" s="377"/>
      <c r="I42" s="377"/>
      <c r="J42" s="377"/>
      <c r="K42" s="375">
        <f t="shared" si="0"/>
        <v>0</v>
      </c>
      <c r="L42" s="387"/>
      <c r="M42" s="387"/>
      <c r="N42" s="383"/>
      <c r="O42" s="386">
        <f t="shared" si="3"/>
        <v>0</v>
      </c>
      <c r="P42" s="84"/>
      <c r="R42" s="464">
        <v>44048</v>
      </c>
      <c r="S42" s="464">
        <v>43867</v>
      </c>
      <c r="T42" s="464"/>
      <c r="U42" s="464"/>
    </row>
    <row r="43" spans="1:21" ht="15" customHeight="1">
      <c r="A43" s="84">
        <v>38</v>
      </c>
      <c r="B43" s="369"/>
      <c r="C43" s="366"/>
      <c r="D43" s="366"/>
      <c r="E43" s="371">
        <f t="shared" si="2"/>
        <v>1</v>
      </c>
      <c r="F43" s="376"/>
      <c r="G43" s="377"/>
      <c r="H43" s="377"/>
      <c r="I43" s="377"/>
      <c r="J43" s="377"/>
      <c r="K43" s="375">
        <f t="shared" si="0"/>
        <v>0</v>
      </c>
      <c r="L43" s="387"/>
      <c r="M43" s="387"/>
      <c r="N43" s="383"/>
      <c r="O43" s="386">
        <f t="shared" si="3"/>
        <v>0</v>
      </c>
      <c r="P43" s="84"/>
      <c r="R43" s="464">
        <v>44049</v>
      </c>
      <c r="S43" s="464">
        <v>43868</v>
      </c>
      <c r="T43" s="464"/>
      <c r="U43" s="464"/>
    </row>
    <row r="44" spans="1:21" ht="15" customHeight="1">
      <c r="A44" s="84">
        <v>39</v>
      </c>
      <c r="B44" s="369"/>
      <c r="C44" s="366"/>
      <c r="D44" s="366"/>
      <c r="E44" s="371">
        <f t="shared" si="2"/>
        <v>1</v>
      </c>
      <c r="F44" s="376"/>
      <c r="G44" s="377"/>
      <c r="H44" s="377"/>
      <c r="I44" s="377"/>
      <c r="J44" s="377"/>
      <c r="K44" s="375">
        <f t="shared" si="0"/>
        <v>0</v>
      </c>
      <c r="L44" s="387"/>
      <c r="M44" s="387"/>
      <c r="N44" s="383"/>
      <c r="O44" s="386">
        <f t="shared" si="3"/>
        <v>0</v>
      </c>
      <c r="P44" s="84"/>
      <c r="R44" s="464">
        <v>44050</v>
      </c>
      <c r="S44" s="464">
        <v>43869</v>
      </c>
      <c r="T44" s="464"/>
      <c r="U44" s="464"/>
    </row>
    <row r="45" spans="1:21" ht="15" customHeight="1">
      <c r="A45" s="84">
        <v>40</v>
      </c>
      <c r="B45" s="369"/>
      <c r="C45" s="366"/>
      <c r="D45" s="366"/>
      <c r="E45" s="371">
        <f t="shared" si="2"/>
        <v>1</v>
      </c>
      <c r="F45" s="376"/>
      <c r="G45" s="377"/>
      <c r="H45" s="377"/>
      <c r="I45" s="377"/>
      <c r="J45" s="377"/>
      <c r="K45" s="375">
        <f t="shared" si="0"/>
        <v>0</v>
      </c>
      <c r="L45" s="387"/>
      <c r="M45" s="387"/>
      <c r="N45" s="383"/>
      <c r="O45" s="386">
        <f t="shared" si="3"/>
        <v>0</v>
      </c>
      <c r="P45" s="84"/>
      <c r="R45" s="464">
        <v>44051</v>
      </c>
      <c r="S45" s="464">
        <v>43870</v>
      </c>
      <c r="T45" s="464"/>
      <c r="U45" s="464"/>
    </row>
    <row r="46" spans="1:21" ht="15" customHeight="1">
      <c r="A46" s="84">
        <v>41</v>
      </c>
      <c r="B46" s="369"/>
      <c r="C46" s="366"/>
      <c r="D46" s="366"/>
      <c r="E46" s="371">
        <f t="shared" si="2"/>
        <v>1</v>
      </c>
      <c r="F46" s="376"/>
      <c r="G46" s="377"/>
      <c r="H46" s="377"/>
      <c r="I46" s="377"/>
      <c r="J46" s="377"/>
      <c r="K46" s="375">
        <f t="shared" si="0"/>
        <v>0</v>
      </c>
      <c r="L46" s="387"/>
      <c r="M46" s="387"/>
      <c r="N46" s="383"/>
      <c r="O46" s="386">
        <f t="shared" si="3"/>
        <v>0</v>
      </c>
      <c r="P46" s="84"/>
      <c r="R46" s="464">
        <v>44052</v>
      </c>
      <c r="S46" s="464">
        <v>43871</v>
      </c>
      <c r="T46" s="464"/>
      <c r="U46" s="464"/>
    </row>
    <row r="47" spans="1:21" ht="15" customHeight="1">
      <c r="A47" s="84">
        <v>42</v>
      </c>
      <c r="B47" s="369"/>
      <c r="C47" s="366"/>
      <c r="D47" s="366"/>
      <c r="E47" s="371">
        <f t="shared" si="2"/>
        <v>1</v>
      </c>
      <c r="F47" s="376"/>
      <c r="G47" s="377"/>
      <c r="H47" s="377"/>
      <c r="I47" s="377"/>
      <c r="J47" s="377"/>
      <c r="K47" s="375">
        <f t="shared" si="0"/>
        <v>0</v>
      </c>
      <c r="L47" s="387"/>
      <c r="M47" s="387"/>
      <c r="N47" s="383"/>
      <c r="O47" s="386">
        <f t="shared" si="3"/>
        <v>0</v>
      </c>
      <c r="P47" s="84"/>
      <c r="R47" s="464">
        <v>44053</v>
      </c>
      <c r="S47" s="464">
        <v>43872</v>
      </c>
      <c r="T47" s="464"/>
      <c r="U47" s="464"/>
    </row>
    <row r="48" spans="1:21" ht="15" customHeight="1">
      <c r="A48" s="84">
        <v>43</v>
      </c>
      <c r="B48" s="369"/>
      <c r="C48" s="366"/>
      <c r="D48" s="366"/>
      <c r="E48" s="371">
        <f t="shared" si="2"/>
        <v>1</v>
      </c>
      <c r="F48" s="376"/>
      <c r="G48" s="377"/>
      <c r="H48" s="377"/>
      <c r="I48" s="377"/>
      <c r="J48" s="377"/>
      <c r="K48" s="375">
        <f t="shared" si="0"/>
        <v>0</v>
      </c>
      <c r="L48" s="387"/>
      <c r="M48" s="387"/>
      <c r="N48" s="383"/>
      <c r="O48" s="386">
        <f t="shared" si="3"/>
        <v>0</v>
      </c>
      <c r="P48" s="84"/>
      <c r="R48" s="464">
        <v>44054</v>
      </c>
      <c r="S48" s="464">
        <v>43873</v>
      </c>
      <c r="T48" s="464"/>
      <c r="U48" s="464"/>
    </row>
    <row r="49" spans="1:21" ht="15" customHeight="1">
      <c r="A49" s="84">
        <v>44</v>
      </c>
      <c r="B49" s="369"/>
      <c r="C49" s="366"/>
      <c r="D49" s="366"/>
      <c r="E49" s="371">
        <f t="shared" si="2"/>
        <v>1</v>
      </c>
      <c r="F49" s="376"/>
      <c r="G49" s="377"/>
      <c r="H49" s="377"/>
      <c r="I49" s="377"/>
      <c r="J49" s="377"/>
      <c r="K49" s="375">
        <f t="shared" si="0"/>
        <v>0</v>
      </c>
      <c r="L49" s="387"/>
      <c r="M49" s="387"/>
      <c r="N49" s="383"/>
      <c r="O49" s="386">
        <f t="shared" si="3"/>
        <v>0</v>
      </c>
      <c r="P49" s="84"/>
      <c r="R49" s="464">
        <v>44055</v>
      </c>
      <c r="S49" s="464">
        <v>43874</v>
      </c>
      <c r="T49" s="464"/>
      <c r="U49" s="464"/>
    </row>
    <row r="50" spans="1:21" ht="15" customHeight="1">
      <c r="A50" s="84">
        <v>45</v>
      </c>
      <c r="B50" s="369"/>
      <c r="C50" s="366"/>
      <c r="D50" s="366"/>
      <c r="E50" s="371">
        <f t="shared" si="2"/>
        <v>1</v>
      </c>
      <c r="F50" s="376"/>
      <c r="G50" s="377"/>
      <c r="H50" s="377"/>
      <c r="I50" s="377"/>
      <c r="J50" s="377"/>
      <c r="K50" s="375">
        <f t="shared" si="0"/>
        <v>0</v>
      </c>
      <c r="L50" s="387"/>
      <c r="M50" s="387"/>
      <c r="N50" s="383"/>
      <c r="O50" s="386">
        <f t="shared" si="3"/>
        <v>0</v>
      </c>
      <c r="P50" s="84"/>
      <c r="R50" s="464">
        <v>44056</v>
      </c>
      <c r="S50" s="464">
        <v>43875</v>
      </c>
      <c r="T50" s="464"/>
      <c r="U50" s="464"/>
    </row>
    <row r="51" spans="1:21" ht="15" customHeight="1">
      <c r="A51" s="84">
        <v>46</v>
      </c>
      <c r="B51" s="369"/>
      <c r="C51" s="366"/>
      <c r="D51" s="366"/>
      <c r="E51" s="371">
        <f t="shared" si="2"/>
        <v>1</v>
      </c>
      <c r="F51" s="376"/>
      <c r="G51" s="377"/>
      <c r="H51" s="377"/>
      <c r="I51" s="377"/>
      <c r="J51" s="377"/>
      <c r="K51" s="375">
        <f t="shared" si="0"/>
        <v>0</v>
      </c>
      <c r="L51" s="387"/>
      <c r="M51" s="387"/>
      <c r="N51" s="383"/>
      <c r="O51" s="386">
        <f t="shared" si="3"/>
        <v>0</v>
      </c>
      <c r="P51" s="84"/>
      <c r="R51" s="464">
        <v>44057</v>
      </c>
      <c r="S51" s="464">
        <v>43876</v>
      </c>
      <c r="T51" s="464"/>
      <c r="U51" s="464"/>
    </row>
    <row r="52" spans="1:21" ht="15" customHeight="1">
      <c r="A52" s="84">
        <v>47</v>
      </c>
      <c r="B52" s="369"/>
      <c r="C52" s="366"/>
      <c r="D52" s="366"/>
      <c r="E52" s="371">
        <f t="shared" si="2"/>
        <v>1</v>
      </c>
      <c r="F52" s="376"/>
      <c r="G52" s="377"/>
      <c r="H52" s="377"/>
      <c r="I52" s="377"/>
      <c r="J52" s="377"/>
      <c r="K52" s="375">
        <f t="shared" si="0"/>
        <v>0</v>
      </c>
      <c r="L52" s="387"/>
      <c r="M52" s="387"/>
      <c r="N52" s="383"/>
      <c r="O52" s="386">
        <f t="shared" si="3"/>
        <v>0</v>
      </c>
      <c r="P52" s="84"/>
      <c r="R52" s="464">
        <v>44058</v>
      </c>
      <c r="S52" s="464">
        <v>43877</v>
      </c>
      <c r="T52" s="464"/>
      <c r="U52" s="464"/>
    </row>
    <row r="53" spans="1:21" ht="15" customHeight="1">
      <c r="A53" s="84">
        <v>48</v>
      </c>
      <c r="B53" s="369"/>
      <c r="C53" s="366"/>
      <c r="D53" s="366"/>
      <c r="E53" s="371">
        <f t="shared" si="2"/>
        <v>1</v>
      </c>
      <c r="F53" s="376"/>
      <c r="G53" s="377"/>
      <c r="H53" s="377"/>
      <c r="I53" s="377"/>
      <c r="J53" s="377"/>
      <c r="K53" s="375">
        <f t="shared" si="0"/>
        <v>0</v>
      </c>
      <c r="L53" s="387"/>
      <c r="M53" s="387"/>
      <c r="N53" s="383"/>
      <c r="O53" s="386">
        <f t="shared" si="3"/>
        <v>0</v>
      </c>
      <c r="P53" s="84"/>
      <c r="R53" s="464">
        <v>44059</v>
      </c>
      <c r="S53" s="464">
        <v>43878</v>
      </c>
      <c r="T53" s="464"/>
      <c r="U53" s="464"/>
    </row>
    <row r="54" spans="1:21" ht="15" customHeight="1">
      <c r="A54" s="84">
        <v>49</v>
      </c>
      <c r="B54" s="369"/>
      <c r="C54" s="366"/>
      <c r="D54" s="366"/>
      <c r="E54" s="371">
        <f t="shared" si="2"/>
        <v>1</v>
      </c>
      <c r="F54" s="376"/>
      <c r="G54" s="377"/>
      <c r="H54" s="377"/>
      <c r="I54" s="377"/>
      <c r="J54" s="377"/>
      <c r="K54" s="375">
        <f t="shared" si="0"/>
        <v>0</v>
      </c>
      <c r="L54" s="387"/>
      <c r="M54" s="387"/>
      <c r="N54" s="383"/>
      <c r="O54" s="386">
        <f t="shared" si="3"/>
        <v>0</v>
      </c>
      <c r="P54" s="84"/>
      <c r="R54" s="464">
        <v>44060</v>
      </c>
      <c r="S54" s="464">
        <v>43879</v>
      </c>
      <c r="T54" s="464"/>
      <c r="U54" s="464"/>
    </row>
    <row r="55" spans="1:21" ht="15" customHeight="1" thickBot="1">
      <c r="A55" s="84">
        <v>50</v>
      </c>
      <c r="B55" s="370"/>
      <c r="C55" s="367"/>
      <c r="D55" s="367"/>
      <c r="E55" s="372">
        <f t="shared" si="2"/>
        <v>1</v>
      </c>
      <c r="F55" s="379"/>
      <c r="G55" s="380"/>
      <c r="H55" s="380"/>
      <c r="I55" s="380"/>
      <c r="J55" s="380"/>
      <c r="K55" s="381">
        <f t="shared" si="0"/>
        <v>0</v>
      </c>
      <c r="L55" s="388"/>
      <c r="M55" s="388"/>
      <c r="N55" s="384"/>
      <c r="O55" s="389">
        <f t="shared" si="3"/>
        <v>0</v>
      </c>
      <c r="P55" s="84"/>
      <c r="R55" s="464">
        <v>44061</v>
      </c>
      <c r="S55" s="464">
        <v>43880</v>
      </c>
      <c r="T55" s="464"/>
      <c r="U55" s="464"/>
    </row>
    <row r="56" spans="1:21" s="28" customFormat="1" ht="15" customHeight="1">
      <c r="A56" s="517"/>
      <c r="B56" s="87"/>
      <c r="C56" s="86"/>
      <c r="D56" s="86"/>
      <c r="E56" s="87"/>
      <c r="F56" s="87"/>
      <c r="G56" s="87"/>
      <c r="H56" s="87"/>
      <c r="I56" s="87"/>
      <c r="J56" s="87"/>
      <c r="K56" s="87"/>
      <c r="L56" s="87"/>
      <c r="M56" s="87"/>
      <c r="N56" s="88"/>
      <c r="O56" s="517"/>
      <c r="P56" s="517"/>
      <c r="R56" s="464">
        <v>44062</v>
      </c>
      <c r="S56" s="464">
        <v>43881</v>
      </c>
      <c r="T56" s="464"/>
      <c r="U56" s="464"/>
    </row>
    <row r="57" spans="1:21" s="28" customFormat="1" ht="15" customHeight="1">
      <c r="A57" s="517"/>
      <c r="B57" s="87"/>
      <c r="C57" s="86"/>
      <c r="D57" s="86"/>
      <c r="E57" s="87"/>
      <c r="F57" s="87"/>
      <c r="G57" s="87"/>
      <c r="H57" s="87"/>
      <c r="I57" s="87"/>
      <c r="J57" s="87"/>
      <c r="K57" s="87"/>
      <c r="L57" s="87"/>
      <c r="M57" s="87"/>
      <c r="N57" s="88"/>
      <c r="O57" s="517"/>
      <c r="P57" s="517"/>
      <c r="R57" s="464">
        <v>44063</v>
      </c>
      <c r="S57" s="464">
        <v>43882</v>
      </c>
      <c r="T57" s="464"/>
      <c r="U57" s="464"/>
    </row>
    <row r="58" spans="1:21" ht="18.649999999999999" customHeight="1" thickBot="1">
      <c r="A58" s="79"/>
      <c r="B58" s="85" t="s">
        <v>94</v>
      </c>
      <c r="C58" s="86"/>
      <c r="D58" s="86"/>
      <c r="E58" s="87"/>
      <c r="F58" s="87"/>
      <c r="G58" s="87"/>
      <c r="H58" s="87"/>
      <c r="I58" s="87"/>
      <c r="J58" s="87"/>
      <c r="K58" s="87"/>
      <c r="L58" s="87"/>
      <c r="M58" s="87"/>
      <c r="N58" s="88"/>
      <c r="O58" s="79"/>
      <c r="P58" s="79"/>
      <c r="R58" s="464">
        <v>44064</v>
      </c>
      <c r="S58" s="464">
        <v>43883</v>
      </c>
      <c r="T58" s="464"/>
      <c r="U58" s="464"/>
    </row>
    <row r="59" spans="1:21" ht="24" customHeight="1">
      <c r="A59" s="79"/>
      <c r="B59" s="612" t="s">
        <v>168</v>
      </c>
      <c r="C59" s="614" t="s">
        <v>163</v>
      </c>
      <c r="D59" s="615"/>
      <c r="E59" s="616"/>
      <c r="F59" s="614" t="s">
        <v>30</v>
      </c>
      <c r="G59" s="622"/>
      <c r="H59" s="622"/>
      <c r="I59" s="622"/>
      <c r="J59" s="622"/>
      <c r="K59" s="616"/>
      <c r="L59" s="609" t="s">
        <v>167</v>
      </c>
      <c r="M59" s="609" t="s">
        <v>25</v>
      </c>
      <c r="N59" s="609" t="s">
        <v>26</v>
      </c>
      <c r="O59" s="625" t="s">
        <v>105</v>
      </c>
      <c r="P59" s="79"/>
      <c r="R59" s="464">
        <v>44065</v>
      </c>
      <c r="S59" s="464">
        <v>43884</v>
      </c>
      <c r="T59" s="464"/>
      <c r="U59" s="464"/>
    </row>
    <row r="60" spans="1:21" ht="54" customHeight="1" thickBot="1">
      <c r="A60" s="79"/>
      <c r="B60" s="613"/>
      <c r="C60" s="269" t="s">
        <v>161</v>
      </c>
      <c r="D60" s="269" t="s">
        <v>162</v>
      </c>
      <c r="E60" s="198" t="s">
        <v>24</v>
      </c>
      <c r="F60" s="82" t="s">
        <v>27</v>
      </c>
      <c r="G60" s="507" t="s">
        <v>199</v>
      </c>
      <c r="H60" s="83" t="s">
        <v>72</v>
      </c>
      <c r="I60" s="82" t="s">
        <v>202</v>
      </c>
      <c r="J60" s="83" t="s">
        <v>73</v>
      </c>
      <c r="K60" s="198" t="s">
        <v>148</v>
      </c>
      <c r="L60" s="610"/>
      <c r="M60" s="611"/>
      <c r="N60" s="610"/>
      <c r="O60" s="626"/>
      <c r="P60" s="79"/>
      <c r="R60" s="464">
        <v>44066</v>
      </c>
      <c r="S60" s="464">
        <v>43885</v>
      </c>
      <c r="T60" s="464"/>
      <c r="U60" s="464"/>
    </row>
    <row r="61" spans="1:21" ht="15" customHeight="1">
      <c r="A61" s="84">
        <v>1</v>
      </c>
      <c r="B61" s="368"/>
      <c r="C61" s="390"/>
      <c r="D61" s="366"/>
      <c r="E61" s="392">
        <f>(DAY($D61-$C61))+1</f>
        <v>1</v>
      </c>
      <c r="F61" s="373"/>
      <c r="G61" s="374"/>
      <c r="H61" s="374"/>
      <c r="I61" s="374"/>
      <c r="J61" s="374"/>
      <c r="K61" s="375">
        <f>F61+G61+H61+I61+J61</f>
        <v>0</v>
      </c>
      <c r="L61" s="385"/>
      <c r="M61" s="385"/>
      <c r="N61" s="383"/>
      <c r="O61" s="394">
        <f t="shared" ref="O61:O80" si="4">((F61*150)+(G61*250)+(I61*250))*E61</f>
        <v>0</v>
      </c>
      <c r="P61" s="84"/>
      <c r="R61" s="464">
        <v>44067</v>
      </c>
      <c r="S61" s="464">
        <v>43886</v>
      </c>
      <c r="T61" s="464"/>
      <c r="U61" s="464"/>
    </row>
    <row r="62" spans="1:21" ht="15" customHeight="1">
      <c r="A62" s="84">
        <v>2</v>
      </c>
      <c r="B62" s="368"/>
      <c r="C62" s="390"/>
      <c r="D62" s="366"/>
      <c r="E62" s="392">
        <f t="shared" ref="E62:E80" si="5">(DAY($D62-$C62))+1</f>
        <v>1</v>
      </c>
      <c r="F62" s="373"/>
      <c r="G62" s="374"/>
      <c r="H62" s="374"/>
      <c r="I62" s="374"/>
      <c r="J62" s="374"/>
      <c r="K62" s="375">
        <f t="shared" ref="K62:K80" si="6">F62+G62+H62+I62+J62</f>
        <v>0</v>
      </c>
      <c r="L62" s="385"/>
      <c r="M62" s="385"/>
      <c r="N62" s="383"/>
      <c r="O62" s="394">
        <f t="shared" si="4"/>
        <v>0</v>
      </c>
      <c r="P62" s="84"/>
      <c r="R62" s="464">
        <v>44068</v>
      </c>
      <c r="S62" s="464">
        <v>43887</v>
      </c>
      <c r="T62" s="464"/>
      <c r="U62" s="464"/>
    </row>
    <row r="63" spans="1:21" ht="15" customHeight="1">
      <c r="A63" s="84">
        <v>3</v>
      </c>
      <c r="B63" s="368"/>
      <c r="C63" s="390"/>
      <c r="D63" s="366"/>
      <c r="E63" s="392">
        <f t="shared" si="5"/>
        <v>1</v>
      </c>
      <c r="F63" s="373"/>
      <c r="G63" s="374"/>
      <c r="H63" s="374"/>
      <c r="I63" s="374"/>
      <c r="J63" s="374"/>
      <c r="K63" s="375">
        <f t="shared" si="6"/>
        <v>0</v>
      </c>
      <c r="L63" s="385"/>
      <c r="M63" s="385"/>
      <c r="N63" s="383"/>
      <c r="O63" s="394">
        <f t="shared" si="4"/>
        <v>0</v>
      </c>
      <c r="P63" s="84"/>
      <c r="R63" s="464">
        <v>44069</v>
      </c>
      <c r="S63" s="464">
        <v>43888</v>
      </c>
      <c r="T63" s="464"/>
      <c r="U63" s="464"/>
    </row>
    <row r="64" spans="1:21" ht="15" customHeight="1">
      <c r="A64" s="84">
        <v>4</v>
      </c>
      <c r="B64" s="368"/>
      <c r="C64" s="390"/>
      <c r="D64" s="366"/>
      <c r="E64" s="392">
        <f t="shared" si="5"/>
        <v>1</v>
      </c>
      <c r="F64" s="373"/>
      <c r="G64" s="374"/>
      <c r="H64" s="374"/>
      <c r="I64" s="374"/>
      <c r="J64" s="374"/>
      <c r="K64" s="375">
        <f t="shared" si="6"/>
        <v>0</v>
      </c>
      <c r="L64" s="385"/>
      <c r="M64" s="385"/>
      <c r="N64" s="383"/>
      <c r="O64" s="394">
        <f t="shared" si="4"/>
        <v>0</v>
      </c>
      <c r="P64" s="84"/>
      <c r="R64" s="464">
        <v>44070</v>
      </c>
      <c r="S64" s="464">
        <v>43889</v>
      </c>
      <c r="T64" s="464"/>
      <c r="U64" s="464"/>
    </row>
    <row r="65" spans="1:21" ht="15" customHeight="1">
      <c r="A65" s="84">
        <v>5</v>
      </c>
      <c r="B65" s="368"/>
      <c r="C65" s="390"/>
      <c r="D65" s="366"/>
      <c r="E65" s="392">
        <f t="shared" si="5"/>
        <v>1</v>
      </c>
      <c r="F65" s="373"/>
      <c r="G65" s="374"/>
      <c r="H65" s="374"/>
      <c r="I65" s="374"/>
      <c r="J65" s="374"/>
      <c r="K65" s="375">
        <f t="shared" si="6"/>
        <v>0</v>
      </c>
      <c r="L65" s="385"/>
      <c r="M65" s="385"/>
      <c r="N65" s="383"/>
      <c r="O65" s="394">
        <f t="shared" si="4"/>
        <v>0</v>
      </c>
      <c r="P65" s="84"/>
      <c r="R65" s="464">
        <v>44071</v>
      </c>
      <c r="S65" s="464">
        <v>43890</v>
      </c>
      <c r="T65" s="464"/>
      <c r="U65" s="464"/>
    </row>
    <row r="66" spans="1:21" ht="15" customHeight="1">
      <c r="A66" s="84">
        <v>6</v>
      </c>
      <c r="B66" s="368"/>
      <c r="C66" s="390"/>
      <c r="D66" s="366"/>
      <c r="E66" s="392">
        <f t="shared" si="5"/>
        <v>1</v>
      </c>
      <c r="F66" s="373"/>
      <c r="G66" s="374"/>
      <c r="H66" s="374"/>
      <c r="I66" s="374"/>
      <c r="J66" s="374"/>
      <c r="K66" s="375">
        <f t="shared" si="6"/>
        <v>0</v>
      </c>
      <c r="L66" s="385"/>
      <c r="M66" s="385"/>
      <c r="N66" s="383"/>
      <c r="O66" s="394">
        <f t="shared" si="4"/>
        <v>0</v>
      </c>
      <c r="P66" s="84"/>
      <c r="R66" s="464">
        <v>44072</v>
      </c>
      <c r="S66" s="464">
        <v>43891</v>
      </c>
      <c r="T66" s="464"/>
      <c r="U66" s="464"/>
    </row>
    <row r="67" spans="1:21" ht="15" customHeight="1">
      <c r="A67" s="84">
        <v>7</v>
      </c>
      <c r="B67" s="368"/>
      <c r="C67" s="390"/>
      <c r="D67" s="366"/>
      <c r="E67" s="392">
        <f t="shared" si="5"/>
        <v>1</v>
      </c>
      <c r="F67" s="373"/>
      <c r="G67" s="374"/>
      <c r="H67" s="374"/>
      <c r="I67" s="374"/>
      <c r="J67" s="374"/>
      <c r="K67" s="375">
        <f t="shared" si="6"/>
        <v>0</v>
      </c>
      <c r="L67" s="385"/>
      <c r="M67" s="385"/>
      <c r="N67" s="383"/>
      <c r="O67" s="394">
        <f t="shared" si="4"/>
        <v>0</v>
      </c>
      <c r="P67" s="84"/>
      <c r="R67" s="464">
        <v>44073</v>
      </c>
      <c r="S67" s="464">
        <v>43892</v>
      </c>
      <c r="T67" s="464"/>
      <c r="U67" s="464"/>
    </row>
    <row r="68" spans="1:21" ht="15" customHeight="1">
      <c r="A68" s="84">
        <v>8</v>
      </c>
      <c r="B68" s="368"/>
      <c r="C68" s="390"/>
      <c r="D68" s="366"/>
      <c r="E68" s="392">
        <f t="shared" si="5"/>
        <v>1</v>
      </c>
      <c r="F68" s="373"/>
      <c r="G68" s="374"/>
      <c r="H68" s="374"/>
      <c r="I68" s="374"/>
      <c r="J68" s="374"/>
      <c r="K68" s="375">
        <f t="shared" si="6"/>
        <v>0</v>
      </c>
      <c r="L68" s="385"/>
      <c r="M68" s="385"/>
      <c r="N68" s="383"/>
      <c r="O68" s="394">
        <f t="shared" si="4"/>
        <v>0</v>
      </c>
      <c r="P68" s="84"/>
      <c r="R68" s="464">
        <v>44074</v>
      </c>
      <c r="S68" s="464">
        <v>43893</v>
      </c>
      <c r="T68" s="464"/>
      <c r="U68" s="464"/>
    </row>
    <row r="69" spans="1:21" ht="15" customHeight="1">
      <c r="A69" s="84">
        <v>9</v>
      </c>
      <c r="B69" s="368"/>
      <c r="C69" s="390"/>
      <c r="D69" s="366"/>
      <c r="E69" s="392">
        <f t="shared" si="5"/>
        <v>1</v>
      </c>
      <c r="F69" s="373"/>
      <c r="G69" s="374"/>
      <c r="H69" s="374"/>
      <c r="I69" s="374"/>
      <c r="J69" s="374"/>
      <c r="K69" s="375">
        <f t="shared" si="6"/>
        <v>0</v>
      </c>
      <c r="L69" s="385"/>
      <c r="M69" s="385"/>
      <c r="N69" s="383"/>
      <c r="O69" s="394">
        <f t="shared" si="4"/>
        <v>0</v>
      </c>
      <c r="P69" s="84"/>
      <c r="R69" s="270"/>
      <c r="S69" s="464">
        <v>43894</v>
      </c>
      <c r="U69" s="464"/>
    </row>
    <row r="70" spans="1:21" ht="15" customHeight="1">
      <c r="A70" s="84">
        <v>10</v>
      </c>
      <c r="B70" s="368"/>
      <c r="C70" s="390"/>
      <c r="D70" s="366"/>
      <c r="E70" s="392">
        <f t="shared" si="5"/>
        <v>1</v>
      </c>
      <c r="F70" s="373"/>
      <c r="G70" s="374"/>
      <c r="H70" s="374"/>
      <c r="I70" s="374"/>
      <c r="J70" s="374"/>
      <c r="K70" s="375">
        <f t="shared" si="6"/>
        <v>0</v>
      </c>
      <c r="L70" s="385"/>
      <c r="M70" s="385"/>
      <c r="N70" s="383"/>
      <c r="O70" s="394">
        <f t="shared" si="4"/>
        <v>0</v>
      </c>
      <c r="P70" s="84"/>
      <c r="R70" s="270"/>
      <c r="S70" s="464">
        <v>43895</v>
      </c>
      <c r="U70" s="464"/>
    </row>
    <row r="71" spans="1:21" ht="15" customHeight="1">
      <c r="A71" s="84">
        <v>11</v>
      </c>
      <c r="B71" s="368"/>
      <c r="C71" s="390"/>
      <c r="D71" s="366"/>
      <c r="E71" s="392">
        <f t="shared" si="5"/>
        <v>1</v>
      </c>
      <c r="F71" s="373"/>
      <c r="G71" s="374"/>
      <c r="H71" s="374"/>
      <c r="I71" s="374"/>
      <c r="J71" s="374"/>
      <c r="K71" s="375">
        <f t="shared" si="6"/>
        <v>0</v>
      </c>
      <c r="L71" s="385"/>
      <c r="M71" s="385"/>
      <c r="N71" s="383"/>
      <c r="O71" s="394">
        <f t="shared" si="4"/>
        <v>0</v>
      </c>
      <c r="P71" s="84"/>
      <c r="R71" s="270"/>
      <c r="S71" s="464">
        <v>43896</v>
      </c>
      <c r="U71" s="464"/>
    </row>
    <row r="72" spans="1:21" ht="15" customHeight="1">
      <c r="A72" s="84">
        <v>12</v>
      </c>
      <c r="B72" s="368"/>
      <c r="C72" s="390"/>
      <c r="D72" s="366"/>
      <c r="E72" s="392">
        <f t="shared" si="5"/>
        <v>1</v>
      </c>
      <c r="F72" s="373"/>
      <c r="G72" s="374"/>
      <c r="H72" s="374"/>
      <c r="I72" s="374"/>
      <c r="J72" s="374"/>
      <c r="K72" s="375">
        <f t="shared" si="6"/>
        <v>0</v>
      </c>
      <c r="L72" s="385"/>
      <c r="M72" s="385"/>
      <c r="N72" s="383"/>
      <c r="O72" s="394">
        <f t="shared" si="4"/>
        <v>0</v>
      </c>
      <c r="P72" s="84"/>
      <c r="R72" s="270"/>
      <c r="S72" s="464">
        <v>43897</v>
      </c>
      <c r="U72" s="464"/>
    </row>
    <row r="73" spans="1:21" ht="15" customHeight="1">
      <c r="A73" s="84">
        <v>13</v>
      </c>
      <c r="B73" s="368"/>
      <c r="C73" s="390"/>
      <c r="D73" s="366"/>
      <c r="E73" s="392">
        <f t="shared" si="5"/>
        <v>1</v>
      </c>
      <c r="F73" s="373"/>
      <c r="G73" s="374"/>
      <c r="H73" s="374"/>
      <c r="I73" s="374"/>
      <c r="J73" s="374"/>
      <c r="K73" s="375">
        <f t="shared" si="6"/>
        <v>0</v>
      </c>
      <c r="L73" s="385"/>
      <c r="M73" s="385"/>
      <c r="N73" s="383"/>
      <c r="O73" s="394">
        <f t="shared" si="4"/>
        <v>0</v>
      </c>
      <c r="P73" s="84"/>
      <c r="R73" s="270"/>
      <c r="S73" s="464">
        <v>43898</v>
      </c>
      <c r="U73" s="464"/>
    </row>
    <row r="74" spans="1:21" ht="15" customHeight="1">
      <c r="A74" s="84">
        <v>14</v>
      </c>
      <c r="B74" s="368"/>
      <c r="C74" s="390"/>
      <c r="D74" s="366"/>
      <c r="E74" s="392">
        <f t="shared" si="5"/>
        <v>1</v>
      </c>
      <c r="F74" s="373"/>
      <c r="G74" s="374"/>
      <c r="H74" s="374"/>
      <c r="I74" s="374"/>
      <c r="J74" s="374"/>
      <c r="K74" s="375">
        <f t="shared" si="6"/>
        <v>0</v>
      </c>
      <c r="L74" s="385"/>
      <c r="M74" s="385"/>
      <c r="N74" s="383"/>
      <c r="O74" s="394">
        <f t="shared" si="4"/>
        <v>0</v>
      </c>
      <c r="P74" s="84"/>
      <c r="R74" s="270"/>
      <c r="S74" s="464">
        <v>43899</v>
      </c>
      <c r="U74" s="464"/>
    </row>
    <row r="75" spans="1:21" ht="15" customHeight="1">
      <c r="A75" s="84">
        <v>15</v>
      </c>
      <c r="B75" s="368"/>
      <c r="C75" s="390"/>
      <c r="D75" s="366"/>
      <c r="E75" s="392">
        <f t="shared" si="5"/>
        <v>1</v>
      </c>
      <c r="F75" s="373"/>
      <c r="G75" s="374"/>
      <c r="H75" s="374"/>
      <c r="I75" s="374"/>
      <c r="J75" s="374"/>
      <c r="K75" s="375">
        <f t="shared" si="6"/>
        <v>0</v>
      </c>
      <c r="L75" s="385"/>
      <c r="M75" s="385"/>
      <c r="N75" s="383"/>
      <c r="O75" s="394">
        <f t="shared" si="4"/>
        <v>0</v>
      </c>
      <c r="P75" s="84"/>
      <c r="R75" s="270"/>
      <c r="S75" s="464">
        <v>43900</v>
      </c>
      <c r="U75" s="464"/>
    </row>
    <row r="76" spans="1:21" ht="15" customHeight="1">
      <c r="A76" s="84">
        <v>16</v>
      </c>
      <c r="B76" s="368"/>
      <c r="C76" s="390"/>
      <c r="D76" s="366"/>
      <c r="E76" s="392">
        <f t="shared" si="5"/>
        <v>1</v>
      </c>
      <c r="F76" s="373"/>
      <c r="G76" s="374"/>
      <c r="H76" s="374"/>
      <c r="I76" s="374"/>
      <c r="J76" s="374"/>
      <c r="K76" s="375">
        <f t="shared" si="6"/>
        <v>0</v>
      </c>
      <c r="L76" s="385"/>
      <c r="M76" s="385"/>
      <c r="N76" s="383"/>
      <c r="O76" s="394">
        <f t="shared" si="4"/>
        <v>0</v>
      </c>
      <c r="P76" s="84"/>
      <c r="R76" s="270"/>
      <c r="S76" s="464">
        <v>43901</v>
      </c>
      <c r="U76" s="464"/>
    </row>
    <row r="77" spans="1:21" ht="15" customHeight="1">
      <c r="A77" s="84">
        <v>17</v>
      </c>
      <c r="B77" s="369"/>
      <c r="C77" s="390"/>
      <c r="D77" s="366"/>
      <c r="E77" s="392">
        <f t="shared" si="5"/>
        <v>1</v>
      </c>
      <c r="F77" s="376"/>
      <c r="G77" s="377"/>
      <c r="H77" s="377"/>
      <c r="I77" s="377"/>
      <c r="J77" s="377"/>
      <c r="K77" s="375">
        <f t="shared" si="6"/>
        <v>0</v>
      </c>
      <c r="L77" s="387"/>
      <c r="M77" s="387"/>
      <c r="N77" s="383"/>
      <c r="O77" s="394">
        <f t="shared" si="4"/>
        <v>0</v>
      </c>
      <c r="P77" s="84"/>
      <c r="R77" s="270"/>
      <c r="S77" s="464">
        <v>43902</v>
      </c>
      <c r="U77" s="464"/>
    </row>
    <row r="78" spans="1:21" ht="15" customHeight="1">
      <c r="A78" s="84">
        <v>18</v>
      </c>
      <c r="B78" s="369"/>
      <c r="C78" s="390"/>
      <c r="D78" s="366"/>
      <c r="E78" s="392">
        <f t="shared" si="5"/>
        <v>1</v>
      </c>
      <c r="F78" s="376"/>
      <c r="G78" s="377"/>
      <c r="H78" s="377"/>
      <c r="I78" s="377"/>
      <c r="J78" s="377"/>
      <c r="K78" s="375">
        <f t="shared" si="6"/>
        <v>0</v>
      </c>
      <c r="L78" s="387"/>
      <c r="M78" s="387"/>
      <c r="N78" s="383"/>
      <c r="O78" s="394">
        <f t="shared" si="4"/>
        <v>0</v>
      </c>
      <c r="P78" s="84"/>
      <c r="R78" s="270"/>
      <c r="S78" s="464">
        <v>43903</v>
      </c>
      <c r="U78" s="464"/>
    </row>
    <row r="79" spans="1:21" ht="15" customHeight="1">
      <c r="A79" s="84">
        <v>19</v>
      </c>
      <c r="B79" s="369"/>
      <c r="C79" s="390"/>
      <c r="D79" s="366"/>
      <c r="E79" s="392">
        <f t="shared" si="5"/>
        <v>1</v>
      </c>
      <c r="F79" s="376"/>
      <c r="G79" s="377"/>
      <c r="H79" s="377"/>
      <c r="I79" s="377"/>
      <c r="J79" s="377"/>
      <c r="K79" s="375">
        <f t="shared" si="6"/>
        <v>0</v>
      </c>
      <c r="L79" s="387"/>
      <c r="M79" s="387"/>
      <c r="N79" s="383"/>
      <c r="O79" s="394">
        <f t="shared" si="4"/>
        <v>0</v>
      </c>
      <c r="P79" s="84"/>
      <c r="R79" s="270"/>
      <c r="S79" s="464">
        <v>43904</v>
      </c>
      <c r="U79" s="464"/>
    </row>
    <row r="80" spans="1:21" ht="15" customHeight="1" thickBot="1">
      <c r="A80" s="84">
        <v>20</v>
      </c>
      <c r="B80" s="370"/>
      <c r="C80" s="391"/>
      <c r="D80" s="367"/>
      <c r="E80" s="393">
        <f t="shared" si="5"/>
        <v>1</v>
      </c>
      <c r="F80" s="379"/>
      <c r="G80" s="380"/>
      <c r="H80" s="380"/>
      <c r="I80" s="380"/>
      <c r="J80" s="380"/>
      <c r="K80" s="381">
        <f t="shared" si="6"/>
        <v>0</v>
      </c>
      <c r="L80" s="388"/>
      <c r="M80" s="388"/>
      <c r="N80" s="384"/>
      <c r="O80" s="395">
        <f t="shared" si="4"/>
        <v>0</v>
      </c>
      <c r="P80" s="84"/>
      <c r="R80" s="270"/>
      <c r="S80" s="464">
        <v>43905</v>
      </c>
      <c r="U80" s="464"/>
    </row>
    <row r="81" spans="1:21" ht="15" customHeight="1" thickBot="1">
      <c r="A81" s="79"/>
      <c r="B81" s="89"/>
      <c r="C81" s="90"/>
      <c r="D81" s="90"/>
      <c r="E81" s="89"/>
      <c r="F81" s="89"/>
      <c r="G81" s="89"/>
      <c r="H81" s="89"/>
      <c r="I81" s="89"/>
      <c r="J81" s="89"/>
      <c r="K81" s="89"/>
      <c r="L81" s="91"/>
      <c r="M81" s="91"/>
      <c r="N81" s="91"/>
      <c r="O81" s="79"/>
      <c r="P81" s="79"/>
      <c r="R81" s="270"/>
      <c r="S81" s="464">
        <v>43906</v>
      </c>
      <c r="U81" s="464"/>
    </row>
    <row r="82" spans="1:21" ht="15" customHeight="1" thickBot="1">
      <c r="A82" s="79"/>
      <c r="B82" s="92"/>
      <c r="C82" s="92"/>
      <c r="D82" s="92"/>
      <c r="E82" s="92"/>
      <c r="F82" s="93"/>
      <c r="G82" s="93"/>
      <c r="H82" s="93"/>
      <c r="I82" s="93"/>
      <c r="J82" s="94"/>
      <c r="K82" s="94"/>
      <c r="L82" s="623" t="s">
        <v>169</v>
      </c>
      <c r="M82" s="624"/>
      <c r="N82" s="506">
        <f>SUM(N6:N80)</f>
        <v>0</v>
      </c>
      <c r="O82" s="79"/>
      <c r="P82" s="79"/>
      <c r="R82" s="270"/>
      <c r="S82" s="464">
        <v>43907</v>
      </c>
      <c r="U82" s="464"/>
    </row>
    <row r="83" spans="1:21" ht="15" customHeight="1">
      <c r="A83" s="79"/>
      <c r="B83" s="69"/>
      <c r="C83" s="95"/>
      <c r="D83" s="95"/>
      <c r="E83" s="95"/>
      <c r="F83" s="95"/>
      <c r="G83" s="95"/>
      <c r="H83" s="95"/>
      <c r="I83" s="95"/>
      <c r="J83" s="95"/>
      <c r="K83" s="95"/>
      <c r="L83" s="272" t="s">
        <v>76</v>
      </c>
      <c r="M83" s="199"/>
      <c r="N83" s="199"/>
      <c r="O83" s="79"/>
      <c r="P83" s="79"/>
      <c r="R83" s="270"/>
      <c r="S83" s="464">
        <v>43908</v>
      </c>
      <c r="U83" s="464"/>
    </row>
    <row r="84" spans="1:21" ht="15" customHeight="1">
      <c r="A84" s="79"/>
      <c r="B84" s="96"/>
      <c r="C84" s="95"/>
      <c r="D84" s="95"/>
      <c r="E84" s="95"/>
      <c r="F84" s="95"/>
      <c r="G84" s="95"/>
      <c r="H84" s="95"/>
      <c r="I84" s="95"/>
      <c r="J84" s="95"/>
      <c r="K84" s="95"/>
      <c r="L84" s="273" t="s">
        <v>74</v>
      </c>
      <c r="M84" s="97"/>
      <c r="N84" s="97"/>
      <c r="O84" s="79"/>
      <c r="P84" s="79"/>
      <c r="R84" s="270"/>
      <c r="S84" s="464">
        <v>43909</v>
      </c>
      <c r="U84" s="464"/>
    </row>
    <row r="85" spans="1:21" ht="15" customHeight="1">
      <c r="A85" s="79"/>
      <c r="B85" s="617" t="s">
        <v>28</v>
      </c>
      <c r="C85" s="618"/>
      <c r="D85" s="619"/>
      <c r="E85" s="620"/>
      <c r="F85" s="620"/>
      <c r="G85" s="621"/>
      <c r="H85" s="69"/>
      <c r="I85" s="69"/>
      <c r="J85" s="95"/>
      <c r="K85" s="95"/>
      <c r="L85" s="274" t="s">
        <v>75</v>
      </c>
      <c r="M85" s="95"/>
      <c r="N85" s="95"/>
      <c r="O85" s="79"/>
      <c r="P85" s="79"/>
      <c r="R85" s="270"/>
      <c r="S85" s="464">
        <v>43910</v>
      </c>
      <c r="U85" s="464"/>
    </row>
    <row r="86" spans="1:21" ht="15" customHeight="1">
      <c r="A86" s="79"/>
      <c r="B86" s="98"/>
      <c r="C86" s="98"/>
      <c r="D86" s="98"/>
      <c r="E86" s="98"/>
      <c r="F86" s="99"/>
      <c r="G86" s="99"/>
      <c r="H86" s="99"/>
      <c r="I86" s="99"/>
      <c r="J86" s="80"/>
      <c r="K86" s="80"/>
      <c r="L86" s="606"/>
      <c r="M86" s="606"/>
      <c r="N86" s="606"/>
      <c r="O86" s="79"/>
      <c r="P86" s="79"/>
      <c r="R86" s="270"/>
      <c r="S86" s="464">
        <v>43911</v>
      </c>
      <c r="U86" s="464"/>
    </row>
    <row r="87" spans="1:21">
      <c r="S87" s="464">
        <v>43912</v>
      </c>
      <c r="U87" s="464"/>
    </row>
    <row r="88" spans="1:21">
      <c r="S88" s="464">
        <v>43913</v>
      </c>
      <c r="U88" s="464"/>
    </row>
    <row r="89" spans="1:21">
      <c r="S89" s="464">
        <v>43914</v>
      </c>
      <c r="U89" s="464"/>
    </row>
    <row r="90" spans="1:21">
      <c r="S90" s="464">
        <v>43915</v>
      </c>
      <c r="U90" s="464"/>
    </row>
    <row r="91" spans="1:21">
      <c r="S91" s="464">
        <v>43916</v>
      </c>
      <c r="U91" s="464"/>
    </row>
    <row r="92" spans="1:21">
      <c r="S92" s="464">
        <v>43917</v>
      </c>
      <c r="U92" s="464"/>
    </row>
    <row r="93" spans="1:21">
      <c r="S93" s="464">
        <v>43918</v>
      </c>
      <c r="U93" s="464"/>
    </row>
    <row r="94" spans="1:21">
      <c r="S94" s="464">
        <v>43919</v>
      </c>
      <c r="U94" s="464"/>
    </row>
    <row r="95" spans="1:21">
      <c r="S95" s="464">
        <v>43920</v>
      </c>
      <c r="U95" s="464"/>
    </row>
    <row r="96" spans="1:21">
      <c r="S96" s="464">
        <v>43921</v>
      </c>
      <c r="U96" s="464"/>
    </row>
    <row r="97" spans="19:21">
      <c r="S97" s="464">
        <v>44166</v>
      </c>
      <c r="U97" s="464"/>
    </row>
    <row r="98" spans="19:21">
      <c r="S98" s="464">
        <v>44167</v>
      </c>
      <c r="U98" s="464"/>
    </row>
    <row r="99" spans="19:21">
      <c r="S99" s="464">
        <v>44168</v>
      </c>
      <c r="U99" s="464"/>
    </row>
    <row r="100" spans="19:21">
      <c r="S100" s="464">
        <v>44169</v>
      </c>
      <c r="U100" s="464"/>
    </row>
    <row r="101" spans="19:21">
      <c r="S101" s="464">
        <v>44170</v>
      </c>
      <c r="U101" s="464"/>
    </row>
    <row r="102" spans="19:21">
      <c r="S102" s="464">
        <v>44171</v>
      </c>
      <c r="U102" s="464"/>
    </row>
    <row r="103" spans="19:21">
      <c r="S103" s="464">
        <v>44172</v>
      </c>
      <c r="U103" s="464"/>
    </row>
    <row r="104" spans="19:21">
      <c r="S104" s="464">
        <v>44173</v>
      </c>
      <c r="U104" s="464"/>
    </row>
    <row r="105" spans="19:21">
      <c r="S105" s="464">
        <v>44174</v>
      </c>
      <c r="U105" s="464"/>
    </row>
    <row r="106" spans="19:21">
      <c r="S106" s="464">
        <v>44175</v>
      </c>
      <c r="U106" s="464"/>
    </row>
    <row r="107" spans="19:21">
      <c r="S107" s="464">
        <v>44176</v>
      </c>
      <c r="U107" s="464"/>
    </row>
    <row r="108" spans="19:21">
      <c r="S108" s="464">
        <v>44177</v>
      </c>
      <c r="U108" s="464"/>
    </row>
    <row r="109" spans="19:21">
      <c r="S109" s="464">
        <v>44178</v>
      </c>
      <c r="U109" s="464"/>
    </row>
    <row r="110" spans="19:21">
      <c r="S110" s="464">
        <v>44179</v>
      </c>
      <c r="U110" s="464"/>
    </row>
    <row r="111" spans="19:21">
      <c r="S111" s="464">
        <v>44180</v>
      </c>
      <c r="U111" s="464"/>
    </row>
    <row r="112" spans="19:21">
      <c r="S112" s="464">
        <v>44181</v>
      </c>
      <c r="U112" s="464"/>
    </row>
    <row r="113" spans="19:21">
      <c r="S113" s="464">
        <v>44182</v>
      </c>
      <c r="U113" s="464"/>
    </row>
    <row r="114" spans="19:21">
      <c r="S114" s="464">
        <v>44183</v>
      </c>
      <c r="U114" s="464"/>
    </row>
    <row r="115" spans="19:21">
      <c r="S115" s="464">
        <v>44184</v>
      </c>
      <c r="U115" s="464"/>
    </row>
    <row r="116" spans="19:21">
      <c r="S116" s="464">
        <v>44185</v>
      </c>
      <c r="U116" s="464"/>
    </row>
    <row r="117" spans="19:21">
      <c r="S117" s="464">
        <v>44186</v>
      </c>
      <c r="U117" s="464"/>
    </row>
    <row r="118" spans="19:21">
      <c r="S118" s="464">
        <v>44187</v>
      </c>
      <c r="U118" s="464"/>
    </row>
    <row r="119" spans="19:21">
      <c r="S119" s="464">
        <v>44188</v>
      </c>
      <c r="U119" s="464"/>
    </row>
    <row r="120" spans="19:21">
      <c r="S120" s="464">
        <v>44189</v>
      </c>
      <c r="U120" s="464"/>
    </row>
    <row r="121" spans="19:21">
      <c r="S121" s="464">
        <v>44190</v>
      </c>
      <c r="U121" s="464"/>
    </row>
    <row r="122" spans="19:21">
      <c r="S122" s="464">
        <v>44191</v>
      </c>
      <c r="U122" s="464"/>
    </row>
    <row r="123" spans="19:21">
      <c r="S123" s="464">
        <v>44192</v>
      </c>
      <c r="U123" s="464"/>
    </row>
    <row r="124" spans="19:21">
      <c r="S124" s="464">
        <v>44193</v>
      </c>
      <c r="U124" s="464"/>
    </row>
    <row r="125" spans="19:21">
      <c r="S125" s="464">
        <v>44194</v>
      </c>
      <c r="U125" s="464"/>
    </row>
    <row r="126" spans="19:21">
      <c r="S126" s="464">
        <v>44195</v>
      </c>
      <c r="U126" s="464"/>
    </row>
    <row r="127" spans="19:21">
      <c r="S127" s="464">
        <v>44196</v>
      </c>
      <c r="U127" s="464"/>
    </row>
  </sheetData>
  <sheetProtection algorithmName="SHA-512" hashValue="5gWjCTod1Ny0hFDKMOIfwz/J9aiXbY4oCr8QA7p9XkieC6ITrrr438T8joykuCPY+ey6+Ri+V15MzM9zWb2Baw==" saltValue="tMfL3zFok2hLNMSfeGzAnw==" spinCount="100000" sheet="1" objects="1" scenarios="1" formatCells="0" formatColumns="0" formatRows="0" insertRows="0" deleteRows="0"/>
  <mergeCells count="18">
    <mergeCell ref="O4:O5"/>
    <mergeCell ref="O59:O60"/>
    <mergeCell ref="B4:B5"/>
    <mergeCell ref="N4:N5"/>
    <mergeCell ref="L86:N86"/>
    <mergeCell ref="L4:L5"/>
    <mergeCell ref="N59:N60"/>
    <mergeCell ref="M4:M5"/>
    <mergeCell ref="B59:B60"/>
    <mergeCell ref="L59:L60"/>
    <mergeCell ref="M59:M60"/>
    <mergeCell ref="C4:E4"/>
    <mergeCell ref="B85:C85"/>
    <mergeCell ref="D85:G85"/>
    <mergeCell ref="C59:E59"/>
    <mergeCell ref="F4:K4"/>
    <mergeCell ref="F59:K59"/>
    <mergeCell ref="L82:M82"/>
  </mergeCells>
  <conditionalFormatting sqref="N6">
    <cfRule type="cellIs" dxfId="159" priority="77" operator="greaterThan">
      <formula>$O$6</formula>
    </cfRule>
  </conditionalFormatting>
  <conditionalFormatting sqref="N61">
    <cfRule type="cellIs" dxfId="158" priority="76" operator="greaterThan">
      <formula>$O$61</formula>
    </cfRule>
  </conditionalFormatting>
  <conditionalFormatting sqref="N7">
    <cfRule type="cellIs" dxfId="157" priority="74" operator="greaterThan">
      <formula>$O$7</formula>
    </cfRule>
  </conditionalFormatting>
  <conditionalFormatting sqref="N8">
    <cfRule type="cellIs" dxfId="156" priority="73" operator="greaterThan">
      <formula>$O$8</formula>
    </cfRule>
  </conditionalFormatting>
  <conditionalFormatting sqref="N9">
    <cfRule type="cellIs" dxfId="155" priority="72" operator="greaterThan">
      <formula>$O$9</formula>
    </cfRule>
  </conditionalFormatting>
  <conditionalFormatting sqref="N10">
    <cfRule type="cellIs" dxfId="154" priority="71" operator="greaterThan">
      <formula>$O$10</formula>
    </cfRule>
  </conditionalFormatting>
  <conditionalFormatting sqref="N27">
    <cfRule type="cellIs" dxfId="153" priority="70" operator="greaterThan">
      <formula>$O$27</formula>
    </cfRule>
  </conditionalFormatting>
  <conditionalFormatting sqref="N28">
    <cfRule type="cellIs" dxfId="152" priority="69" operator="greaterThan">
      <formula>$O$28</formula>
    </cfRule>
  </conditionalFormatting>
  <conditionalFormatting sqref="N54">
    <cfRule type="cellIs" dxfId="151" priority="68" operator="greaterThan">
      <formula>$O$54</formula>
    </cfRule>
  </conditionalFormatting>
  <conditionalFormatting sqref="N55">
    <cfRule type="cellIs" dxfId="150" priority="67" operator="greaterThan">
      <formula>$O$55</formula>
    </cfRule>
  </conditionalFormatting>
  <conditionalFormatting sqref="N77">
    <cfRule type="cellIs" dxfId="149" priority="66" operator="greaterThan">
      <formula>$O$77</formula>
    </cfRule>
  </conditionalFormatting>
  <conditionalFormatting sqref="N78">
    <cfRule type="cellIs" dxfId="148" priority="65" operator="greaterThan">
      <formula>$O$78</formula>
    </cfRule>
  </conditionalFormatting>
  <conditionalFormatting sqref="N79">
    <cfRule type="cellIs" dxfId="147" priority="64" operator="greaterThan">
      <formula>$O$79</formula>
    </cfRule>
  </conditionalFormatting>
  <conditionalFormatting sqref="N80">
    <cfRule type="cellIs" dxfId="146" priority="63" operator="greaterThan">
      <formula>$O$80</formula>
    </cfRule>
  </conditionalFormatting>
  <conditionalFormatting sqref="E6:E55 E61:E80">
    <cfRule type="cellIs" dxfId="145" priority="62" operator="notBetween">
      <formula>7</formula>
      <formula>21</formula>
    </cfRule>
  </conditionalFormatting>
  <conditionalFormatting sqref="N29">
    <cfRule type="cellIs" dxfId="144" priority="60" operator="greaterThan">
      <formula>"$M$14"</formula>
    </cfRule>
  </conditionalFormatting>
  <conditionalFormatting sqref="N30">
    <cfRule type="cellIs" dxfId="143" priority="59" operator="greaterThan">
      <formula>"$M$15"</formula>
    </cfRule>
  </conditionalFormatting>
  <conditionalFormatting sqref="N31">
    <cfRule type="cellIs" dxfId="142" priority="58" operator="greaterThan">
      <formula>"$M$16"</formula>
    </cfRule>
  </conditionalFormatting>
  <conditionalFormatting sqref="N32">
    <cfRule type="cellIs" dxfId="141" priority="57" operator="greaterThan">
      <formula>"$M$17"</formula>
    </cfRule>
  </conditionalFormatting>
  <conditionalFormatting sqref="N33">
    <cfRule type="cellIs" dxfId="140" priority="56" operator="greaterThan">
      <formula>"$M$18"</formula>
    </cfRule>
  </conditionalFormatting>
  <conditionalFormatting sqref="N34">
    <cfRule type="cellIs" dxfId="139" priority="55" operator="greaterThan">
      <formula>"$M$19"</formula>
    </cfRule>
  </conditionalFormatting>
  <conditionalFormatting sqref="N44">
    <cfRule type="cellIs" dxfId="138" priority="54" operator="greaterThan">
      <formula>"$M$20"</formula>
    </cfRule>
  </conditionalFormatting>
  <conditionalFormatting sqref="N45">
    <cfRule type="cellIs" dxfId="137" priority="53" operator="greaterThan">
      <formula>"$M$21"</formula>
    </cfRule>
  </conditionalFormatting>
  <conditionalFormatting sqref="N46">
    <cfRule type="cellIs" dxfId="136" priority="52" operator="greaterThan">
      <formula>"$M$22"</formula>
    </cfRule>
  </conditionalFormatting>
  <conditionalFormatting sqref="N47">
    <cfRule type="cellIs" dxfId="135" priority="51" operator="greaterThan">
      <formula>"$M$23"</formula>
    </cfRule>
  </conditionalFormatting>
  <conditionalFormatting sqref="N48">
    <cfRule type="cellIs" dxfId="134" priority="50" operator="greaterThan">
      <formula>"$M$24"</formula>
    </cfRule>
  </conditionalFormatting>
  <conditionalFormatting sqref="N49">
    <cfRule type="cellIs" dxfId="133" priority="49" operator="greaterThan">
      <formula>"$M$25"</formula>
    </cfRule>
  </conditionalFormatting>
  <conditionalFormatting sqref="N50">
    <cfRule type="cellIs" dxfId="132" priority="48" operator="greaterThan">
      <formula>"$M$26"</formula>
    </cfRule>
  </conditionalFormatting>
  <conditionalFormatting sqref="N51">
    <cfRule type="cellIs" dxfId="131" priority="47" operator="greaterThan">
      <formula>"$M$27"</formula>
    </cfRule>
  </conditionalFormatting>
  <conditionalFormatting sqref="N52">
    <cfRule type="cellIs" dxfId="130" priority="46" operator="greaterThan">
      <formula>"$M$28"</formula>
    </cfRule>
  </conditionalFormatting>
  <conditionalFormatting sqref="N53">
    <cfRule type="cellIs" dxfId="129" priority="45" operator="greaterThan">
      <formula>"$M$29"</formula>
    </cfRule>
  </conditionalFormatting>
  <conditionalFormatting sqref="N11">
    <cfRule type="cellIs" dxfId="128" priority="44" operator="greaterThan">
      <formula>"$M$12"</formula>
    </cfRule>
  </conditionalFormatting>
  <conditionalFormatting sqref="N12">
    <cfRule type="cellIs" dxfId="127" priority="43" operator="greaterThan">
      <formula>"$M$13"</formula>
    </cfRule>
  </conditionalFormatting>
  <conditionalFormatting sqref="N13">
    <cfRule type="cellIs" dxfId="126" priority="42" operator="greaterThan">
      <formula>"$M$14"</formula>
    </cfRule>
  </conditionalFormatting>
  <conditionalFormatting sqref="N14">
    <cfRule type="cellIs" dxfId="125" priority="41" operator="greaterThan">
      <formula>"$M$15"</formula>
    </cfRule>
  </conditionalFormatting>
  <conditionalFormatting sqref="N15">
    <cfRule type="cellIs" dxfId="124" priority="40" operator="greaterThan">
      <formula>"$M$16"</formula>
    </cfRule>
  </conditionalFormatting>
  <conditionalFormatting sqref="N16">
    <cfRule type="cellIs" dxfId="123" priority="39" operator="greaterThan">
      <formula>"$M$17"</formula>
    </cfRule>
  </conditionalFormatting>
  <conditionalFormatting sqref="N17">
    <cfRule type="cellIs" dxfId="122" priority="38" operator="greaterThan">
      <formula>"$M$18"</formula>
    </cfRule>
  </conditionalFormatting>
  <conditionalFormatting sqref="N18">
    <cfRule type="cellIs" dxfId="121" priority="37" operator="greaterThan">
      <formula>"$M$19"</formula>
    </cfRule>
  </conditionalFormatting>
  <conditionalFormatting sqref="N19">
    <cfRule type="cellIs" dxfId="120" priority="36" operator="greaterThan">
      <formula>"$M$20"</formula>
    </cfRule>
  </conditionalFormatting>
  <conditionalFormatting sqref="N20">
    <cfRule type="cellIs" dxfId="119" priority="35" operator="greaterThan">
      <formula>"$M$21"</formula>
    </cfRule>
  </conditionalFormatting>
  <conditionalFormatting sqref="N21">
    <cfRule type="cellIs" dxfId="118" priority="34" operator="greaterThan">
      <formula>"$M$22"</formula>
    </cfRule>
  </conditionalFormatting>
  <conditionalFormatting sqref="N22">
    <cfRule type="cellIs" dxfId="117" priority="33" operator="greaterThan">
      <formula>"$M$23"</formula>
    </cfRule>
  </conditionalFormatting>
  <conditionalFormatting sqref="N23">
    <cfRule type="cellIs" dxfId="116" priority="32" operator="greaterThan">
      <formula>"$M$24"</formula>
    </cfRule>
  </conditionalFormatting>
  <conditionalFormatting sqref="N24">
    <cfRule type="cellIs" dxfId="115" priority="31" operator="greaterThan">
      <formula>"$M$25"</formula>
    </cfRule>
  </conditionalFormatting>
  <conditionalFormatting sqref="N25">
    <cfRule type="cellIs" dxfId="114" priority="30" operator="greaterThan">
      <formula>"$M$26"</formula>
    </cfRule>
  </conditionalFormatting>
  <conditionalFormatting sqref="N26">
    <cfRule type="cellIs" dxfId="113" priority="29" operator="greaterThan">
      <formula>"$M$27"</formula>
    </cfRule>
  </conditionalFormatting>
  <conditionalFormatting sqref="N35">
    <cfRule type="cellIs" dxfId="112" priority="28" operator="greaterThan">
      <formula>$O$35</formula>
    </cfRule>
  </conditionalFormatting>
  <conditionalFormatting sqref="N36">
    <cfRule type="cellIs" dxfId="111" priority="27" operator="greaterThan">
      <formula>$O$36</formula>
    </cfRule>
  </conditionalFormatting>
  <conditionalFormatting sqref="N37">
    <cfRule type="cellIs" dxfId="110" priority="26" operator="greaterThan">
      <formula>$O$37</formula>
    </cfRule>
  </conditionalFormatting>
  <conditionalFormatting sqref="N38">
    <cfRule type="cellIs" dxfId="109" priority="25" operator="greaterThan">
      <formula>$O$38</formula>
    </cfRule>
  </conditionalFormatting>
  <conditionalFormatting sqref="N39">
    <cfRule type="cellIs" dxfId="108" priority="24" operator="greaterThan">
      <formula>$O$39</formula>
    </cfRule>
  </conditionalFormatting>
  <conditionalFormatting sqref="N40">
    <cfRule type="cellIs" dxfId="107" priority="23" operator="greaterThan">
      <formula>$O$40</formula>
    </cfRule>
  </conditionalFormatting>
  <conditionalFormatting sqref="N41">
    <cfRule type="cellIs" dxfId="106" priority="22" operator="greaterThan">
      <formula>$O$41</formula>
    </cfRule>
  </conditionalFormatting>
  <conditionalFormatting sqref="N42">
    <cfRule type="cellIs" dxfId="105" priority="21" operator="greaterThan">
      <formula>$O$42</formula>
    </cfRule>
  </conditionalFormatting>
  <conditionalFormatting sqref="N43">
    <cfRule type="cellIs" dxfId="104" priority="20" operator="greaterThan">
      <formula>$O$43</formula>
    </cfRule>
  </conditionalFormatting>
  <conditionalFormatting sqref="N62">
    <cfRule type="cellIs" dxfId="103" priority="19" operator="greaterThan">
      <formula>$O$62</formula>
    </cfRule>
  </conditionalFormatting>
  <conditionalFormatting sqref="N63">
    <cfRule type="cellIs" dxfId="102" priority="18" operator="greaterThan">
      <formula>$O$63</formula>
    </cfRule>
  </conditionalFormatting>
  <conditionalFormatting sqref="N64">
    <cfRule type="cellIs" dxfId="101" priority="17" operator="greaterThan">
      <formula>$O$64</formula>
    </cfRule>
  </conditionalFormatting>
  <conditionalFormatting sqref="N65">
    <cfRule type="cellIs" dxfId="100" priority="16" operator="greaterThan">
      <formula>$O$65</formula>
    </cfRule>
  </conditionalFormatting>
  <conditionalFormatting sqref="N66">
    <cfRule type="cellIs" dxfId="99" priority="15" operator="greaterThan">
      <formula>$O$66</formula>
    </cfRule>
  </conditionalFormatting>
  <conditionalFormatting sqref="N67">
    <cfRule type="cellIs" dxfId="98" priority="14" operator="greaterThan">
      <formula>$O$67</formula>
    </cfRule>
  </conditionalFormatting>
  <conditionalFormatting sqref="N68">
    <cfRule type="cellIs" dxfId="97" priority="13" operator="greaterThan">
      <formula>$O$68</formula>
    </cfRule>
  </conditionalFormatting>
  <conditionalFormatting sqref="N69">
    <cfRule type="cellIs" dxfId="96" priority="12" operator="greaterThan">
      <formula>$O$69</formula>
    </cfRule>
  </conditionalFormatting>
  <conditionalFormatting sqref="N70">
    <cfRule type="cellIs" dxfId="95" priority="11" operator="greaterThan">
      <formula>$O$70</formula>
    </cfRule>
  </conditionalFormatting>
  <conditionalFormatting sqref="N71">
    <cfRule type="cellIs" dxfId="94" priority="10" operator="greaterThan">
      <formula>$O$71</formula>
    </cfRule>
  </conditionalFormatting>
  <conditionalFormatting sqref="N72">
    <cfRule type="cellIs" dxfId="93" priority="9" operator="greaterThan">
      <formula>$O$72</formula>
    </cfRule>
  </conditionalFormatting>
  <conditionalFormatting sqref="N73">
    <cfRule type="cellIs" dxfId="92" priority="8" operator="greaterThan">
      <formula>$O$73</formula>
    </cfRule>
  </conditionalFormatting>
  <conditionalFormatting sqref="N74">
    <cfRule type="cellIs" dxfId="91" priority="7" operator="greaterThan">
      <formula>$O$74</formula>
    </cfRule>
  </conditionalFormatting>
  <conditionalFormatting sqref="N75">
    <cfRule type="cellIs" dxfId="90" priority="6" operator="greaterThan">
      <formula>$O$75</formula>
    </cfRule>
  </conditionalFormatting>
  <conditionalFormatting sqref="N76">
    <cfRule type="cellIs" dxfId="89" priority="5" operator="greaterThan">
      <formula>$O$76</formula>
    </cfRule>
  </conditionalFormatting>
  <conditionalFormatting sqref="E6:E55">
    <cfRule type="cellIs" dxfId="88" priority="2" operator="equal">
      <formula>1</formula>
    </cfRule>
    <cfRule type="cellIs" dxfId="87" priority="4" operator="equal">
      <formula>0</formula>
    </cfRule>
  </conditionalFormatting>
  <conditionalFormatting sqref="E61:E80">
    <cfRule type="cellIs" dxfId="86" priority="1" operator="equal">
      <formula>1</formula>
    </cfRule>
    <cfRule type="cellIs" dxfId="85" priority="3" operator="equal">
      <formula>0</formula>
    </cfRule>
  </conditionalFormatting>
  <dataValidations count="2">
    <dataValidation type="list" allowBlank="1" showInputMessage="1" showErrorMessage="1" sqref="C6:D55" xr:uid="{00000000-0002-0000-0A00-000000000000}">
      <formula1>$R$3:$R$68</formula1>
    </dataValidation>
    <dataValidation type="list" allowBlank="1" showInputMessage="1" showErrorMessage="1" sqref="C61:D80" xr:uid="{00000000-0002-0000-0A00-000001000000}">
      <formula1>$S$6:$S$127</formula1>
    </dataValidation>
  </dataValidations>
  <pageMargins left="0.75" right="0.75" top="1" bottom="1" header="0.4921259845" footer="0.4921259845"/>
  <pageSetup paperSize="9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fitToPage="1"/>
  </sheetPr>
  <dimension ref="A1:M414"/>
  <sheetViews>
    <sheetView topLeftCell="A22" workbookViewId="0">
      <selection activeCell="L25" sqref="L25"/>
    </sheetView>
  </sheetViews>
  <sheetFormatPr defaultColWidth="9.1796875" defaultRowHeight="12.5"/>
  <cols>
    <col min="1" max="1" width="3.26953125" style="68" customWidth="1"/>
    <col min="2" max="2" width="27.1796875" style="68" customWidth="1"/>
    <col min="3" max="3" width="24.26953125" style="68" customWidth="1"/>
    <col min="4" max="5" width="12.453125" style="68" customWidth="1"/>
    <col min="6" max="6" width="9.453125" style="68" customWidth="1"/>
    <col min="7" max="7" width="18.453125" style="68" customWidth="1"/>
    <col min="8" max="8" width="17.1796875" style="68" customWidth="1"/>
    <col min="9" max="9" width="20" style="68" customWidth="1"/>
    <col min="10" max="10" width="18.26953125" style="68" customWidth="1"/>
    <col min="11" max="11" width="3.26953125" style="68" customWidth="1"/>
    <col min="12" max="12" width="9.1796875" style="68"/>
    <col min="13" max="13" width="10.1796875" style="68" hidden="1" customWidth="1"/>
    <col min="14" max="16384" width="9.1796875" style="68"/>
  </cols>
  <sheetData>
    <row r="1" spans="1:13" ht="25">
      <c r="A1" s="101"/>
      <c r="B1" s="629" t="s">
        <v>142</v>
      </c>
      <c r="C1" s="629"/>
      <c r="D1" s="629"/>
      <c r="E1" s="629"/>
      <c r="F1" s="629"/>
      <c r="G1" s="629"/>
      <c r="H1" s="629"/>
      <c r="I1" s="629"/>
      <c r="J1" s="251" t="s">
        <v>49</v>
      </c>
      <c r="K1" s="67"/>
    </row>
    <row r="2" spans="1:13" ht="15" customHeight="1">
      <c r="A2" s="101"/>
      <c r="B2" s="639" t="s">
        <v>95</v>
      </c>
      <c r="C2" s="639"/>
      <c r="D2" s="640"/>
      <c r="E2" s="640"/>
      <c r="F2" s="640"/>
      <c r="G2" s="640"/>
      <c r="H2" s="640"/>
      <c r="I2" s="66"/>
      <c r="J2" s="67"/>
      <c r="K2" s="67"/>
    </row>
    <row r="3" spans="1:13" ht="15" customHeight="1" thickBot="1">
      <c r="A3" s="101"/>
      <c r="B3" s="630"/>
      <c r="C3" s="630"/>
      <c r="D3" s="630"/>
      <c r="E3" s="630"/>
      <c r="F3" s="630"/>
      <c r="G3" s="630"/>
      <c r="H3" s="630"/>
      <c r="I3" s="630"/>
      <c r="J3" s="631"/>
      <c r="K3" s="67"/>
    </row>
    <row r="4" spans="1:13" ht="15" customHeight="1" thickBot="1">
      <c r="A4" s="501" t="s">
        <v>196</v>
      </c>
      <c r="B4" s="466" t="s">
        <v>195</v>
      </c>
      <c r="C4" s="466"/>
      <c r="D4" s="102"/>
      <c r="E4" s="102"/>
      <c r="F4" s="101"/>
      <c r="G4" s="102"/>
      <c r="H4" s="480" t="s">
        <v>122</v>
      </c>
      <c r="I4" s="479">
        <f>SUM(I7:I46)</f>
        <v>0</v>
      </c>
      <c r="J4" s="67"/>
      <c r="K4" s="67"/>
    </row>
    <row r="5" spans="1:13" ht="19.5" customHeight="1">
      <c r="A5" s="101"/>
      <c r="B5" s="632" t="s">
        <v>184</v>
      </c>
      <c r="C5" s="634" t="s">
        <v>205</v>
      </c>
      <c r="D5" s="641" t="s">
        <v>163</v>
      </c>
      <c r="E5" s="615"/>
      <c r="F5" s="616"/>
      <c r="G5" s="634" t="s">
        <v>30</v>
      </c>
      <c r="H5" s="634" t="s">
        <v>194</v>
      </c>
      <c r="I5" s="636" t="s">
        <v>31</v>
      </c>
      <c r="J5" s="637" t="s">
        <v>105</v>
      </c>
      <c r="K5" s="67"/>
    </row>
    <row r="6" spans="1:13" ht="30" customHeight="1" thickBot="1">
      <c r="A6" s="101"/>
      <c r="B6" s="633"/>
      <c r="C6" s="642"/>
      <c r="D6" s="463" t="s">
        <v>161</v>
      </c>
      <c r="E6" s="463" t="s">
        <v>162</v>
      </c>
      <c r="F6" s="463" t="s">
        <v>24</v>
      </c>
      <c r="G6" s="635"/>
      <c r="H6" s="635"/>
      <c r="I6" s="635"/>
      <c r="J6" s="638"/>
      <c r="K6" s="67"/>
      <c r="M6" s="271" t="s">
        <v>23</v>
      </c>
    </row>
    <row r="7" spans="1:13" ht="15" customHeight="1">
      <c r="A7" s="66">
        <v>1</v>
      </c>
      <c r="B7" s="467"/>
      <c r="C7" s="512"/>
      <c r="D7" s="476"/>
      <c r="E7" s="476"/>
      <c r="F7" s="473">
        <f t="shared" ref="F7:F46" si="0">(DAY($E7-$D7))+1</f>
        <v>1</v>
      </c>
      <c r="G7" s="468"/>
      <c r="H7" s="496"/>
      <c r="I7" s="383"/>
      <c r="J7" s="497">
        <f>F7*G7*350</f>
        <v>0</v>
      </c>
      <c r="K7" s="67"/>
      <c r="M7" s="464">
        <v>43831</v>
      </c>
    </row>
    <row r="8" spans="1:13" ht="15" customHeight="1">
      <c r="A8" s="66">
        <v>2</v>
      </c>
      <c r="B8" s="469"/>
      <c r="C8" s="512"/>
      <c r="D8" s="476"/>
      <c r="E8" s="476"/>
      <c r="F8" s="473">
        <f t="shared" si="0"/>
        <v>1</v>
      </c>
      <c r="G8" s="470"/>
      <c r="H8" s="498"/>
      <c r="I8" s="383"/>
      <c r="J8" s="497">
        <f>F8*G8*350</f>
        <v>0</v>
      </c>
      <c r="K8" s="67"/>
      <c r="M8" s="464">
        <v>43832</v>
      </c>
    </row>
    <row r="9" spans="1:13" ht="15" customHeight="1">
      <c r="A9" s="66">
        <v>3</v>
      </c>
      <c r="B9" s="469"/>
      <c r="C9" s="512"/>
      <c r="D9" s="476"/>
      <c r="E9" s="476"/>
      <c r="F9" s="473">
        <f t="shared" si="0"/>
        <v>1</v>
      </c>
      <c r="G9" s="470"/>
      <c r="H9" s="498"/>
      <c r="I9" s="383"/>
      <c r="J9" s="497">
        <f>F9*G9*350</f>
        <v>0</v>
      </c>
      <c r="K9" s="67"/>
      <c r="M9" s="464">
        <v>43833</v>
      </c>
    </row>
    <row r="10" spans="1:13" ht="15" customHeight="1">
      <c r="A10" s="66">
        <v>4</v>
      </c>
      <c r="B10" s="469"/>
      <c r="C10" s="512"/>
      <c r="D10" s="476"/>
      <c r="E10" s="476"/>
      <c r="F10" s="473">
        <f t="shared" si="0"/>
        <v>1</v>
      </c>
      <c r="G10" s="470"/>
      <c r="H10" s="498"/>
      <c r="I10" s="383"/>
      <c r="J10" s="497">
        <f t="shared" ref="J10:J31" si="1">F10*G10*350</f>
        <v>0</v>
      </c>
      <c r="K10" s="67"/>
      <c r="M10" s="464">
        <v>43834</v>
      </c>
    </row>
    <row r="11" spans="1:13" ht="15" customHeight="1">
      <c r="A11" s="66">
        <v>5</v>
      </c>
      <c r="B11" s="469"/>
      <c r="C11" s="512"/>
      <c r="D11" s="476"/>
      <c r="E11" s="476"/>
      <c r="F11" s="473">
        <f t="shared" si="0"/>
        <v>1</v>
      </c>
      <c r="G11" s="470"/>
      <c r="H11" s="498"/>
      <c r="I11" s="383"/>
      <c r="J11" s="497">
        <f t="shared" si="1"/>
        <v>0</v>
      </c>
      <c r="K11" s="67"/>
      <c r="M11" s="464">
        <v>43835</v>
      </c>
    </row>
    <row r="12" spans="1:13" ht="15" customHeight="1">
      <c r="A12" s="66">
        <v>6</v>
      </c>
      <c r="B12" s="469"/>
      <c r="C12" s="512"/>
      <c r="D12" s="476"/>
      <c r="E12" s="476"/>
      <c r="F12" s="473">
        <f t="shared" si="0"/>
        <v>1</v>
      </c>
      <c r="G12" s="470"/>
      <c r="H12" s="498"/>
      <c r="I12" s="383"/>
      <c r="J12" s="497">
        <f t="shared" si="1"/>
        <v>0</v>
      </c>
      <c r="K12" s="67"/>
      <c r="M12" s="464">
        <v>43836</v>
      </c>
    </row>
    <row r="13" spans="1:13" ht="15" customHeight="1">
      <c r="A13" s="66">
        <v>7</v>
      </c>
      <c r="B13" s="469"/>
      <c r="C13" s="512"/>
      <c r="D13" s="476"/>
      <c r="E13" s="476"/>
      <c r="F13" s="473">
        <f t="shared" si="0"/>
        <v>1</v>
      </c>
      <c r="G13" s="470"/>
      <c r="H13" s="498"/>
      <c r="I13" s="383"/>
      <c r="J13" s="497">
        <f t="shared" si="1"/>
        <v>0</v>
      </c>
      <c r="K13" s="67"/>
      <c r="M13" s="464">
        <v>43837</v>
      </c>
    </row>
    <row r="14" spans="1:13" ht="15" customHeight="1">
      <c r="A14" s="66">
        <v>8</v>
      </c>
      <c r="B14" s="469"/>
      <c r="C14" s="512"/>
      <c r="D14" s="476"/>
      <c r="E14" s="476"/>
      <c r="F14" s="473">
        <f t="shared" si="0"/>
        <v>1</v>
      </c>
      <c r="G14" s="470"/>
      <c r="H14" s="498"/>
      <c r="I14" s="383"/>
      <c r="J14" s="497">
        <f t="shared" si="1"/>
        <v>0</v>
      </c>
      <c r="K14" s="67"/>
      <c r="M14" s="464">
        <v>43838</v>
      </c>
    </row>
    <row r="15" spans="1:13" ht="15" customHeight="1">
      <c r="A15" s="66">
        <v>9</v>
      </c>
      <c r="B15" s="469"/>
      <c r="C15" s="512"/>
      <c r="D15" s="476"/>
      <c r="E15" s="476"/>
      <c r="F15" s="473">
        <f t="shared" si="0"/>
        <v>1</v>
      </c>
      <c r="G15" s="470"/>
      <c r="H15" s="498"/>
      <c r="I15" s="383"/>
      <c r="J15" s="497">
        <f t="shared" si="1"/>
        <v>0</v>
      </c>
      <c r="K15" s="67"/>
      <c r="M15" s="464">
        <v>43839</v>
      </c>
    </row>
    <row r="16" spans="1:13" ht="15" customHeight="1">
      <c r="A16" s="66">
        <v>10</v>
      </c>
      <c r="B16" s="469"/>
      <c r="C16" s="512"/>
      <c r="D16" s="476"/>
      <c r="E16" s="476"/>
      <c r="F16" s="473">
        <f t="shared" si="0"/>
        <v>1</v>
      </c>
      <c r="G16" s="470"/>
      <c r="H16" s="498"/>
      <c r="I16" s="383"/>
      <c r="J16" s="497">
        <f t="shared" si="1"/>
        <v>0</v>
      </c>
      <c r="K16" s="67"/>
      <c r="M16" s="464">
        <v>43840</v>
      </c>
    </row>
    <row r="17" spans="1:13" ht="15" customHeight="1">
      <c r="A17" s="66">
        <v>11</v>
      </c>
      <c r="B17" s="469"/>
      <c r="C17" s="512"/>
      <c r="D17" s="476"/>
      <c r="E17" s="476"/>
      <c r="F17" s="473">
        <f t="shared" si="0"/>
        <v>1</v>
      </c>
      <c r="G17" s="470"/>
      <c r="H17" s="498"/>
      <c r="I17" s="383"/>
      <c r="J17" s="497">
        <f t="shared" si="1"/>
        <v>0</v>
      </c>
      <c r="K17" s="67"/>
      <c r="M17" s="464">
        <v>43841</v>
      </c>
    </row>
    <row r="18" spans="1:13" ht="15" customHeight="1">
      <c r="A18" s="66">
        <v>12</v>
      </c>
      <c r="B18" s="469"/>
      <c r="C18" s="512"/>
      <c r="D18" s="476"/>
      <c r="E18" s="476"/>
      <c r="F18" s="473">
        <f t="shared" si="0"/>
        <v>1</v>
      </c>
      <c r="G18" s="470"/>
      <c r="H18" s="498"/>
      <c r="I18" s="383"/>
      <c r="J18" s="497">
        <f t="shared" si="1"/>
        <v>0</v>
      </c>
      <c r="K18" s="67"/>
      <c r="M18" s="464">
        <v>43842</v>
      </c>
    </row>
    <row r="19" spans="1:13" ht="15" customHeight="1">
      <c r="A19" s="66">
        <v>13</v>
      </c>
      <c r="B19" s="469"/>
      <c r="C19" s="512"/>
      <c r="D19" s="476"/>
      <c r="E19" s="476"/>
      <c r="F19" s="473">
        <f t="shared" si="0"/>
        <v>1</v>
      </c>
      <c r="G19" s="470"/>
      <c r="H19" s="498"/>
      <c r="I19" s="383"/>
      <c r="J19" s="497">
        <f t="shared" si="1"/>
        <v>0</v>
      </c>
      <c r="K19" s="67"/>
      <c r="M19" s="464">
        <v>43843</v>
      </c>
    </row>
    <row r="20" spans="1:13" ht="15" customHeight="1">
      <c r="A20" s="66">
        <v>14</v>
      </c>
      <c r="B20" s="469"/>
      <c r="C20" s="512"/>
      <c r="D20" s="476"/>
      <c r="E20" s="476"/>
      <c r="F20" s="473">
        <f t="shared" si="0"/>
        <v>1</v>
      </c>
      <c r="G20" s="470"/>
      <c r="H20" s="498"/>
      <c r="I20" s="383"/>
      <c r="J20" s="497">
        <f t="shared" si="1"/>
        <v>0</v>
      </c>
      <c r="K20" s="67"/>
      <c r="M20" s="464">
        <v>43844</v>
      </c>
    </row>
    <row r="21" spans="1:13" ht="15" customHeight="1">
      <c r="A21" s="66">
        <v>15</v>
      </c>
      <c r="B21" s="469"/>
      <c r="C21" s="512"/>
      <c r="D21" s="476"/>
      <c r="E21" s="476"/>
      <c r="F21" s="473">
        <f t="shared" si="0"/>
        <v>1</v>
      </c>
      <c r="G21" s="470"/>
      <c r="H21" s="498"/>
      <c r="I21" s="383"/>
      <c r="J21" s="497">
        <f t="shared" si="1"/>
        <v>0</v>
      </c>
      <c r="K21" s="67"/>
      <c r="M21" s="464">
        <v>43845</v>
      </c>
    </row>
    <row r="22" spans="1:13" ht="15" customHeight="1">
      <c r="A22" s="66">
        <v>16</v>
      </c>
      <c r="B22" s="469"/>
      <c r="C22" s="512"/>
      <c r="D22" s="476"/>
      <c r="E22" s="476"/>
      <c r="F22" s="473">
        <f t="shared" si="0"/>
        <v>1</v>
      </c>
      <c r="G22" s="470"/>
      <c r="H22" s="498"/>
      <c r="I22" s="383"/>
      <c r="J22" s="497">
        <f t="shared" si="1"/>
        <v>0</v>
      </c>
      <c r="K22" s="67"/>
      <c r="M22" s="464">
        <v>43846</v>
      </c>
    </row>
    <row r="23" spans="1:13" ht="15" customHeight="1">
      <c r="A23" s="66">
        <v>17</v>
      </c>
      <c r="B23" s="469"/>
      <c r="C23" s="512"/>
      <c r="D23" s="476"/>
      <c r="E23" s="476"/>
      <c r="F23" s="473">
        <f t="shared" si="0"/>
        <v>1</v>
      </c>
      <c r="G23" s="470"/>
      <c r="H23" s="498"/>
      <c r="I23" s="383"/>
      <c r="J23" s="497">
        <f t="shared" si="1"/>
        <v>0</v>
      </c>
      <c r="K23" s="67"/>
      <c r="M23" s="464">
        <v>43847</v>
      </c>
    </row>
    <row r="24" spans="1:13" ht="15" customHeight="1">
      <c r="A24" s="66">
        <v>18</v>
      </c>
      <c r="B24" s="469"/>
      <c r="C24" s="512"/>
      <c r="D24" s="476"/>
      <c r="E24" s="476"/>
      <c r="F24" s="473">
        <f t="shared" si="0"/>
        <v>1</v>
      </c>
      <c r="G24" s="470"/>
      <c r="H24" s="498"/>
      <c r="I24" s="383"/>
      <c r="J24" s="497">
        <f t="shared" si="1"/>
        <v>0</v>
      </c>
      <c r="K24" s="67"/>
      <c r="M24" s="464">
        <v>43848</v>
      </c>
    </row>
    <row r="25" spans="1:13" ht="15" customHeight="1">
      <c r="A25" s="66">
        <v>19</v>
      </c>
      <c r="B25" s="469"/>
      <c r="C25" s="512"/>
      <c r="D25" s="476"/>
      <c r="E25" s="476"/>
      <c r="F25" s="473">
        <f t="shared" si="0"/>
        <v>1</v>
      </c>
      <c r="G25" s="470"/>
      <c r="H25" s="498"/>
      <c r="I25" s="383"/>
      <c r="J25" s="497">
        <f t="shared" si="1"/>
        <v>0</v>
      </c>
      <c r="K25" s="67"/>
      <c r="M25" s="464">
        <v>43849</v>
      </c>
    </row>
    <row r="26" spans="1:13" ht="15" customHeight="1">
      <c r="A26" s="66">
        <v>20</v>
      </c>
      <c r="B26" s="469"/>
      <c r="C26" s="512"/>
      <c r="D26" s="476"/>
      <c r="E26" s="476"/>
      <c r="F26" s="473">
        <f t="shared" si="0"/>
        <v>1</v>
      </c>
      <c r="G26" s="470"/>
      <c r="H26" s="498"/>
      <c r="I26" s="383"/>
      <c r="J26" s="497">
        <f t="shared" si="1"/>
        <v>0</v>
      </c>
      <c r="K26" s="67"/>
      <c r="M26" s="464">
        <v>43850</v>
      </c>
    </row>
    <row r="27" spans="1:13" ht="15" customHeight="1">
      <c r="A27" s="66">
        <v>21</v>
      </c>
      <c r="B27" s="469"/>
      <c r="C27" s="512"/>
      <c r="D27" s="476"/>
      <c r="E27" s="476"/>
      <c r="F27" s="473">
        <f t="shared" si="0"/>
        <v>1</v>
      </c>
      <c r="G27" s="470"/>
      <c r="H27" s="498"/>
      <c r="I27" s="383"/>
      <c r="J27" s="497">
        <f t="shared" si="1"/>
        <v>0</v>
      </c>
      <c r="K27" s="67"/>
      <c r="M27" s="464">
        <v>43851</v>
      </c>
    </row>
    <row r="28" spans="1:13" ht="15" customHeight="1">
      <c r="A28" s="66">
        <v>22</v>
      </c>
      <c r="B28" s="469"/>
      <c r="C28" s="512"/>
      <c r="D28" s="476"/>
      <c r="E28" s="476"/>
      <c r="F28" s="473">
        <f t="shared" si="0"/>
        <v>1</v>
      </c>
      <c r="G28" s="470"/>
      <c r="H28" s="498"/>
      <c r="I28" s="383"/>
      <c r="J28" s="497">
        <f t="shared" si="1"/>
        <v>0</v>
      </c>
      <c r="K28" s="67"/>
      <c r="M28" s="464">
        <v>43852</v>
      </c>
    </row>
    <row r="29" spans="1:13" ht="15" customHeight="1">
      <c r="A29" s="66">
        <v>23</v>
      </c>
      <c r="B29" s="469"/>
      <c r="C29" s="512"/>
      <c r="D29" s="476"/>
      <c r="E29" s="476"/>
      <c r="F29" s="473">
        <f t="shared" si="0"/>
        <v>1</v>
      </c>
      <c r="G29" s="470"/>
      <c r="H29" s="498"/>
      <c r="I29" s="383"/>
      <c r="J29" s="497">
        <f t="shared" si="1"/>
        <v>0</v>
      </c>
      <c r="K29" s="67"/>
      <c r="M29" s="464">
        <v>43853</v>
      </c>
    </row>
    <row r="30" spans="1:13" ht="15" customHeight="1">
      <c r="A30" s="66">
        <v>24</v>
      </c>
      <c r="B30" s="469"/>
      <c r="C30" s="512"/>
      <c r="D30" s="476"/>
      <c r="E30" s="476"/>
      <c r="F30" s="473">
        <f t="shared" si="0"/>
        <v>1</v>
      </c>
      <c r="G30" s="470"/>
      <c r="H30" s="498"/>
      <c r="I30" s="383"/>
      <c r="J30" s="497">
        <f t="shared" si="1"/>
        <v>0</v>
      </c>
      <c r="K30" s="67"/>
      <c r="M30" s="464">
        <v>43854</v>
      </c>
    </row>
    <row r="31" spans="1:13" ht="15" customHeight="1">
      <c r="A31" s="66">
        <v>25</v>
      </c>
      <c r="B31" s="469"/>
      <c r="C31" s="512"/>
      <c r="D31" s="476"/>
      <c r="E31" s="476"/>
      <c r="F31" s="473">
        <f t="shared" si="0"/>
        <v>1</v>
      </c>
      <c r="G31" s="470"/>
      <c r="H31" s="498"/>
      <c r="I31" s="383"/>
      <c r="J31" s="497">
        <f t="shared" si="1"/>
        <v>0</v>
      </c>
      <c r="K31" s="67"/>
      <c r="M31" s="464">
        <v>43855</v>
      </c>
    </row>
    <row r="32" spans="1:13" ht="15" customHeight="1">
      <c r="A32" s="66">
        <v>26</v>
      </c>
      <c r="B32" s="469"/>
      <c r="C32" s="512"/>
      <c r="D32" s="476"/>
      <c r="E32" s="476"/>
      <c r="F32" s="473">
        <f t="shared" si="0"/>
        <v>1</v>
      </c>
      <c r="G32" s="470"/>
      <c r="H32" s="498"/>
      <c r="I32" s="383"/>
      <c r="J32" s="497">
        <f>F32*G32*350</f>
        <v>0</v>
      </c>
      <c r="K32" s="67"/>
      <c r="M32" s="464">
        <v>43856</v>
      </c>
    </row>
    <row r="33" spans="1:13" ht="15" customHeight="1">
      <c r="A33" s="66">
        <v>27</v>
      </c>
      <c r="B33" s="469"/>
      <c r="C33" s="512"/>
      <c r="D33" s="476"/>
      <c r="E33" s="476"/>
      <c r="F33" s="473">
        <f t="shared" si="0"/>
        <v>1</v>
      </c>
      <c r="G33" s="470"/>
      <c r="H33" s="498"/>
      <c r="I33" s="383"/>
      <c r="J33" s="497">
        <f>F33*G33*350</f>
        <v>0</v>
      </c>
      <c r="K33" s="67"/>
      <c r="M33" s="464">
        <v>43857</v>
      </c>
    </row>
    <row r="34" spans="1:13" ht="15" customHeight="1">
      <c r="A34" s="66">
        <v>28</v>
      </c>
      <c r="B34" s="469"/>
      <c r="C34" s="512"/>
      <c r="D34" s="476"/>
      <c r="E34" s="476"/>
      <c r="F34" s="473">
        <f t="shared" si="0"/>
        <v>1</v>
      </c>
      <c r="G34" s="470"/>
      <c r="H34" s="498"/>
      <c r="I34" s="383"/>
      <c r="J34" s="497">
        <f>F34*G34*350</f>
        <v>0</v>
      </c>
      <c r="K34" s="67"/>
      <c r="M34" s="464">
        <v>43858</v>
      </c>
    </row>
    <row r="35" spans="1:13" ht="15" customHeight="1">
      <c r="A35" s="66">
        <v>29</v>
      </c>
      <c r="B35" s="469"/>
      <c r="C35" s="512"/>
      <c r="D35" s="476"/>
      <c r="E35" s="476"/>
      <c r="F35" s="473">
        <f t="shared" si="0"/>
        <v>1</v>
      </c>
      <c r="G35" s="470"/>
      <c r="H35" s="498"/>
      <c r="I35" s="383"/>
      <c r="J35" s="497">
        <f t="shared" ref="J35:J46" si="2">F35*G35*350</f>
        <v>0</v>
      </c>
      <c r="K35" s="67"/>
      <c r="M35" s="464">
        <v>43859</v>
      </c>
    </row>
    <row r="36" spans="1:13" ht="15" customHeight="1">
      <c r="A36" s="66">
        <v>30</v>
      </c>
      <c r="B36" s="469"/>
      <c r="C36" s="512"/>
      <c r="D36" s="476"/>
      <c r="E36" s="476"/>
      <c r="F36" s="473">
        <f t="shared" si="0"/>
        <v>1</v>
      </c>
      <c r="G36" s="470"/>
      <c r="H36" s="498"/>
      <c r="I36" s="383"/>
      <c r="J36" s="497">
        <f t="shared" si="2"/>
        <v>0</v>
      </c>
      <c r="K36" s="67"/>
      <c r="M36" s="464">
        <v>43860</v>
      </c>
    </row>
    <row r="37" spans="1:13" ht="15" customHeight="1">
      <c r="A37" s="66">
        <v>31</v>
      </c>
      <c r="B37" s="469"/>
      <c r="C37" s="512"/>
      <c r="D37" s="476"/>
      <c r="E37" s="476"/>
      <c r="F37" s="473">
        <f t="shared" si="0"/>
        <v>1</v>
      </c>
      <c r="G37" s="470"/>
      <c r="H37" s="498"/>
      <c r="I37" s="383"/>
      <c r="J37" s="497">
        <f t="shared" si="2"/>
        <v>0</v>
      </c>
      <c r="K37" s="67"/>
      <c r="M37" s="464">
        <v>43861</v>
      </c>
    </row>
    <row r="38" spans="1:13" ht="15" customHeight="1">
      <c r="A38" s="66">
        <v>32</v>
      </c>
      <c r="B38" s="469"/>
      <c r="C38" s="512"/>
      <c r="D38" s="476"/>
      <c r="E38" s="476"/>
      <c r="F38" s="473">
        <f t="shared" si="0"/>
        <v>1</v>
      </c>
      <c r="G38" s="470"/>
      <c r="H38" s="498"/>
      <c r="I38" s="383"/>
      <c r="J38" s="497">
        <f t="shared" si="2"/>
        <v>0</v>
      </c>
      <c r="K38" s="67"/>
      <c r="M38" s="464">
        <v>43862</v>
      </c>
    </row>
    <row r="39" spans="1:13" ht="15" customHeight="1">
      <c r="A39" s="66">
        <v>33</v>
      </c>
      <c r="B39" s="469"/>
      <c r="C39" s="512"/>
      <c r="D39" s="476"/>
      <c r="E39" s="476"/>
      <c r="F39" s="473">
        <f t="shared" si="0"/>
        <v>1</v>
      </c>
      <c r="G39" s="470"/>
      <c r="H39" s="498"/>
      <c r="I39" s="383"/>
      <c r="J39" s="497">
        <f t="shared" si="2"/>
        <v>0</v>
      </c>
      <c r="K39" s="67"/>
      <c r="M39" s="464">
        <v>43863</v>
      </c>
    </row>
    <row r="40" spans="1:13" ht="15" customHeight="1">
      <c r="A40" s="66">
        <v>34</v>
      </c>
      <c r="B40" s="469"/>
      <c r="C40" s="512"/>
      <c r="D40" s="476"/>
      <c r="E40" s="476"/>
      <c r="F40" s="473">
        <f t="shared" si="0"/>
        <v>1</v>
      </c>
      <c r="G40" s="470"/>
      <c r="H40" s="498"/>
      <c r="I40" s="383"/>
      <c r="J40" s="497">
        <f t="shared" si="2"/>
        <v>0</v>
      </c>
      <c r="K40" s="67"/>
      <c r="M40" s="464">
        <v>43864</v>
      </c>
    </row>
    <row r="41" spans="1:13" ht="15" customHeight="1">
      <c r="A41" s="66">
        <v>35</v>
      </c>
      <c r="B41" s="469"/>
      <c r="C41" s="512"/>
      <c r="D41" s="476"/>
      <c r="E41" s="476"/>
      <c r="F41" s="473">
        <f t="shared" si="0"/>
        <v>1</v>
      </c>
      <c r="G41" s="470"/>
      <c r="H41" s="498"/>
      <c r="I41" s="383"/>
      <c r="J41" s="497">
        <f t="shared" si="2"/>
        <v>0</v>
      </c>
      <c r="K41" s="67"/>
      <c r="M41" s="464">
        <v>43865</v>
      </c>
    </row>
    <row r="42" spans="1:13" ht="15" customHeight="1">
      <c r="A42" s="66">
        <v>36</v>
      </c>
      <c r="B42" s="469"/>
      <c r="C42" s="512"/>
      <c r="D42" s="476"/>
      <c r="E42" s="476"/>
      <c r="F42" s="473">
        <f t="shared" si="0"/>
        <v>1</v>
      </c>
      <c r="G42" s="470"/>
      <c r="H42" s="498"/>
      <c r="I42" s="383"/>
      <c r="J42" s="497">
        <f t="shared" si="2"/>
        <v>0</v>
      </c>
      <c r="K42" s="67"/>
      <c r="M42" s="464">
        <v>43866</v>
      </c>
    </row>
    <row r="43" spans="1:13" ht="15" customHeight="1">
      <c r="A43" s="66">
        <v>37</v>
      </c>
      <c r="B43" s="469"/>
      <c r="C43" s="512"/>
      <c r="D43" s="476"/>
      <c r="E43" s="476"/>
      <c r="F43" s="473">
        <f t="shared" si="0"/>
        <v>1</v>
      </c>
      <c r="G43" s="470"/>
      <c r="H43" s="498"/>
      <c r="I43" s="383"/>
      <c r="J43" s="497">
        <f t="shared" si="2"/>
        <v>0</v>
      </c>
      <c r="K43" s="67"/>
      <c r="M43" s="464">
        <v>43867</v>
      </c>
    </row>
    <row r="44" spans="1:13" ht="15" customHeight="1">
      <c r="A44" s="66">
        <v>38</v>
      </c>
      <c r="B44" s="469"/>
      <c r="C44" s="512"/>
      <c r="D44" s="476"/>
      <c r="E44" s="476"/>
      <c r="F44" s="473">
        <f t="shared" si="0"/>
        <v>1</v>
      </c>
      <c r="G44" s="470"/>
      <c r="H44" s="498"/>
      <c r="I44" s="383"/>
      <c r="J44" s="497">
        <f t="shared" si="2"/>
        <v>0</v>
      </c>
      <c r="K44" s="67"/>
      <c r="M44" s="464">
        <v>43868</v>
      </c>
    </row>
    <row r="45" spans="1:13" ht="15" customHeight="1">
      <c r="A45" s="66">
        <v>39</v>
      </c>
      <c r="B45" s="469"/>
      <c r="C45" s="512"/>
      <c r="D45" s="476"/>
      <c r="E45" s="476"/>
      <c r="F45" s="473">
        <f t="shared" si="0"/>
        <v>1</v>
      </c>
      <c r="G45" s="470"/>
      <c r="H45" s="498"/>
      <c r="I45" s="383"/>
      <c r="J45" s="497">
        <f t="shared" si="2"/>
        <v>0</v>
      </c>
      <c r="K45" s="67"/>
      <c r="M45" s="464">
        <v>43869</v>
      </c>
    </row>
    <row r="46" spans="1:13" ht="15" customHeight="1" thickBot="1">
      <c r="A46" s="66">
        <v>40</v>
      </c>
      <c r="B46" s="471"/>
      <c r="C46" s="513"/>
      <c r="D46" s="477"/>
      <c r="E46" s="477"/>
      <c r="F46" s="475">
        <f t="shared" si="0"/>
        <v>1</v>
      </c>
      <c r="G46" s="472"/>
      <c r="H46" s="499"/>
      <c r="I46" s="384"/>
      <c r="J46" s="500">
        <f t="shared" si="2"/>
        <v>0</v>
      </c>
      <c r="K46" s="67"/>
      <c r="M46" s="464">
        <v>43870</v>
      </c>
    </row>
    <row r="47" spans="1:13" ht="15" customHeight="1">
      <c r="A47" s="66"/>
      <c r="B47" s="518" t="s">
        <v>206</v>
      </c>
      <c r="C47" s="519"/>
      <c r="D47" s="520"/>
      <c r="E47" s="520"/>
      <c r="F47" s="521"/>
      <c r="G47" s="522"/>
      <c r="H47" s="523"/>
      <c r="I47" s="524"/>
      <c r="J47" s="525"/>
      <c r="K47" s="67"/>
      <c r="M47" s="464"/>
    </row>
    <row r="48" spans="1:13" ht="15" customHeight="1" thickBot="1">
      <c r="A48" s="101"/>
      <c r="B48" s="103"/>
      <c r="C48" s="103"/>
      <c r="D48" s="518"/>
      <c r="E48" s="104"/>
      <c r="F48" s="105"/>
      <c r="G48" s="103"/>
      <c r="H48" s="103"/>
      <c r="I48" s="105"/>
      <c r="J48" s="67"/>
      <c r="K48" s="67"/>
      <c r="M48" s="464">
        <v>43871</v>
      </c>
    </row>
    <row r="49" spans="1:13" ht="15" customHeight="1" thickBot="1">
      <c r="A49" s="501" t="s">
        <v>198</v>
      </c>
      <c r="B49" s="481" t="s">
        <v>197</v>
      </c>
      <c r="C49" s="481"/>
      <c r="D49" s="104"/>
      <c r="E49" s="104"/>
      <c r="F49" s="105"/>
      <c r="G49" s="103"/>
      <c r="H49" s="482" t="s">
        <v>122</v>
      </c>
      <c r="I49" s="479">
        <f>SUM(I52:I91)</f>
        <v>0</v>
      </c>
      <c r="J49" s="67"/>
      <c r="K49" s="67"/>
      <c r="M49" s="464">
        <v>43872</v>
      </c>
    </row>
    <row r="50" spans="1:13" ht="19.5" customHeight="1">
      <c r="A50" s="101"/>
      <c r="B50" s="632" t="s">
        <v>204</v>
      </c>
      <c r="C50" s="634" t="s">
        <v>205</v>
      </c>
      <c r="D50" s="641" t="s">
        <v>163</v>
      </c>
      <c r="E50" s="615"/>
      <c r="F50" s="616"/>
      <c r="G50" s="634" t="s">
        <v>30</v>
      </c>
      <c r="H50" s="634" t="s">
        <v>194</v>
      </c>
      <c r="I50" s="636" t="s">
        <v>31</v>
      </c>
      <c r="J50" s="643" t="s">
        <v>203</v>
      </c>
      <c r="K50" s="67"/>
      <c r="M50" s="464">
        <v>43873</v>
      </c>
    </row>
    <row r="51" spans="1:13" ht="28.5" customHeight="1" thickBot="1">
      <c r="A51" s="101"/>
      <c r="B51" s="652"/>
      <c r="C51" s="642"/>
      <c r="D51" s="483" t="s">
        <v>161</v>
      </c>
      <c r="E51" s="483" t="s">
        <v>162</v>
      </c>
      <c r="F51" s="483" t="s">
        <v>24</v>
      </c>
      <c r="G51" s="636"/>
      <c r="H51" s="636"/>
      <c r="I51" s="636"/>
      <c r="J51" s="644"/>
      <c r="K51" s="67"/>
      <c r="M51" s="464">
        <v>43874</v>
      </c>
    </row>
    <row r="52" spans="1:13" ht="15" customHeight="1">
      <c r="A52" s="478">
        <v>1</v>
      </c>
      <c r="B52" s="511"/>
      <c r="C52" s="516"/>
      <c r="D52" s="486"/>
      <c r="E52" s="486"/>
      <c r="F52" s="489">
        <f>(DAY($E52-$D52))+1</f>
        <v>1</v>
      </c>
      <c r="G52" s="490" t="e">
        <v>#N/A</v>
      </c>
      <c r="H52" s="493"/>
      <c r="I52" s="493"/>
      <c r="J52" s="508" t="e">
        <f>(I52/G52)/F52</f>
        <v>#N/A</v>
      </c>
      <c r="K52" s="67"/>
      <c r="M52" s="464">
        <v>43875</v>
      </c>
    </row>
    <row r="53" spans="1:13" ht="15" customHeight="1">
      <c r="A53" s="478">
        <v>2</v>
      </c>
      <c r="B53" s="484"/>
      <c r="C53" s="514"/>
      <c r="D53" s="487"/>
      <c r="E53" s="487"/>
      <c r="F53" s="474">
        <f t="shared" ref="F53:F91" si="3">(DAY(E53-D53))+1</f>
        <v>1</v>
      </c>
      <c r="G53" s="491" t="e">
        <v>#N/A</v>
      </c>
      <c r="H53" s="494"/>
      <c r="I53" s="494"/>
      <c r="J53" s="509" t="e">
        <f>(I53/G53)/F53</f>
        <v>#N/A</v>
      </c>
      <c r="K53" s="67"/>
      <c r="M53" s="464">
        <v>43876</v>
      </c>
    </row>
    <row r="54" spans="1:13" ht="15" customHeight="1">
      <c r="A54" s="478">
        <v>3</v>
      </c>
      <c r="B54" s="484"/>
      <c r="C54" s="514"/>
      <c r="D54" s="487"/>
      <c r="E54" s="487"/>
      <c r="F54" s="474">
        <f t="shared" si="3"/>
        <v>1</v>
      </c>
      <c r="G54" s="491" t="e">
        <v>#N/A</v>
      </c>
      <c r="H54" s="494"/>
      <c r="I54" s="494"/>
      <c r="J54" s="509" t="e">
        <f t="shared" ref="J54:J91" si="4">(I54/G54)/F54</f>
        <v>#N/A</v>
      </c>
      <c r="K54" s="67"/>
      <c r="M54" s="464">
        <v>43877</v>
      </c>
    </row>
    <row r="55" spans="1:13" ht="15" customHeight="1">
      <c r="A55" s="478">
        <v>4</v>
      </c>
      <c r="B55" s="484"/>
      <c r="C55" s="514"/>
      <c r="D55" s="487"/>
      <c r="E55" s="487"/>
      <c r="F55" s="474">
        <f t="shared" si="3"/>
        <v>1</v>
      </c>
      <c r="G55" s="491" t="e">
        <v>#N/A</v>
      </c>
      <c r="H55" s="494"/>
      <c r="I55" s="494"/>
      <c r="J55" s="509" t="e">
        <f t="shared" si="4"/>
        <v>#N/A</v>
      </c>
      <c r="K55" s="67"/>
      <c r="M55" s="464">
        <v>43878</v>
      </c>
    </row>
    <row r="56" spans="1:13" ht="15" customHeight="1">
      <c r="A56" s="478">
        <v>5</v>
      </c>
      <c r="B56" s="484"/>
      <c r="C56" s="514"/>
      <c r="D56" s="487"/>
      <c r="E56" s="487"/>
      <c r="F56" s="474">
        <f t="shared" si="3"/>
        <v>1</v>
      </c>
      <c r="G56" s="491" t="e">
        <v>#N/A</v>
      </c>
      <c r="H56" s="494"/>
      <c r="I56" s="494"/>
      <c r="J56" s="509" t="e">
        <f t="shared" si="4"/>
        <v>#N/A</v>
      </c>
      <c r="K56" s="67"/>
      <c r="M56" s="464">
        <v>43879</v>
      </c>
    </row>
    <row r="57" spans="1:13" ht="15" customHeight="1">
      <c r="A57" s="478">
        <v>6</v>
      </c>
      <c r="B57" s="484"/>
      <c r="C57" s="514"/>
      <c r="D57" s="487"/>
      <c r="E57" s="487"/>
      <c r="F57" s="474">
        <f t="shared" si="3"/>
        <v>1</v>
      </c>
      <c r="G57" s="491" t="e">
        <v>#N/A</v>
      </c>
      <c r="H57" s="494"/>
      <c r="I57" s="494"/>
      <c r="J57" s="509" t="e">
        <f t="shared" si="4"/>
        <v>#N/A</v>
      </c>
      <c r="K57" s="67"/>
      <c r="M57" s="464">
        <v>43880</v>
      </c>
    </row>
    <row r="58" spans="1:13" ht="15" customHeight="1">
      <c r="A58" s="478">
        <v>7</v>
      </c>
      <c r="B58" s="484"/>
      <c r="C58" s="514"/>
      <c r="D58" s="487"/>
      <c r="E58" s="487"/>
      <c r="F58" s="474">
        <f t="shared" si="3"/>
        <v>1</v>
      </c>
      <c r="G58" s="491" t="e">
        <v>#N/A</v>
      </c>
      <c r="H58" s="494"/>
      <c r="I58" s="494"/>
      <c r="J58" s="509" t="e">
        <f t="shared" si="4"/>
        <v>#N/A</v>
      </c>
      <c r="K58" s="67"/>
      <c r="M58" s="464">
        <v>43881</v>
      </c>
    </row>
    <row r="59" spans="1:13" ht="15" customHeight="1">
      <c r="A59" s="478">
        <v>8</v>
      </c>
      <c r="B59" s="484"/>
      <c r="C59" s="514"/>
      <c r="D59" s="487"/>
      <c r="E59" s="487"/>
      <c r="F59" s="474">
        <f t="shared" si="3"/>
        <v>1</v>
      </c>
      <c r="G59" s="491" t="e">
        <v>#N/A</v>
      </c>
      <c r="H59" s="494"/>
      <c r="I59" s="494"/>
      <c r="J59" s="509" t="e">
        <f t="shared" si="4"/>
        <v>#N/A</v>
      </c>
      <c r="K59" s="67"/>
      <c r="M59" s="464">
        <v>43882</v>
      </c>
    </row>
    <row r="60" spans="1:13" ht="15" customHeight="1">
      <c r="A60" s="478">
        <v>9</v>
      </c>
      <c r="B60" s="484"/>
      <c r="C60" s="514"/>
      <c r="D60" s="487"/>
      <c r="E60" s="487"/>
      <c r="F60" s="474">
        <f t="shared" si="3"/>
        <v>1</v>
      </c>
      <c r="G60" s="491" t="e">
        <v>#N/A</v>
      </c>
      <c r="H60" s="494"/>
      <c r="I60" s="494"/>
      <c r="J60" s="509" t="e">
        <f t="shared" si="4"/>
        <v>#N/A</v>
      </c>
      <c r="K60" s="67"/>
      <c r="M60" s="464">
        <v>43883</v>
      </c>
    </row>
    <row r="61" spans="1:13" ht="15" customHeight="1">
      <c r="A61" s="478">
        <v>10</v>
      </c>
      <c r="B61" s="484"/>
      <c r="C61" s="514"/>
      <c r="D61" s="487"/>
      <c r="E61" s="487"/>
      <c r="F61" s="474">
        <f t="shared" si="3"/>
        <v>1</v>
      </c>
      <c r="G61" s="491" t="e">
        <v>#N/A</v>
      </c>
      <c r="H61" s="494"/>
      <c r="I61" s="494"/>
      <c r="J61" s="509" t="e">
        <f t="shared" si="4"/>
        <v>#N/A</v>
      </c>
      <c r="K61" s="67"/>
      <c r="M61" s="464">
        <v>43884</v>
      </c>
    </row>
    <row r="62" spans="1:13" ht="15" customHeight="1">
      <c r="A62" s="478">
        <v>11</v>
      </c>
      <c r="B62" s="484"/>
      <c r="C62" s="514"/>
      <c r="D62" s="487"/>
      <c r="E62" s="487"/>
      <c r="F62" s="474">
        <f t="shared" si="3"/>
        <v>1</v>
      </c>
      <c r="G62" s="491" t="e">
        <v>#N/A</v>
      </c>
      <c r="H62" s="494"/>
      <c r="I62" s="494"/>
      <c r="J62" s="509" t="e">
        <f t="shared" si="4"/>
        <v>#N/A</v>
      </c>
      <c r="K62" s="67"/>
      <c r="M62" s="464">
        <v>43885</v>
      </c>
    </row>
    <row r="63" spans="1:13" ht="15" customHeight="1">
      <c r="A63" s="478">
        <v>12</v>
      </c>
      <c r="B63" s="484"/>
      <c r="C63" s="514"/>
      <c r="D63" s="487"/>
      <c r="E63" s="487"/>
      <c r="F63" s="474">
        <f t="shared" si="3"/>
        <v>1</v>
      </c>
      <c r="G63" s="491" t="e">
        <v>#N/A</v>
      </c>
      <c r="H63" s="494"/>
      <c r="I63" s="494"/>
      <c r="J63" s="509" t="e">
        <f t="shared" si="4"/>
        <v>#N/A</v>
      </c>
      <c r="K63" s="67"/>
      <c r="M63" s="464">
        <v>43886</v>
      </c>
    </row>
    <row r="64" spans="1:13" ht="15" customHeight="1">
      <c r="A64" s="478">
        <v>13</v>
      </c>
      <c r="B64" s="484"/>
      <c r="C64" s="514"/>
      <c r="D64" s="487"/>
      <c r="E64" s="487"/>
      <c r="F64" s="474">
        <f t="shared" si="3"/>
        <v>1</v>
      </c>
      <c r="G64" s="491" t="e">
        <v>#N/A</v>
      </c>
      <c r="H64" s="494"/>
      <c r="I64" s="494"/>
      <c r="J64" s="509" t="e">
        <f t="shared" si="4"/>
        <v>#N/A</v>
      </c>
      <c r="K64" s="67"/>
      <c r="M64" s="464">
        <v>43887</v>
      </c>
    </row>
    <row r="65" spans="1:13" ht="15" customHeight="1">
      <c r="A65" s="478">
        <v>14</v>
      </c>
      <c r="B65" s="484"/>
      <c r="C65" s="514"/>
      <c r="D65" s="487"/>
      <c r="E65" s="487"/>
      <c r="F65" s="474">
        <f t="shared" si="3"/>
        <v>1</v>
      </c>
      <c r="G65" s="491" t="e">
        <v>#N/A</v>
      </c>
      <c r="H65" s="494"/>
      <c r="I65" s="494"/>
      <c r="J65" s="509" t="e">
        <f t="shared" si="4"/>
        <v>#N/A</v>
      </c>
      <c r="K65" s="67"/>
      <c r="M65" s="464">
        <v>43888</v>
      </c>
    </row>
    <row r="66" spans="1:13" ht="15" customHeight="1">
      <c r="A66" s="478">
        <v>15</v>
      </c>
      <c r="B66" s="484"/>
      <c r="C66" s="514"/>
      <c r="D66" s="487"/>
      <c r="E66" s="487"/>
      <c r="F66" s="474">
        <f t="shared" si="3"/>
        <v>1</v>
      </c>
      <c r="G66" s="491" t="e">
        <v>#N/A</v>
      </c>
      <c r="H66" s="494"/>
      <c r="I66" s="494"/>
      <c r="J66" s="509" t="e">
        <f t="shared" si="4"/>
        <v>#N/A</v>
      </c>
      <c r="K66" s="67"/>
      <c r="M66" s="464">
        <v>43889</v>
      </c>
    </row>
    <row r="67" spans="1:13" ht="15" customHeight="1">
      <c r="A67" s="478">
        <v>16</v>
      </c>
      <c r="B67" s="484"/>
      <c r="C67" s="514"/>
      <c r="D67" s="487"/>
      <c r="E67" s="487"/>
      <c r="F67" s="474">
        <f t="shared" si="3"/>
        <v>1</v>
      </c>
      <c r="G67" s="491" t="e">
        <v>#N/A</v>
      </c>
      <c r="H67" s="494"/>
      <c r="I67" s="494"/>
      <c r="J67" s="509" t="e">
        <f t="shared" si="4"/>
        <v>#N/A</v>
      </c>
      <c r="K67" s="67"/>
      <c r="M67" s="464">
        <v>43890</v>
      </c>
    </row>
    <row r="68" spans="1:13" ht="15" customHeight="1">
      <c r="A68" s="478">
        <v>17</v>
      </c>
      <c r="B68" s="484"/>
      <c r="C68" s="514"/>
      <c r="D68" s="487"/>
      <c r="E68" s="487"/>
      <c r="F68" s="474">
        <f t="shared" si="3"/>
        <v>1</v>
      </c>
      <c r="G68" s="491" t="e">
        <v>#N/A</v>
      </c>
      <c r="H68" s="494"/>
      <c r="I68" s="494"/>
      <c r="J68" s="509" t="e">
        <f t="shared" si="4"/>
        <v>#N/A</v>
      </c>
      <c r="K68" s="67"/>
      <c r="M68" s="464">
        <v>43891</v>
      </c>
    </row>
    <row r="69" spans="1:13" ht="15" customHeight="1">
      <c r="A69" s="478">
        <v>18</v>
      </c>
      <c r="B69" s="484"/>
      <c r="C69" s="514"/>
      <c r="D69" s="487"/>
      <c r="E69" s="487"/>
      <c r="F69" s="474">
        <f t="shared" si="3"/>
        <v>1</v>
      </c>
      <c r="G69" s="491" t="e">
        <v>#N/A</v>
      </c>
      <c r="H69" s="494"/>
      <c r="I69" s="494"/>
      <c r="J69" s="509" t="e">
        <f t="shared" si="4"/>
        <v>#N/A</v>
      </c>
      <c r="K69" s="67"/>
      <c r="M69" s="464">
        <v>43892</v>
      </c>
    </row>
    <row r="70" spans="1:13" ht="15" customHeight="1">
      <c r="A70" s="478">
        <v>19</v>
      </c>
      <c r="B70" s="484"/>
      <c r="C70" s="514"/>
      <c r="D70" s="487"/>
      <c r="E70" s="487"/>
      <c r="F70" s="474">
        <f t="shared" si="3"/>
        <v>1</v>
      </c>
      <c r="G70" s="491" t="e">
        <v>#N/A</v>
      </c>
      <c r="H70" s="494"/>
      <c r="I70" s="494"/>
      <c r="J70" s="509" t="e">
        <f t="shared" si="4"/>
        <v>#N/A</v>
      </c>
      <c r="K70" s="67"/>
      <c r="M70" s="464">
        <v>43893</v>
      </c>
    </row>
    <row r="71" spans="1:13" ht="15" customHeight="1">
      <c r="A71" s="478">
        <v>20</v>
      </c>
      <c r="B71" s="484"/>
      <c r="C71" s="514"/>
      <c r="D71" s="487"/>
      <c r="E71" s="487"/>
      <c r="F71" s="474">
        <f t="shared" si="3"/>
        <v>1</v>
      </c>
      <c r="G71" s="491" t="e">
        <v>#N/A</v>
      </c>
      <c r="H71" s="494"/>
      <c r="I71" s="494"/>
      <c r="J71" s="509" t="e">
        <f t="shared" si="4"/>
        <v>#N/A</v>
      </c>
      <c r="K71" s="67"/>
      <c r="M71" s="464">
        <v>43894</v>
      </c>
    </row>
    <row r="72" spans="1:13" ht="15" customHeight="1">
      <c r="A72" s="478">
        <v>21</v>
      </c>
      <c r="B72" s="484"/>
      <c r="C72" s="514"/>
      <c r="D72" s="487"/>
      <c r="E72" s="487"/>
      <c r="F72" s="474">
        <f t="shared" si="3"/>
        <v>1</v>
      </c>
      <c r="G72" s="491" t="e">
        <v>#N/A</v>
      </c>
      <c r="H72" s="494"/>
      <c r="I72" s="494"/>
      <c r="J72" s="509" t="e">
        <f t="shared" si="4"/>
        <v>#N/A</v>
      </c>
      <c r="K72" s="67"/>
      <c r="M72" s="464">
        <v>43895</v>
      </c>
    </row>
    <row r="73" spans="1:13" ht="15" customHeight="1">
      <c r="A73" s="478">
        <v>22</v>
      </c>
      <c r="B73" s="484"/>
      <c r="C73" s="514"/>
      <c r="D73" s="487"/>
      <c r="E73" s="487"/>
      <c r="F73" s="474">
        <f t="shared" si="3"/>
        <v>1</v>
      </c>
      <c r="G73" s="491" t="e">
        <v>#N/A</v>
      </c>
      <c r="H73" s="494"/>
      <c r="I73" s="494"/>
      <c r="J73" s="509" t="e">
        <f t="shared" si="4"/>
        <v>#N/A</v>
      </c>
      <c r="K73" s="67"/>
      <c r="M73" s="464">
        <v>43896</v>
      </c>
    </row>
    <row r="74" spans="1:13" ht="15" customHeight="1">
      <c r="A74" s="478">
        <v>23</v>
      </c>
      <c r="B74" s="484"/>
      <c r="C74" s="514"/>
      <c r="D74" s="487"/>
      <c r="E74" s="487"/>
      <c r="F74" s="474">
        <f t="shared" si="3"/>
        <v>1</v>
      </c>
      <c r="G74" s="491" t="e">
        <v>#N/A</v>
      </c>
      <c r="H74" s="494"/>
      <c r="I74" s="494"/>
      <c r="J74" s="509" t="e">
        <f t="shared" si="4"/>
        <v>#N/A</v>
      </c>
      <c r="K74" s="67"/>
      <c r="M74" s="464">
        <v>43897</v>
      </c>
    </row>
    <row r="75" spans="1:13" ht="15" customHeight="1">
      <c r="A75" s="478">
        <v>24</v>
      </c>
      <c r="B75" s="484"/>
      <c r="C75" s="514"/>
      <c r="D75" s="487"/>
      <c r="E75" s="487"/>
      <c r="F75" s="474">
        <f t="shared" si="3"/>
        <v>1</v>
      </c>
      <c r="G75" s="491" t="e">
        <v>#N/A</v>
      </c>
      <c r="H75" s="494"/>
      <c r="I75" s="494"/>
      <c r="J75" s="509" t="e">
        <f t="shared" si="4"/>
        <v>#N/A</v>
      </c>
      <c r="K75" s="67"/>
      <c r="M75" s="464">
        <v>43898</v>
      </c>
    </row>
    <row r="76" spans="1:13" ht="15" customHeight="1">
      <c r="A76" s="478">
        <v>25</v>
      </c>
      <c r="B76" s="484"/>
      <c r="C76" s="514"/>
      <c r="D76" s="487"/>
      <c r="E76" s="487"/>
      <c r="F76" s="474">
        <f t="shared" si="3"/>
        <v>1</v>
      </c>
      <c r="G76" s="491" t="e">
        <v>#N/A</v>
      </c>
      <c r="H76" s="494"/>
      <c r="I76" s="494"/>
      <c r="J76" s="509" t="e">
        <f t="shared" si="4"/>
        <v>#N/A</v>
      </c>
      <c r="K76" s="67"/>
      <c r="M76" s="464">
        <v>43899</v>
      </c>
    </row>
    <row r="77" spans="1:13" ht="15" customHeight="1">
      <c r="A77" s="478">
        <v>26</v>
      </c>
      <c r="B77" s="484"/>
      <c r="C77" s="514"/>
      <c r="D77" s="487"/>
      <c r="E77" s="487"/>
      <c r="F77" s="474">
        <f t="shared" si="3"/>
        <v>1</v>
      </c>
      <c r="G77" s="491" t="e">
        <v>#N/A</v>
      </c>
      <c r="H77" s="494"/>
      <c r="I77" s="494"/>
      <c r="J77" s="509" t="e">
        <f t="shared" si="4"/>
        <v>#N/A</v>
      </c>
      <c r="K77" s="67"/>
      <c r="M77" s="464">
        <v>43900</v>
      </c>
    </row>
    <row r="78" spans="1:13" ht="15" customHeight="1">
      <c r="A78" s="478">
        <v>27</v>
      </c>
      <c r="B78" s="484"/>
      <c r="C78" s="514"/>
      <c r="D78" s="487"/>
      <c r="E78" s="487"/>
      <c r="F78" s="474">
        <f t="shared" si="3"/>
        <v>1</v>
      </c>
      <c r="G78" s="491" t="e">
        <v>#N/A</v>
      </c>
      <c r="H78" s="494"/>
      <c r="I78" s="494"/>
      <c r="J78" s="509" t="e">
        <f t="shared" si="4"/>
        <v>#N/A</v>
      </c>
      <c r="K78" s="67"/>
      <c r="M78" s="464">
        <v>43901</v>
      </c>
    </row>
    <row r="79" spans="1:13" ht="15" customHeight="1">
      <c r="A79" s="478">
        <v>28</v>
      </c>
      <c r="B79" s="484"/>
      <c r="C79" s="514"/>
      <c r="D79" s="487"/>
      <c r="E79" s="487"/>
      <c r="F79" s="474">
        <f t="shared" si="3"/>
        <v>1</v>
      </c>
      <c r="G79" s="491" t="e">
        <v>#N/A</v>
      </c>
      <c r="H79" s="494"/>
      <c r="I79" s="494"/>
      <c r="J79" s="509" t="e">
        <f t="shared" si="4"/>
        <v>#N/A</v>
      </c>
      <c r="K79" s="67"/>
      <c r="M79" s="464">
        <v>43902</v>
      </c>
    </row>
    <row r="80" spans="1:13" ht="15" customHeight="1">
      <c r="A80" s="478">
        <v>29</v>
      </c>
      <c r="B80" s="484"/>
      <c r="C80" s="514"/>
      <c r="D80" s="487"/>
      <c r="E80" s="487"/>
      <c r="F80" s="474">
        <f t="shared" si="3"/>
        <v>1</v>
      </c>
      <c r="G80" s="491" t="e">
        <v>#N/A</v>
      </c>
      <c r="H80" s="494"/>
      <c r="I80" s="494"/>
      <c r="J80" s="509" t="e">
        <f t="shared" si="4"/>
        <v>#N/A</v>
      </c>
      <c r="K80" s="67"/>
      <c r="M80" s="464">
        <v>43903</v>
      </c>
    </row>
    <row r="81" spans="1:13" ht="15" customHeight="1">
      <c r="A81" s="478">
        <v>30</v>
      </c>
      <c r="B81" s="484"/>
      <c r="C81" s="514"/>
      <c r="D81" s="487"/>
      <c r="E81" s="487"/>
      <c r="F81" s="474">
        <f t="shared" si="3"/>
        <v>1</v>
      </c>
      <c r="G81" s="491" t="e">
        <v>#N/A</v>
      </c>
      <c r="H81" s="494"/>
      <c r="I81" s="494"/>
      <c r="J81" s="509" t="e">
        <f t="shared" si="4"/>
        <v>#N/A</v>
      </c>
      <c r="K81" s="67"/>
      <c r="M81" s="464">
        <v>43904</v>
      </c>
    </row>
    <row r="82" spans="1:13" ht="15" customHeight="1">
      <c r="A82" s="478">
        <v>31</v>
      </c>
      <c r="B82" s="484"/>
      <c r="C82" s="514"/>
      <c r="D82" s="487"/>
      <c r="E82" s="487"/>
      <c r="F82" s="474">
        <f t="shared" si="3"/>
        <v>1</v>
      </c>
      <c r="G82" s="491" t="e">
        <v>#N/A</v>
      </c>
      <c r="H82" s="494"/>
      <c r="I82" s="494"/>
      <c r="J82" s="509" t="e">
        <f t="shared" si="4"/>
        <v>#N/A</v>
      </c>
      <c r="K82" s="67"/>
      <c r="M82" s="464">
        <v>43905</v>
      </c>
    </row>
    <row r="83" spans="1:13" ht="15" customHeight="1">
      <c r="A83" s="478">
        <v>32</v>
      </c>
      <c r="B83" s="484"/>
      <c r="C83" s="514"/>
      <c r="D83" s="487"/>
      <c r="E83" s="487"/>
      <c r="F83" s="474">
        <f t="shared" si="3"/>
        <v>1</v>
      </c>
      <c r="G83" s="491" t="e">
        <v>#N/A</v>
      </c>
      <c r="H83" s="494"/>
      <c r="I83" s="494"/>
      <c r="J83" s="509" t="e">
        <f t="shared" si="4"/>
        <v>#N/A</v>
      </c>
      <c r="K83" s="67"/>
      <c r="M83" s="464">
        <v>43906</v>
      </c>
    </row>
    <row r="84" spans="1:13" ht="15" customHeight="1">
      <c r="A84" s="478">
        <v>33</v>
      </c>
      <c r="B84" s="484"/>
      <c r="C84" s="514"/>
      <c r="D84" s="487"/>
      <c r="E84" s="487"/>
      <c r="F84" s="474">
        <f t="shared" si="3"/>
        <v>1</v>
      </c>
      <c r="G84" s="491" t="e">
        <v>#N/A</v>
      </c>
      <c r="H84" s="494"/>
      <c r="I84" s="494"/>
      <c r="J84" s="509" t="e">
        <f t="shared" si="4"/>
        <v>#N/A</v>
      </c>
      <c r="K84" s="67"/>
      <c r="M84" s="464">
        <v>43907</v>
      </c>
    </row>
    <row r="85" spans="1:13" ht="15" customHeight="1">
      <c r="A85" s="478">
        <v>34</v>
      </c>
      <c r="B85" s="484"/>
      <c r="C85" s="514"/>
      <c r="D85" s="487"/>
      <c r="E85" s="487"/>
      <c r="F85" s="474">
        <f t="shared" si="3"/>
        <v>1</v>
      </c>
      <c r="G85" s="491" t="e">
        <v>#N/A</v>
      </c>
      <c r="H85" s="494"/>
      <c r="I85" s="494"/>
      <c r="J85" s="509" t="e">
        <f t="shared" si="4"/>
        <v>#N/A</v>
      </c>
      <c r="K85" s="67"/>
      <c r="M85" s="464">
        <v>43908</v>
      </c>
    </row>
    <row r="86" spans="1:13" ht="15" customHeight="1">
      <c r="A86" s="478">
        <v>35</v>
      </c>
      <c r="B86" s="484"/>
      <c r="C86" s="514"/>
      <c r="D86" s="487"/>
      <c r="E86" s="487"/>
      <c r="F86" s="474">
        <f t="shared" si="3"/>
        <v>1</v>
      </c>
      <c r="G86" s="491" t="e">
        <v>#N/A</v>
      </c>
      <c r="H86" s="494"/>
      <c r="I86" s="494"/>
      <c r="J86" s="509" t="e">
        <f t="shared" si="4"/>
        <v>#N/A</v>
      </c>
      <c r="K86" s="67"/>
      <c r="M86" s="464">
        <v>43909</v>
      </c>
    </row>
    <row r="87" spans="1:13" ht="15" customHeight="1">
      <c r="A87" s="478">
        <v>36</v>
      </c>
      <c r="B87" s="484"/>
      <c r="C87" s="514"/>
      <c r="D87" s="487"/>
      <c r="E87" s="487"/>
      <c r="F87" s="474">
        <f t="shared" si="3"/>
        <v>1</v>
      </c>
      <c r="G87" s="491" t="e">
        <v>#N/A</v>
      </c>
      <c r="H87" s="494"/>
      <c r="I87" s="494"/>
      <c r="J87" s="509" t="e">
        <f t="shared" si="4"/>
        <v>#N/A</v>
      </c>
      <c r="K87" s="67"/>
      <c r="M87" s="464">
        <v>43910</v>
      </c>
    </row>
    <row r="88" spans="1:13" ht="15" customHeight="1">
      <c r="A88" s="478">
        <v>37</v>
      </c>
      <c r="B88" s="484"/>
      <c r="C88" s="514"/>
      <c r="D88" s="487"/>
      <c r="E88" s="487"/>
      <c r="F88" s="474">
        <f t="shared" si="3"/>
        <v>1</v>
      </c>
      <c r="G88" s="491" t="e">
        <v>#N/A</v>
      </c>
      <c r="H88" s="494"/>
      <c r="I88" s="494"/>
      <c r="J88" s="509" t="e">
        <f t="shared" si="4"/>
        <v>#N/A</v>
      </c>
      <c r="K88" s="67"/>
      <c r="M88" s="464">
        <v>43911</v>
      </c>
    </row>
    <row r="89" spans="1:13" ht="15" customHeight="1">
      <c r="A89" s="478">
        <v>38</v>
      </c>
      <c r="B89" s="484"/>
      <c r="C89" s="514"/>
      <c r="D89" s="487"/>
      <c r="E89" s="487"/>
      <c r="F89" s="474">
        <f t="shared" si="3"/>
        <v>1</v>
      </c>
      <c r="G89" s="491" t="e">
        <v>#N/A</v>
      </c>
      <c r="H89" s="494"/>
      <c r="I89" s="494"/>
      <c r="J89" s="509" t="e">
        <f t="shared" si="4"/>
        <v>#N/A</v>
      </c>
      <c r="K89" s="67"/>
      <c r="M89" s="464">
        <v>43912</v>
      </c>
    </row>
    <row r="90" spans="1:13" ht="15" customHeight="1">
      <c r="A90" s="478">
        <v>39</v>
      </c>
      <c r="B90" s="484"/>
      <c r="C90" s="514"/>
      <c r="D90" s="487"/>
      <c r="E90" s="487"/>
      <c r="F90" s="474">
        <f t="shared" si="3"/>
        <v>1</v>
      </c>
      <c r="G90" s="491" t="e">
        <v>#N/A</v>
      </c>
      <c r="H90" s="494"/>
      <c r="I90" s="494"/>
      <c r="J90" s="509" t="e">
        <f t="shared" si="4"/>
        <v>#N/A</v>
      </c>
      <c r="K90" s="67"/>
      <c r="M90" s="464">
        <v>43913</v>
      </c>
    </row>
    <row r="91" spans="1:13" ht="15" customHeight="1" thickBot="1">
      <c r="A91" s="478">
        <v>40</v>
      </c>
      <c r="B91" s="485"/>
      <c r="C91" s="515"/>
      <c r="D91" s="488"/>
      <c r="E91" s="488"/>
      <c r="F91" s="475">
        <f t="shared" si="3"/>
        <v>1</v>
      </c>
      <c r="G91" s="492" t="e">
        <v>#N/A</v>
      </c>
      <c r="H91" s="495"/>
      <c r="I91" s="495"/>
      <c r="J91" s="510" t="e">
        <f t="shared" si="4"/>
        <v>#N/A</v>
      </c>
      <c r="K91" s="67"/>
      <c r="M91" s="464">
        <v>43914</v>
      </c>
    </row>
    <row r="92" spans="1:13" ht="15" customHeight="1" thickBot="1">
      <c r="A92" s="101"/>
      <c r="B92" s="518" t="s">
        <v>206</v>
      </c>
      <c r="C92" s="103"/>
      <c r="D92" s="104"/>
      <c r="E92" s="104"/>
      <c r="F92" s="105"/>
      <c r="G92" s="103"/>
      <c r="H92" s="103"/>
      <c r="I92" s="105"/>
      <c r="J92" s="67"/>
      <c r="K92" s="67"/>
      <c r="M92" s="464">
        <v>43915</v>
      </c>
    </row>
    <row r="93" spans="1:13" ht="15" customHeight="1" thickBot="1">
      <c r="A93" s="101"/>
      <c r="B93" s="200"/>
      <c r="C93" s="200"/>
      <c r="D93" s="649" t="s">
        <v>170</v>
      </c>
      <c r="E93" s="649"/>
      <c r="F93" s="650"/>
      <c r="G93" s="650"/>
      <c r="H93" s="651"/>
      <c r="I93" s="505">
        <f>I4+I49</f>
        <v>0</v>
      </c>
      <c r="J93" s="67"/>
      <c r="K93" s="67"/>
      <c r="M93" s="464">
        <v>43916</v>
      </c>
    </row>
    <row r="94" spans="1:13" ht="15" customHeight="1">
      <c r="A94" s="101"/>
      <c r="B94" s="106"/>
      <c r="C94" s="200"/>
      <c r="D94" s="106"/>
      <c r="E94" s="200"/>
      <c r="F94" s="106"/>
      <c r="G94" s="106"/>
      <c r="H94" s="106"/>
      <c r="I94" s="107"/>
      <c r="J94" s="67"/>
      <c r="K94" s="67"/>
      <c r="M94" s="464">
        <v>43917</v>
      </c>
    </row>
    <row r="95" spans="1:13" ht="15" customHeight="1">
      <c r="A95" s="101"/>
      <c r="B95" s="108"/>
      <c r="C95" s="108"/>
      <c r="D95" s="108"/>
      <c r="E95" s="108"/>
      <c r="F95" s="72"/>
      <c r="G95" s="108"/>
      <c r="H95" s="108"/>
      <c r="I95" s="72"/>
      <c r="J95" s="67"/>
      <c r="K95" s="67"/>
      <c r="M95" s="464">
        <v>43918</v>
      </c>
    </row>
    <row r="96" spans="1:13" ht="15" customHeight="1">
      <c r="A96" s="101"/>
      <c r="B96" s="645" t="s">
        <v>28</v>
      </c>
      <c r="C96" s="645"/>
      <c r="D96" s="645"/>
      <c r="E96" s="462"/>
      <c r="F96" s="646"/>
      <c r="G96" s="647"/>
      <c r="H96" s="647"/>
      <c r="I96" s="648"/>
      <c r="J96" s="67"/>
      <c r="K96" s="67"/>
      <c r="M96" s="464">
        <v>43919</v>
      </c>
    </row>
    <row r="97" spans="1:13" ht="15" customHeight="1">
      <c r="A97" s="101"/>
      <c r="B97" s="109"/>
      <c r="C97" s="109"/>
      <c r="D97" s="109"/>
      <c r="E97" s="109"/>
      <c r="F97" s="110"/>
      <c r="G97" s="109"/>
      <c r="H97" s="109"/>
      <c r="I97" s="110"/>
      <c r="J97" s="67"/>
      <c r="K97" s="67"/>
      <c r="M97" s="464">
        <v>43920</v>
      </c>
    </row>
    <row r="98" spans="1:13" ht="15" customHeight="1">
      <c r="A98" s="158"/>
      <c r="B98" s="502"/>
      <c r="C98" s="502"/>
      <c r="D98" s="503"/>
      <c r="E98" s="503"/>
      <c r="F98" s="504"/>
      <c r="G98" s="503"/>
      <c r="H98" s="503"/>
      <c r="I98" s="504"/>
      <c r="J98" s="158"/>
      <c r="K98" s="158"/>
      <c r="M98" s="464">
        <v>43921</v>
      </c>
    </row>
    <row r="99" spans="1:13">
      <c r="M99" s="464">
        <v>43922</v>
      </c>
    </row>
    <row r="100" spans="1:13">
      <c r="M100" s="464">
        <v>43923</v>
      </c>
    </row>
    <row r="101" spans="1:13">
      <c r="M101" s="464">
        <v>43924</v>
      </c>
    </row>
    <row r="102" spans="1:13">
      <c r="M102" s="464">
        <v>43925</v>
      </c>
    </row>
    <row r="103" spans="1:13">
      <c r="M103" s="464">
        <v>43926</v>
      </c>
    </row>
    <row r="104" spans="1:13">
      <c r="M104" s="464">
        <v>43927</v>
      </c>
    </row>
    <row r="105" spans="1:13">
      <c r="M105" s="464">
        <v>43928</v>
      </c>
    </row>
    <row r="106" spans="1:13">
      <c r="M106" s="464">
        <v>43929</v>
      </c>
    </row>
    <row r="107" spans="1:13">
      <c r="M107" s="464">
        <v>43930</v>
      </c>
    </row>
    <row r="108" spans="1:13">
      <c r="M108" s="464">
        <v>43931</v>
      </c>
    </row>
    <row r="109" spans="1:13">
      <c r="M109" s="464">
        <v>43932</v>
      </c>
    </row>
    <row r="110" spans="1:13">
      <c r="M110" s="464">
        <v>43933</v>
      </c>
    </row>
    <row r="111" spans="1:13">
      <c r="M111" s="464">
        <v>43934</v>
      </c>
    </row>
    <row r="112" spans="1:13">
      <c r="M112" s="464">
        <v>43935</v>
      </c>
    </row>
    <row r="113" spans="13:13">
      <c r="M113" s="464">
        <v>43936</v>
      </c>
    </row>
    <row r="114" spans="13:13">
      <c r="M114" s="464">
        <v>43937</v>
      </c>
    </row>
    <row r="115" spans="13:13">
      <c r="M115" s="464">
        <v>43938</v>
      </c>
    </row>
    <row r="116" spans="13:13">
      <c r="M116" s="464">
        <v>43939</v>
      </c>
    </row>
    <row r="117" spans="13:13">
      <c r="M117" s="464">
        <v>43940</v>
      </c>
    </row>
    <row r="118" spans="13:13">
      <c r="M118" s="464">
        <v>43941</v>
      </c>
    </row>
    <row r="119" spans="13:13">
      <c r="M119" s="464">
        <v>43942</v>
      </c>
    </row>
    <row r="120" spans="13:13">
      <c r="M120" s="464">
        <v>43943</v>
      </c>
    </row>
    <row r="121" spans="13:13">
      <c r="M121" s="464">
        <v>43944</v>
      </c>
    </row>
    <row r="122" spans="13:13">
      <c r="M122" s="464">
        <v>43945</v>
      </c>
    </row>
    <row r="123" spans="13:13">
      <c r="M123" s="464">
        <v>43946</v>
      </c>
    </row>
    <row r="124" spans="13:13">
      <c r="M124" s="464">
        <v>43947</v>
      </c>
    </row>
    <row r="125" spans="13:13">
      <c r="M125" s="464">
        <v>43948</v>
      </c>
    </row>
    <row r="126" spans="13:13">
      <c r="M126" s="464">
        <v>43949</v>
      </c>
    </row>
    <row r="127" spans="13:13">
      <c r="M127" s="464">
        <v>43950</v>
      </c>
    </row>
    <row r="128" spans="13:13">
      <c r="M128" s="464">
        <v>43951</v>
      </c>
    </row>
    <row r="129" spans="13:13">
      <c r="M129" s="464">
        <v>43952</v>
      </c>
    </row>
    <row r="130" spans="13:13">
      <c r="M130" s="464">
        <v>43953</v>
      </c>
    </row>
    <row r="131" spans="13:13">
      <c r="M131" s="464">
        <v>43954</v>
      </c>
    </row>
    <row r="132" spans="13:13">
      <c r="M132" s="464">
        <v>43955</v>
      </c>
    </row>
    <row r="133" spans="13:13">
      <c r="M133" s="464">
        <v>43956</v>
      </c>
    </row>
    <row r="134" spans="13:13">
      <c r="M134" s="464">
        <v>43957</v>
      </c>
    </row>
    <row r="135" spans="13:13">
      <c r="M135" s="464">
        <v>43958</v>
      </c>
    </row>
    <row r="136" spans="13:13">
      <c r="M136" s="464">
        <v>43959</v>
      </c>
    </row>
    <row r="137" spans="13:13">
      <c r="M137" s="464">
        <v>43960</v>
      </c>
    </row>
    <row r="138" spans="13:13">
      <c r="M138" s="464">
        <v>43961</v>
      </c>
    </row>
    <row r="139" spans="13:13">
      <c r="M139" s="464">
        <v>43962</v>
      </c>
    </row>
    <row r="140" spans="13:13">
      <c r="M140" s="464">
        <v>43963</v>
      </c>
    </row>
    <row r="141" spans="13:13">
      <c r="M141" s="464">
        <v>43964</v>
      </c>
    </row>
    <row r="142" spans="13:13">
      <c r="M142" s="464">
        <v>43965</v>
      </c>
    </row>
    <row r="143" spans="13:13">
      <c r="M143" s="464">
        <v>43966</v>
      </c>
    </row>
    <row r="144" spans="13:13">
      <c r="M144" s="464">
        <v>43967</v>
      </c>
    </row>
    <row r="145" spans="13:13">
      <c r="M145" s="464">
        <v>43968</v>
      </c>
    </row>
    <row r="146" spans="13:13">
      <c r="M146" s="464">
        <v>43969</v>
      </c>
    </row>
    <row r="147" spans="13:13">
      <c r="M147" s="464">
        <v>43970</v>
      </c>
    </row>
    <row r="148" spans="13:13">
      <c r="M148" s="464">
        <v>43971</v>
      </c>
    </row>
    <row r="149" spans="13:13">
      <c r="M149" s="464">
        <v>43972</v>
      </c>
    </row>
    <row r="150" spans="13:13">
      <c r="M150" s="464">
        <v>43973</v>
      </c>
    </row>
    <row r="151" spans="13:13">
      <c r="M151" s="464">
        <v>43974</v>
      </c>
    </row>
    <row r="152" spans="13:13">
      <c r="M152" s="464">
        <v>43975</v>
      </c>
    </row>
    <row r="153" spans="13:13">
      <c r="M153" s="464">
        <v>43976</v>
      </c>
    </row>
    <row r="154" spans="13:13">
      <c r="M154" s="464">
        <v>43977</v>
      </c>
    </row>
    <row r="155" spans="13:13">
      <c r="M155" s="464">
        <v>43978</v>
      </c>
    </row>
    <row r="156" spans="13:13">
      <c r="M156" s="464">
        <v>43979</v>
      </c>
    </row>
    <row r="157" spans="13:13">
      <c r="M157" s="464">
        <v>43980</v>
      </c>
    </row>
    <row r="158" spans="13:13">
      <c r="M158" s="464">
        <v>43981</v>
      </c>
    </row>
    <row r="159" spans="13:13">
      <c r="M159" s="464">
        <v>43982</v>
      </c>
    </row>
    <row r="160" spans="13:13">
      <c r="M160" s="464">
        <v>43983</v>
      </c>
    </row>
    <row r="161" spans="13:13">
      <c r="M161" s="464">
        <v>43984</v>
      </c>
    </row>
    <row r="162" spans="13:13">
      <c r="M162" s="464">
        <v>43985</v>
      </c>
    </row>
    <row r="163" spans="13:13">
      <c r="M163" s="464">
        <v>43986</v>
      </c>
    </row>
    <row r="164" spans="13:13">
      <c r="M164" s="464">
        <v>43987</v>
      </c>
    </row>
    <row r="165" spans="13:13">
      <c r="M165" s="464">
        <v>43988</v>
      </c>
    </row>
    <row r="166" spans="13:13">
      <c r="M166" s="464">
        <v>43989</v>
      </c>
    </row>
    <row r="167" spans="13:13">
      <c r="M167" s="464">
        <v>43990</v>
      </c>
    </row>
    <row r="168" spans="13:13">
      <c r="M168" s="464">
        <v>43991</v>
      </c>
    </row>
    <row r="169" spans="13:13">
      <c r="M169" s="464">
        <v>43992</v>
      </c>
    </row>
    <row r="170" spans="13:13">
      <c r="M170" s="464">
        <v>43993</v>
      </c>
    </row>
    <row r="171" spans="13:13">
      <c r="M171" s="464">
        <v>43994</v>
      </c>
    </row>
    <row r="172" spans="13:13">
      <c r="M172" s="464">
        <v>43995</v>
      </c>
    </row>
    <row r="173" spans="13:13">
      <c r="M173" s="464">
        <v>43996</v>
      </c>
    </row>
    <row r="174" spans="13:13">
      <c r="M174" s="464">
        <v>43997</v>
      </c>
    </row>
    <row r="175" spans="13:13">
      <c r="M175" s="464">
        <v>43998</v>
      </c>
    </row>
    <row r="176" spans="13:13">
      <c r="M176" s="464">
        <v>43999</v>
      </c>
    </row>
    <row r="177" spans="13:13">
      <c r="M177" s="464">
        <v>44000</v>
      </c>
    </row>
    <row r="178" spans="13:13">
      <c r="M178" s="464">
        <v>44001</v>
      </c>
    </row>
    <row r="179" spans="13:13">
      <c r="M179" s="464">
        <v>44002</v>
      </c>
    </row>
    <row r="180" spans="13:13">
      <c r="M180" s="464">
        <v>44003</v>
      </c>
    </row>
    <row r="181" spans="13:13">
      <c r="M181" s="464">
        <v>44004</v>
      </c>
    </row>
    <row r="182" spans="13:13">
      <c r="M182" s="464">
        <v>44005</v>
      </c>
    </row>
    <row r="183" spans="13:13">
      <c r="M183" s="464">
        <v>44006</v>
      </c>
    </row>
    <row r="184" spans="13:13">
      <c r="M184" s="464">
        <v>44007</v>
      </c>
    </row>
    <row r="185" spans="13:13">
      <c r="M185" s="464">
        <v>44008</v>
      </c>
    </row>
    <row r="186" spans="13:13">
      <c r="M186" s="464">
        <v>44009</v>
      </c>
    </row>
    <row r="187" spans="13:13">
      <c r="M187" s="464">
        <v>44010</v>
      </c>
    </row>
    <row r="188" spans="13:13">
      <c r="M188" s="464">
        <v>44011</v>
      </c>
    </row>
    <row r="189" spans="13:13">
      <c r="M189" s="464">
        <v>44012</v>
      </c>
    </row>
    <row r="190" spans="13:13">
      <c r="M190" s="464">
        <v>44013</v>
      </c>
    </row>
    <row r="191" spans="13:13">
      <c r="M191" s="464">
        <v>44014</v>
      </c>
    </row>
    <row r="192" spans="13:13">
      <c r="M192" s="464">
        <v>44015</v>
      </c>
    </row>
    <row r="193" spans="13:13">
      <c r="M193" s="464">
        <v>44016</v>
      </c>
    </row>
    <row r="194" spans="13:13">
      <c r="M194" s="464">
        <v>44017</v>
      </c>
    </row>
    <row r="195" spans="13:13">
      <c r="M195" s="464">
        <v>44018</v>
      </c>
    </row>
    <row r="196" spans="13:13">
      <c r="M196" s="464">
        <v>44019</v>
      </c>
    </row>
    <row r="197" spans="13:13">
      <c r="M197" s="464">
        <v>44020</v>
      </c>
    </row>
    <row r="198" spans="13:13">
      <c r="M198" s="464">
        <v>44021</v>
      </c>
    </row>
    <row r="199" spans="13:13">
      <c r="M199" s="464">
        <v>44022</v>
      </c>
    </row>
    <row r="200" spans="13:13">
      <c r="M200" s="464">
        <v>44023</v>
      </c>
    </row>
    <row r="201" spans="13:13">
      <c r="M201" s="464">
        <v>44024</v>
      </c>
    </row>
    <row r="202" spans="13:13">
      <c r="M202" s="464">
        <v>44025</v>
      </c>
    </row>
    <row r="203" spans="13:13">
      <c r="M203" s="464">
        <v>44026</v>
      </c>
    </row>
    <row r="204" spans="13:13">
      <c r="M204" s="464">
        <v>44027</v>
      </c>
    </row>
    <row r="205" spans="13:13">
      <c r="M205" s="464">
        <v>44028</v>
      </c>
    </row>
    <row r="206" spans="13:13">
      <c r="M206" s="464">
        <v>44029</v>
      </c>
    </row>
    <row r="207" spans="13:13">
      <c r="M207" s="464">
        <v>44030</v>
      </c>
    </row>
    <row r="208" spans="13:13">
      <c r="M208" s="464">
        <v>44031</v>
      </c>
    </row>
    <row r="209" spans="13:13">
      <c r="M209" s="464">
        <v>44032</v>
      </c>
    </row>
    <row r="210" spans="13:13">
      <c r="M210" s="464">
        <v>44033</v>
      </c>
    </row>
    <row r="211" spans="13:13">
      <c r="M211" s="464">
        <v>44034</v>
      </c>
    </row>
    <row r="212" spans="13:13">
      <c r="M212" s="464">
        <v>44035</v>
      </c>
    </row>
    <row r="213" spans="13:13">
      <c r="M213" s="464">
        <v>44036</v>
      </c>
    </row>
    <row r="214" spans="13:13">
      <c r="M214" s="464">
        <v>44037</v>
      </c>
    </row>
    <row r="215" spans="13:13">
      <c r="M215" s="464">
        <v>44038</v>
      </c>
    </row>
    <row r="216" spans="13:13">
      <c r="M216" s="464">
        <v>44039</v>
      </c>
    </row>
    <row r="217" spans="13:13">
      <c r="M217" s="464">
        <v>44040</v>
      </c>
    </row>
    <row r="218" spans="13:13">
      <c r="M218" s="464">
        <v>44041</v>
      </c>
    </row>
    <row r="219" spans="13:13">
      <c r="M219" s="464">
        <v>44042</v>
      </c>
    </row>
    <row r="220" spans="13:13">
      <c r="M220" s="464">
        <v>44043</v>
      </c>
    </row>
    <row r="221" spans="13:13">
      <c r="M221" s="464">
        <v>44044</v>
      </c>
    </row>
    <row r="222" spans="13:13">
      <c r="M222" s="464">
        <v>44045</v>
      </c>
    </row>
    <row r="223" spans="13:13">
      <c r="M223" s="464">
        <v>44046</v>
      </c>
    </row>
    <row r="224" spans="13:13">
      <c r="M224" s="464">
        <v>44047</v>
      </c>
    </row>
    <row r="225" spans="13:13">
      <c r="M225" s="464">
        <v>44048</v>
      </c>
    </row>
    <row r="226" spans="13:13">
      <c r="M226" s="464">
        <v>44049</v>
      </c>
    </row>
    <row r="227" spans="13:13">
      <c r="M227" s="464">
        <v>44050</v>
      </c>
    </row>
    <row r="228" spans="13:13">
      <c r="M228" s="464">
        <v>44051</v>
      </c>
    </row>
    <row r="229" spans="13:13">
      <c r="M229" s="464">
        <v>44052</v>
      </c>
    </row>
    <row r="230" spans="13:13">
      <c r="M230" s="464">
        <v>44053</v>
      </c>
    </row>
    <row r="231" spans="13:13">
      <c r="M231" s="464">
        <v>44054</v>
      </c>
    </row>
    <row r="232" spans="13:13">
      <c r="M232" s="464">
        <v>44055</v>
      </c>
    </row>
    <row r="233" spans="13:13">
      <c r="M233" s="464">
        <v>44056</v>
      </c>
    </row>
    <row r="234" spans="13:13">
      <c r="M234" s="464">
        <v>44057</v>
      </c>
    </row>
    <row r="235" spans="13:13">
      <c r="M235" s="464">
        <v>44058</v>
      </c>
    </row>
    <row r="236" spans="13:13">
      <c r="M236" s="464">
        <v>44059</v>
      </c>
    </row>
    <row r="237" spans="13:13">
      <c r="M237" s="464">
        <v>44060</v>
      </c>
    </row>
    <row r="238" spans="13:13">
      <c r="M238" s="464">
        <v>44061</v>
      </c>
    </row>
    <row r="239" spans="13:13">
      <c r="M239" s="464">
        <v>44062</v>
      </c>
    </row>
    <row r="240" spans="13:13">
      <c r="M240" s="464">
        <v>44063</v>
      </c>
    </row>
    <row r="241" spans="13:13">
      <c r="M241" s="464">
        <v>44064</v>
      </c>
    </row>
    <row r="242" spans="13:13">
      <c r="M242" s="464">
        <v>44065</v>
      </c>
    </row>
    <row r="243" spans="13:13">
      <c r="M243" s="464">
        <v>44066</v>
      </c>
    </row>
    <row r="244" spans="13:13">
      <c r="M244" s="464">
        <v>44067</v>
      </c>
    </row>
    <row r="245" spans="13:13">
      <c r="M245" s="464">
        <v>44068</v>
      </c>
    </row>
    <row r="246" spans="13:13">
      <c r="M246" s="464">
        <v>44069</v>
      </c>
    </row>
    <row r="247" spans="13:13">
      <c r="M247" s="464">
        <v>44070</v>
      </c>
    </row>
    <row r="248" spans="13:13">
      <c r="M248" s="464">
        <v>44071</v>
      </c>
    </row>
    <row r="249" spans="13:13">
      <c r="M249" s="464">
        <v>44072</v>
      </c>
    </row>
    <row r="250" spans="13:13">
      <c r="M250" s="464">
        <v>44073</v>
      </c>
    </row>
    <row r="251" spans="13:13">
      <c r="M251" s="464">
        <v>44074</v>
      </c>
    </row>
    <row r="252" spans="13:13">
      <c r="M252" s="464">
        <v>44075</v>
      </c>
    </row>
    <row r="253" spans="13:13">
      <c r="M253" s="464">
        <v>44076</v>
      </c>
    </row>
    <row r="254" spans="13:13">
      <c r="M254" s="464">
        <v>44077</v>
      </c>
    </row>
    <row r="255" spans="13:13">
      <c r="M255" s="464">
        <v>44078</v>
      </c>
    </row>
    <row r="256" spans="13:13">
      <c r="M256" s="464">
        <v>44079</v>
      </c>
    </row>
    <row r="257" spans="13:13">
      <c r="M257" s="464">
        <v>44080</v>
      </c>
    </row>
    <row r="258" spans="13:13">
      <c r="M258" s="464">
        <v>44081</v>
      </c>
    </row>
    <row r="259" spans="13:13">
      <c r="M259" s="464">
        <v>44082</v>
      </c>
    </row>
    <row r="260" spans="13:13">
      <c r="M260" s="464">
        <v>44083</v>
      </c>
    </row>
    <row r="261" spans="13:13">
      <c r="M261" s="464">
        <v>44084</v>
      </c>
    </row>
    <row r="262" spans="13:13">
      <c r="M262" s="464">
        <v>44085</v>
      </c>
    </row>
    <row r="263" spans="13:13">
      <c r="M263" s="464">
        <v>44086</v>
      </c>
    </row>
    <row r="264" spans="13:13">
      <c r="M264" s="464">
        <v>44087</v>
      </c>
    </row>
    <row r="265" spans="13:13">
      <c r="M265" s="464">
        <v>44088</v>
      </c>
    </row>
    <row r="266" spans="13:13">
      <c r="M266" s="464">
        <v>44089</v>
      </c>
    </row>
    <row r="267" spans="13:13">
      <c r="M267" s="464">
        <v>44090</v>
      </c>
    </row>
    <row r="268" spans="13:13">
      <c r="M268" s="464">
        <v>44091</v>
      </c>
    </row>
    <row r="269" spans="13:13">
      <c r="M269" s="464">
        <v>44092</v>
      </c>
    </row>
    <row r="270" spans="13:13">
      <c r="M270" s="464">
        <v>44093</v>
      </c>
    </row>
    <row r="271" spans="13:13">
      <c r="M271" s="464">
        <v>44094</v>
      </c>
    </row>
    <row r="272" spans="13:13">
      <c r="M272" s="464">
        <v>44095</v>
      </c>
    </row>
    <row r="273" spans="13:13">
      <c r="M273" s="464">
        <v>44096</v>
      </c>
    </row>
    <row r="274" spans="13:13">
      <c r="M274" s="464">
        <v>44097</v>
      </c>
    </row>
    <row r="275" spans="13:13">
      <c r="M275" s="464">
        <v>44098</v>
      </c>
    </row>
    <row r="276" spans="13:13">
      <c r="M276" s="464">
        <v>44099</v>
      </c>
    </row>
    <row r="277" spans="13:13">
      <c r="M277" s="464">
        <v>44100</v>
      </c>
    </row>
    <row r="278" spans="13:13">
      <c r="M278" s="464">
        <v>44101</v>
      </c>
    </row>
    <row r="279" spans="13:13">
      <c r="M279" s="464">
        <v>44102</v>
      </c>
    </row>
    <row r="280" spans="13:13">
      <c r="M280" s="464">
        <v>44103</v>
      </c>
    </row>
    <row r="281" spans="13:13">
      <c r="M281" s="464">
        <v>44104</v>
      </c>
    </row>
    <row r="282" spans="13:13">
      <c r="M282" s="464">
        <v>44105</v>
      </c>
    </row>
    <row r="283" spans="13:13">
      <c r="M283" s="464">
        <v>44106</v>
      </c>
    </row>
    <row r="284" spans="13:13">
      <c r="M284" s="464">
        <v>44107</v>
      </c>
    </row>
    <row r="285" spans="13:13">
      <c r="M285" s="464">
        <v>44108</v>
      </c>
    </row>
    <row r="286" spans="13:13">
      <c r="M286" s="464">
        <v>44109</v>
      </c>
    </row>
    <row r="287" spans="13:13">
      <c r="M287" s="464">
        <v>44110</v>
      </c>
    </row>
    <row r="288" spans="13:13">
      <c r="M288" s="464">
        <v>44111</v>
      </c>
    </row>
    <row r="289" spans="13:13">
      <c r="M289" s="464">
        <v>44112</v>
      </c>
    </row>
    <row r="290" spans="13:13">
      <c r="M290" s="464">
        <v>44113</v>
      </c>
    </row>
    <row r="291" spans="13:13">
      <c r="M291" s="464">
        <v>44114</v>
      </c>
    </row>
    <row r="292" spans="13:13">
      <c r="M292" s="464">
        <v>44115</v>
      </c>
    </row>
    <row r="293" spans="13:13">
      <c r="M293" s="464">
        <v>44116</v>
      </c>
    </row>
    <row r="294" spans="13:13">
      <c r="M294" s="464">
        <v>44117</v>
      </c>
    </row>
    <row r="295" spans="13:13">
      <c r="M295" s="464">
        <v>44118</v>
      </c>
    </row>
    <row r="296" spans="13:13">
      <c r="M296" s="464">
        <v>44119</v>
      </c>
    </row>
    <row r="297" spans="13:13">
      <c r="M297" s="464">
        <v>44120</v>
      </c>
    </row>
    <row r="298" spans="13:13">
      <c r="M298" s="464">
        <v>44121</v>
      </c>
    </row>
    <row r="299" spans="13:13">
      <c r="M299" s="464">
        <v>44122</v>
      </c>
    </row>
    <row r="300" spans="13:13">
      <c r="M300" s="464">
        <v>44123</v>
      </c>
    </row>
    <row r="301" spans="13:13">
      <c r="M301" s="464">
        <v>44124</v>
      </c>
    </row>
    <row r="302" spans="13:13">
      <c r="M302" s="464">
        <v>44125</v>
      </c>
    </row>
    <row r="303" spans="13:13">
      <c r="M303" s="464">
        <v>44126</v>
      </c>
    </row>
    <row r="304" spans="13:13">
      <c r="M304" s="464">
        <v>44127</v>
      </c>
    </row>
    <row r="305" spans="13:13">
      <c r="M305" s="464">
        <v>44128</v>
      </c>
    </row>
    <row r="306" spans="13:13">
      <c r="M306" s="464">
        <v>44129</v>
      </c>
    </row>
    <row r="307" spans="13:13">
      <c r="M307" s="464">
        <v>44130</v>
      </c>
    </row>
    <row r="308" spans="13:13">
      <c r="M308" s="464">
        <v>44131</v>
      </c>
    </row>
    <row r="309" spans="13:13">
      <c r="M309" s="464">
        <v>44132</v>
      </c>
    </row>
    <row r="310" spans="13:13">
      <c r="M310" s="464">
        <v>44133</v>
      </c>
    </row>
    <row r="311" spans="13:13">
      <c r="M311" s="464">
        <v>44134</v>
      </c>
    </row>
    <row r="312" spans="13:13">
      <c r="M312" s="464">
        <v>44135</v>
      </c>
    </row>
    <row r="313" spans="13:13">
      <c r="M313" s="464">
        <v>44136</v>
      </c>
    </row>
    <row r="314" spans="13:13">
      <c r="M314" s="464">
        <v>44137</v>
      </c>
    </row>
    <row r="315" spans="13:13">
      <c r="M315" s="464">
        <v>44138</v>
      </c>
    </row>
    <row r="316" spans="13:13">
      <c r="M316" s="464">
        <v>44139</v>
      </c>
    </row>
    <row r="317" spans="13:13">
      <c r="M317" s="464">
        <v>44140</v>
      </c>
    </row>
    <row r="318" spans="13:13">
      <c r="M318" s="464">
        <v>44141</v>
      </c>
    </row>
    <row r="319" spans="13:13">
      <c r="M319" s="464">
        <v>44142</v>
      </c>
    </row>
    <row r="320" spans="13:13">
      <c r="M320" s="464">
        <v>44143</v>
      </c>
    </row>
    <row r="321" spans="13:13">
      <c r="M321" s="464">
        <v>44144</v>
      </c>
    </row>
    <row r="322" spans="13:13">
      <c r="M322" s="464">
        <v>44145</v>
      </c>
    </row>
    <row r="323" spans="13:13">
      <c r="M323" s="464">
        <v>44146</v>
      </c>
    </row>
    <row r="324" spans="13:13">
      <c r="M324" s="464">
        <v>44147</v>
      </c>
    </row>
    <row r="325" spans="13:13">
      <c r="M325" s="464">
        <v>44148</v>
      </c>
    </row>
    <row r="326" spans="13:13">
      <c r="M326" s="464">
        <v>44149</v>
      </c>
    </row>
    <row r="327" spans="13:13">
      <c r="M327" s="464">
        <v>44150</v>
      </c>
    </row>
    <row r="328" spans="13:13">
      <c r="M328" s="464">
        <v>44151</v>
      </c>
    </row>
    <row r="329" spans="13:13">
      <c r="M329" s="464">
        <v>44152</v>
      </c>
    </row>
    <row r="330" spans="13:13">
      <c r="M330" s="464">
        <v>44153</v>
      </c>
    </row>
    <row r="331" spans="13:13">
      <c r="M331" s="464">
        <v>44154</v>
      </c>
    </row>
    <row r="332" spans="13:13">
      <c r="M332" s="464">
        <v>44155</v>
      </c>
    </row>
    <row r="333" spans="13:13">
      <c r="M333" s="464">
        <v>44156</v>
      </c>
    </row>
    <row r="334" spans="13:13">
      <c r="M334" s="464">
        <v>44157</v>
      </c>
    </row>
    <row r="335" spans="13:13">
      <c r="M335" s="464">
        <v>44158</v>
      </c>
    </row>
    <row r="336" spans="13:13">
      <c r="M336" s="464">
        <v>44159</v>
      </c>
    </row>
    <row r="337" spans="13:13">
      <c r="M337" s="464">
        <v>44160</v>
      </c>
    </row>
    <row r="338" spans="13:13">
      <c r="M338" s="464">
        <v>44161</v>
      </c>
    </row>
    <row r="339" spans="13:13">
      <c r="M339" s="464">
        <v>44162</v>
      </c>
    </row>
    <row r="340" spans="13:13">
      <c r="M340" s="464">
        <v>44163</v>
      </c>
    </row>
    <row r="341" spans="13:13">
      <c r="M341" s="464">
        <v>44164</v>
      </c>
    </row>
    <row r="342" spans="13:13">
      <c r="M342" s="464">
        <v>44165</v>
      </c>
    </row>
    <row r="343" spans="13:13">
      <c r="M343" s="464">
        <v>44166</v>
      </c>
    </row>
    <row r="344" spans="13:13">
      <c r="M344" s="464">
        <v>44167</v>
      </c>
    </row>
    <row r="345" spans="13:13">
      <c r="M345" s="464">
        <v>44168</v>
      </c>
    </row>
    <row r="346" spans="13:13">
      <c r="M346" s="464">
        <v>44169</v>
      </c>
    </row>
    <row r="347" spans="13:13">
      <c r="M347" s="464">
        <v>44170</v>
      </c>
    </row>
    <row r="348" spans="13:13">
      <c r="M348" s="464">
        <v>44171</v>
      </c>
    </row>
    <row r="349" spans="13:13">
      <c r="M349" s="464">
        <v>44172</v>
      </c>
    </row>
    <row r="350" spans="13:13">
      <c r="M350" s="464">
        <v>44173</v>
      </c>
    </row>
    <row r="351" spans="13:13">
      <c r="M351" s="464">
        <v>44174</v>
      </c>
    </row>
    <row r="352" spans="13:13">
      <c r="M352" s="464">
        <v>44175</v>
      </c>
    </row>
    <row r="353" spans="13:13">
      <c r="M353" s="464">
        <v>44176</v>
      </c>
    </row>
    <row r="354" spans="13:13">
      <c r="M354" s="464">
        <v>44177</v>
      </c>
    </row>
    <row r="355" spans="13:13">
      <c r="M355" s="464">
        <v>44178</v>
      </c>
    </row>
    <row r="356" spans="13:13">
      <c r="M356" s="464">
        <v>44179</v>
      </c>
    </row>
    <row r="357" spans="13:13">
      <c r="M357" s="464">
        <v>44180</v>
      </c>
    </row>
    <row r="358" spans="13:13">
      <c r="M358" s="464">
        <v>44181</v>
      </c>
    </row>
    <row r="359" spans="13:13">
      <c r="M359" s="464">
        <v>44182</v>
      </c>
    </row>
    <row r="360" spans="13:13">
      <c r="M360" s="464">
        <v>44183</v>
      </c>
    </row>
    <row r="361" spans="13:13">
      <c r="M361" s="464">
        <v>44184</v>
      </c>
    </row>
    <row r="362" spans="13:13">
      <c r="M362" s="464">
        <v>44185</v>
      </c>
    </row>
    <row r="363" spans="13:13">
      <c r="M363" s="464">
        <v>44186</v>
      </c>
    </row>
    <row r="364" spans="13:13">
      <c r="M364" s="464">
        <v>44187</v>
      </c>
    </row>
    <row r="365" spans="13:13">
      <c r="M365" s="464">
        <v>44188</v>
      </c>
    </row>
    <row r="366" spans="13:13">
      <c r="M366" s="464">
        <v>44189</v>
      </c>
    </row>
    <row r="367" spans="13:13">
      <c r="M367" s="464">
        <v>44190</v>
      </c>
    </row>
    <row r="368" spans="13:13">
      <c r="M368" s="464">
        <v>44191</v>
      </c>
    </row>
    <row r="369" spans="13:13">
      <c r="M369" s="464">
        <v>44192</v>
      </c>
    </row>
    <row r="370" spans="13:13">
      <c r="M370" s="464">
        <v>44193</v>
      </c>
    </row>
    <row r="371" spans="13:13">
      <c r="M371" s="464">
        <v>44194</v>
      </c>
    </row>
    <row r="372" spans="13:13">
      <c r="M372" s="464">
        <v>44195</v>
      </c>
    </row>
    <row r="373" spans="13:13">
      <c r="M373" s="464">
        <v>44196</v>
      </c>
    </row>
    <row r="374" spans="13:13">
      <c r="M374" s="464"/>
    </row>
    <row r="375" spans="13:13">
      <c r="M375" s="464"/>
    </row>
    <row r="376" spans="13:13">
      <c r="M376" s="464"/>
    </row>
    <row r="377" spans="13:13">
      <c r="M377" s="464"/>
    </row>
    <row r="378" spans="13:13">
      <c r="M378" s="464"/>
    </row>
    <row r="379" spans="13:13">
      <c r="M379" s="464"/>
    </row>
    <row r="380" spans="13:13">
      <c r="M380" s="464"/>
    </row>
    <row r="381" spans="13:13">
      <c r="M381" s="464"/>
    </row>
    <row r="382" spans="13:13">
      <c r="M382" s="464"/>
    </row>
    <row r="383" spans="13:13">
      <c r="M383" s="464"/>
    </row>
    <row r="384" spans="13:13">
      <c r="M384" s="464"/>
    </row>
    <row r="385" spans="13:13">
      <c r="M385" s="464"/>
    </row>
    <row r="386" spans="13:13">
      <c r="M386" s="464"/>
    </row>
    <row r="387" spans="13:13">
      <c r="M387" s="464"/>
    </row>
    <row r="388" spans="13:13">
      <c r="M388" s="464"/>
    </row>
    <row r="389" spans="13:13">
      <c r="M389" s="464"/>
    </row>
    <row r="390" spans="13:13">
      <c r="M390" s="464"/>
    </row>
    <row r="391" spans="13:13">
      <c r="M391" s="464"/>
    </row>
    <row r="392" spans="13:13">
      <c r="M392" s="464"/>
    </row>
    <row r="393" spans="13:13">
      <c r="M393" s="464"/>
    </row>
    <row r="394" spans="13:13">
      <c r="M394" s="464"/>
    </row>
    <row r="395" spans="13:13">
      <c r="M395" s="464"/>
    </row>
    <row r="396" spans="13:13">
      <c r="M396" s="464"/>
    </row>
    <row r="397" spans="13:13">
      <c r="M397" s="464"/>
    </row>
    <row r="398" spans="13:13">
      <c r="M398" s="464"/>
    </row>
    <row r="399" spans="13:13">
      <c r="M399" s="464"/>
    </row>
    <row r="400" spans="13:13">
      <c r="M400" s="464"/>
    </row>
    <row r="401" spans="13:13">
      <c r="M401" s="464"/>
    </row>
    <row r="402" spans="13:13">
      <c r="M402" s="464"/>
    </row>
    <row r="403" spans="13:13">
      <c r="M403" s="464"/>
    </row>
    <row r="404" spans="13:13">
      <c r="M404" s="464"/>
    </row>
    <row r="405" spans="13:13">
      <c r="M405" s="464"/>
    </row>
    <row r="406" spans="13:13">
      <c r="M406" s="464"/>
    </row>
    <row r="407" spans="13:13">
      <c r="M407" s="464"/>
    </row>
    <row r="408" spans="13:13">
      <c r="M408" s="464"/>
    </row>
    <row r="409" spans="13:13">
      <c r="M409" s="464"/>
    </row>
    <row r="410" spans="13:13">
      <c r="M410" s="464"/>
    </row>
    <row r="411" spans="13:13">
      <c r="M411" s="464"/>
    </row>
    <row r="412" spans="13:13">
      <c r="M412" s="464"/>
    </row>
    <row r="413" spans="13:13">
      <c r="M413" s="464"/>
    </row>
    <row r="414" spans="13:13">
      <c r="M414" s="464"/>
    </row>
  </sheetData>
  <sheetProtection algorithmName="SHA-512" hashValue="tj327pMLp302fz8h2qVMP0s9Ice2xIsadNxKO8W9xaNgKhHF9yISGozHL2xd2j00vuEZqV/LZbln74takqNu6Q==" saltValue="V81V1aRlg/CcsCVR845IVg==" spinCount="100000" sheet="1" objects="1" scenarios="1" formatCells="0" formatColumns="0" formatRows="0" insertRows="0" deleteRows="0"/>
  <mergeCells count="20">
    <mergeCell ref="G50:G51"/>
    <mergeCell ref="H50:H51"/>
    <mergeCell ref="I50:I51"/>
    <mergeCell ref="J50:J51"/>
    <mergeCell ref="B96:D96"/>
    <mergeCell ref="F96:I96"/>
    <mergeCell ref="D93:H93"/>
    <mergeCell ref="B50:B51"/>
    <mergeCell ref="D50:F50"/>
    <mergeCell ref="C50:C51"/>
    <mergeCell ref="B1:I1"/>
    <mergeCell ref="B3:J3"/>
    <mergeCell ref="B5:B6"/>
    <mergeCell ref="G5:G6"/>
    <mergeCell ref="H5:H6"/>
    <mergeCell ref="I5:I6"/>
    <mergeCell ref="J5:J6"/>
    <mergeCell ref="B2:H2"/>
    <mergeCell ref="D5:F5"/>
    <mergeCell ref="C5:C6"/>
  </mergeCells>
  <conditionalFormatting sqref="I7">
    <cfRule type="cellIs" dxfId="84" priority="50" operator="greaterThan">
      <formula>$J$7</formula>
    </cfRule>
  </conditionalFormatting>
  <conditionalFormatting sqref="I8">
    <cfRule type="cellIs" dxfId="83" priority="49" operator="greaterThan">
      <formula>$J$8</formula>
    </cfRule>
  </conditionalFormatting>
  <conditionalFormatting sqref="I9">
    <cfRule type="cellIs" dxfId="82" priority="48" operator="greaterThan">
      <formula>$J$9</formula>
    </cfRule>
  </conditionalFormatting>
  <conditionalFormatting sqref="I39">
    <cfRule type="cellIs" dxfId="81" priority="47" operator="greaterThan">
      <formula>$J$39</formula>
    </cfRule>
  </conditionalFormatting>
  <conditionalFormatting sqref="I40">
    <cfRule type="cellIs" dxfId="80" priority="46" operator="greaterThan">
      <formula>$J$40</formula>
    </cfRule>
  </conditionalFormatting>
  <conditionalFormatting sqref="I41">
    <cfRule type="cellIs" dxfId="79" priority="45" operator="greaterThan">
      <formula>$J$41</formula>
    </cfRule>
  </conditionalFormatting>
  <conditionalFormatting sqref="I42">
    <cfRule type="cellIs" dxfId="78" priority="44" operator="greaterThan">
      <formula>$J$42</formula>
    </cfRule>
  </conditionalFormatting>
  <conditionalFormatting sqref="I43">
    <cfRule type="cellIs" dxfId="77" priority="43" operator="greaterThan">
      <formula>$J$43</formula>
    </cfRule>
  </conditionalFormatting>
  <conditionalFormatting sqref="I44">
    <cfRule type="cellIs" dxfId="76" priority="42" operator="greaterThan">
      <formula>$J$44</formula>
    </cfRule>
  </conditionalFormatting>
  <conditionalFormatting sqref="I45">
    <cfRule type="cellIs" dxfId="75" priority="41" operator="greaterThan">
      <formula>$J$45</formula>
    </cfRule>
  </conditionalFormatting>
  <conditionalFormatting sqref="I46:I47">
    <cfRule type="cellIs" dxfId="74" priority="34" operator="greaterThan">
      <formula>$J$46</formula>
    </cfRule>
  </conditionalFormatting>
  <conditionalFormatting sqref="I10">
    <cfRule type="cellIs" dxfId="73" priority="33" operator="greaterThan">
      <formula>$J$10</formula>
    </cfRule>
  </conditionalFormatting>
  <conditionalFormatting sqref="I11">
    <cfRule type="cellIs" dxfId="72" priority="32" operator="greaterThan">
      <formula>$J$11</formula>
    </cfRule>
  </conditionalFormatting>
  <conditionalFormatting sqref="I12">
    <cfRule type="cellIs" dxfId="71" priority="31" operator="greaterThan">
      <formula>$J$12</formula>
    </cfRule>
  </conditionalFormatting>
  <conditionalFormatting sqref="I13">
    <cfRule type="cellIs" dxfId="70" priority="30" operator="greaterThan">
      <formula>$J$13</formula>
    </cfRule>
  </conditionalFormatting>
  <conditionalFormatting sqref="I14">
    <cfRule type="cellIs" dxfId="69" priority="29" operator="greaterThan">
      <formula>$J$14</formula>
    </cfRule>
  </conditionalFormatting>
  <conditionalFormatting sqref="I15">
    <cfRule type="cellIs" dxfId="68" priority="28" operator="greaterThan">
      <formula>$J$15</formula>
    </cfRule>
  </conditionalFormatting>
  <conditionalFormatting sqref="I16">
    <cfRule type="cellIs" dxfId="67" priority="27" operator="greaterThan">
      <formula>"$H$17"</formula>
    </cfRule>
  </conditionalFormatting>
  <conditionalFormatting sqref="I17">
    <cfRule type="cellIs" dxfId="66" priority="26" operator="greaterThan">
      <formula>$J$17</formula>
    </cfRule>
  </conditionalFormatting>
  <conditionalFormatting sqref="I18">
    <cfRule type="cellIs" dxfId="65" priority="25" operator="greaterThan">
      <formula>$J$18</formula>
    </cfRule>
  </conditionalFormatting>
  <conditionalFormatting sqref="I19">
    <cfRule type="cellIs" dxfId="64" priority="24" operator="greaterThan">
      <formula>$J$19</formula>
    </cfRule>
  </conditionalFormatting>
  <conditionalFormatting sqref="I20">
    <cfRule type="cellIs" dxfId="63" priority="23" operator="greaterThan">
      <formula>$J$20</formula>
    </cfRule>
  </conditionalFormatting>
  <conditionalFormatting sqref="I21">
    <cfRule type="cellIs" dxfId="62" priority="22" operator="greaterThan">
      <formula>$J$21</formula>
    </cfRule>
  </conditionalFormatting>
  <conditionalFormatting sqref="I22">
    <cfRule type="cellIs" dxfId="61" priority="21" operator="greaterThan">
      <formula>$J$22</formula>
    </cfRule>
  </conditionalFormatting>
  <conditionalFormatting sqref="I23">
    <cfRule type="cellIs" dxfId="60" priority="20" operator="greaterThan">
      <formula>$J$23</formula>
    </cfRule>
  </conditionalFormatting>
  <conditionalFormatting sqref="I24">
    <cfRule type="cellIs" dxfId="59" priority="19" operator="greaterThan">
      <formula>$J$24</formula>
    </cfRule>
  </conditionalFormatting>
  <conditionalFormatting sqref="I25">
    <cfRule type="cellIs" dxfId="58" priority="18" operator="greaterThan">
      <formula>"$H$26"</formula>
    </cfRule>
  </conditionalFormatting>
  <conditionalFormatting sqref="I26">
    <cfRule type="cellIs" dxfId="57" priority="17" operator="greaterThan">
      <formula>$J$26</formula>
    </cfRule>
  </conditionalFormatting>
  <conditionalFormatting sqref="I27">
    <cfRule type="cellIs" dxfId="56" priority="16" operator="greaterThan">
      <formula>$J$27</formula>
    </cfRule>
  </conditionalFormatting>
  <conditionalFormatting sqref="I28">
    <cfRule type="cellIs" dxfId="55" priority="15" operator="greaterThan">
      <formula>$J$28</formula>
    </cfRule>
  </conditionalFormatting>
  <conditionalFormatting sqref="I29">
    <cfRule type="cellIs" dxfId="54" priority="14" operator="greaterThan">
      <formula>$J$29</formula>
    </cfRule>
  </conditionalFormatting>
  <conditionalFormatting sqref="I30">
    <cfRule type="cellIs" dxfId="53" priority="13" operator="greaterThan">
      <formula>$J$30</formula>
    </cfRule>
  </conditionalFormatting>
  <conditionalFormatting sqref="I31">
    <cfRule type="cellIs" dxfId="52" priority="12" operator="greaterThan">
      <formula>$J$31</formula>
    </cfRule>
  </conditionalFormatting>
  <conditionalFormatting sqref="I32">
    <cfRule type="cellIs" dxfId="51" priority="11" operator="greaterThan">
      <formula>$J$32</formula>
    </cfRule>
  </conditionalFormatting>
  <conditionalFormatting sqref="I33">
    <cfRule type="cellIs" dxfId="50" priority="10" operator="greaterThan">
      <formula>$J$33</formula>
    </cfRule>
  </conditionalFormatting>
  <conditionalFormatting sqref="I34">
    <cfRule type="cellIs" dxfId="49" priority="9" operator="greaterThan">
      <formula>$J$34</formula>
    </cfRule>
  </conditionalFormatting>
  <conditionalFormatting sqref="I35">
    <cfRule type="cellIs" dxfId="48" priority="8" operator="greaterThan">
      <formula>$J$35</formula>
    </cfRule>
  </conditionalFormatting>
  <conditionalFormatting sqref="I36">
    <cfRule type="cellIs" dxfId="47" priority="7" operator="greaterThan">
      <formula>$J$36</formula>
    </cfRule>
  </conditionalFormatting>
  <conditionalFormatting sqref="I37">
    <cfRule type="cellIs" dxfId="46" priority="6" operator="greaterThan">
      <formula>$J$37</formula>
    </cfRule>
  </conditionalFormatting>
  <conditionalFormatting sqref="I38">
    <cfRule type="cellIs" dxfId="45" priority="5" operator="greaterThan">
      <formula>$J$38</formula>
    </cfRule>
  </conditionalFormatting>
  <dataValidations count="1">
    <dataValidation type="list" allowBlank="1" showInputMessage="1" showErrorMessage="1" sqref="D7:E47 D52:E91" xr:uid="{00000000-0002-0000-0B00-000000000000}">
      <formula1>$M$7:$M$373</formula1>
    </dataValidation>
  </dataValidations>
  <pageMargins left="0.7" right="0.7" top="0.78740157499999996" bottom="0.78740157499999996" header="0.3" footer="0.3"/>
  <pageSetup paperSize="9" scale="74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6">
    <pageSetUpPr fitToPage="1"/>
  </sheetPr>
  <dimension ref="A1:R380"/>
  <sheetViews>
    <sheetView topLeftCell="C5" zoomScaleSheetLayoutView="100" workbookViewId="0">
      <selection activeCell="N10" sqref="N10"/>
    </sheetView>
  </sheetViews>
  <sheetFormatPr defaultColWidth="9.1796875" defaultRowHeight="22.5" customHeight="1"/>
  <cols>
    <col min="1" max="1" width="2.54296875" style="158" customWidth="1"/>
    <col min="2" max="2" width="22.1796875" style="159" customWidth="1"/>
    <col min="3" max="4" width="12.453125" style="73" customWidth="1"/>
    <col min="5" max="5" width="10" style="120" customWidth="1"/>
    <col min="6" max="6" width="11.453125" style="120" customWidth="1"/>
    <col min="7" max="8" width="11.453125" style="73" customWidth="1"/>
    <col min="9" max="9" width="11.453125" style="164" customWidth="1"/>
    <col min="10" max="11" width="14.81640625" style="164" customWidth="1"/>
    <col min="12" max="12" width="17.54296875" style="164" customWidth="1"/>
    <col min="13" max="13" width="14.1796875" style="73" customWidth="1"/>
    <col min="14" max="14" width="12.453125" style="73" customWidth="1"/>
    <col min="15" max="15" width="10.7265625" style="73" customWidth="1"/>
    <col min="16" max="16" width="2.54296875" style="73" customWidth="1"/>
    <col min="17" max="17" width="9.1796875" style="73"/>
    <col min="18" max="18" width="10.1796875" style="73" hidden="1" customWidth="1"/>
    <col min="19" max="16384" width="9.1796875" style="73"/>
  </cols>
  <sheetData>
    <row r="1" spans="1:18" ht="24" customHeight="1">
      <c r="A1" s="111"/>
      <c r="B1" s="252" t="s">
        <v>32</v>
      </c>
      <c r="C1" s="66"/>
      <c r="D1" s="66"/>
      <c r="E1" s="113"/>
      <c r="F1" s="113"/>
      <c r="G1" s="66"/>
      <c r="H1" s="66"/>
      <c r="I1" s="114"/>
      <c r="J1" s="114"/>
      <c r="K1" s="114"/>
      <c r="L1" s="114"/>
      <c r="M1" s="115"/>
      <c r="N1" s="115"/>
      <c r="O1" s="251" t="s">
        <v>67</v>
      </c>
      <c r="P1" s="67"/>
    </row>
    <row r="2" spans="1:18" ht="27.75" customHeight="1">
      <c r="A2" s="111"/>
      <c r="B2" s="112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116"/>
      <c r="O2" s="67"/>
      <c r="P2" s="67"/>
    </row>
    <row r="3" spans="1:18" ht="6" customHeight="1" thickBot="1">
      <c r="A3" s="111"/>
      <c r="B3" s="112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67"/>
      <c r="P3" s="67"/>
    </row>
    <row r="4" spans="1:18" s="120" customFormat="1" ht="33.75" customHeight="1">
      <c r="A4" s="118"/>
      <c r="B4" s="655" t="s">
        <v>22</v>
      </c>
      <c r="C4" s="664" t="s">
        <v>23</v>
      </c>
      <c r="D4" s="616"/>
      <c r="E4" s="657" t="s">
        <v>53</v>
      </c>
      <c r="F4" s="203"/>
      <c r="G4" s="659" t="s">
        <v>30</v>
      </c>
      <c r="H4" s="659"/>
      <c r="I4" s="204"/>
      <c r="J4" s="660" t="s">
        <v>52</v>
      </c>
      <c r="K4" s="661"/>
      <c r="L4" s="660" t="s">
        <v>34</v>
      </c>
      <c r="M4" s="662"/>
      <c r="N4" s="663"/>
      <c r="O4" s="653" t="s">
        <v>105</v>
      </c>
      <c r="P4" s="119"/>
    </row>
    <row r="5" spans="1:18" s="126" customFormat="1" ht="60" customHeight="1" thickBot="1">
      <c r="A5" s="121"/>
      <c r="B5" s="656"/>
      <c r="C5" s="279" t="s">
        <v>161</v>
      </c>
      <c r="D5" s="279" t="s">
        <v>162</v>
      </c>
      <c r="E5" s="658"/>
      <c r="F5" s="202" t="s">
        <v>172</v>
      </c>
      <c r="G5" s="122" t="s">
        <v>35</v>
      </c>
      <c r="H5" s="282" t="s">
        <v>33</v>
      </c>
      <c r="I5" s="283" t="s">
        <v>148</v>
      </c>
      <c r="J5" s="123" t="s">
        <v>36</v>
      </c>
      <c r="K5" s="123" t="s">
        <v>37</v>
      </c>
      <c r="L5" s="123" t="s">
        <v>123</v>
      </c>
      <c r="M5" s="122" t="s">
        <v>124</v>
      </c>
      <c r="N5" s="124" t="s">
        <v>209</v>
      </c>
      <c r="O5" s="654"/>
      <c r="P5" s="125"/>
      <c r="R5" s="285" t="s">
        <v>23</v>
      </c>
    </row>
    <row r="6" spans="1:18" s="126" customFormat="1" ht="15" customHeight="1" thickBot="1">
      <c r="A6" s="121"/>
      <c r="B6" s="665" t="s">
        <v>38</v>
      </c>
      <c r="C6" s="666"/>
      <c r="D6" s="280"/>
      <c r="E6" s="127" t="s">
        <v>122</v>
      </c>
      <c r="F6" s="402">
        <f>SUM(F7:F16)</f>
        <v>0</v>
      </c>
      <c r="G6" s="403">
        <f>SUM(G7:G16)</f>
        <v>0</v>
      </c>
      <c r="H6" s="403">
        <f t="shared" ref="G6:O6" si="0">SUM(H7:H16)</f>
        <v>0</v>
      </c>
      <c r="I6" s="403">
        <f t="shared" si="0"/>
        <v>0</v>
      </c>
      <c r="J6" s="165">
        <f t="shared" si="0"/>
        <v>0</v>
      </c>
      <c r="K6" s="165">
        <f t="shared" si="0"/>
        <v>0</v>
      </c>
      <c r="L6" s="165">
        <f t="shared" si="0"/>
        <v>0</v>
      </c>
      <c r="M6" s="166">
        <f t="shared" si="0"/>
        <v>0</v>
      </c>
      <c r="N6" s="167">
        <f t="shared" si="0"/>
        <v>0</v>
      </c>
      <c r="O6" s="168">
        <f t="shared" si="0"/>
        <v>0</v>
      </c>
      <c r="P6" s="125"/>
      <c r="R6" s="465">
        <v>43831</v>
      </c>
    </row>
    <row r="7" spans="1:18" s="126" customFormat="1" ht="15" customHeight="1">
      <c r="A7" s="121">
        <v>1</v>
      </c>
      <c r="B7" s="396"/>
      <c r="C7" s="288"/>
      <c r="D7" s="288"/>
      <c r="E7" s="286">
        <f>(DAY($D7-$C7))+1</f>
        <v>1</v>
      </c>
      <c r="F7" s="679"/>
      <c r="G7" s="399"/>
      <c r="H7" s="399"/>
      <c r="I7" s="286">
        <f>F7+G7+H7</f>
        <v>0</v>
      </c>
      <c r="J7" s="61"/>
      <c r="K7" s="61"/>
      <c r="L7" s="62"/>
      <c r="M7" s="63"/>
      <c r="N7" s="169">
        <f t="shared" ref="N7:N12" si="1">L7+M7</f>
        <v>0</v>
      </c>
      <c r="O7" s="170">
        <f>(J7/2)+((F7+G7)*E7)*350</f>
        <v>0</v>
      </c>
      <c r="P7" s="125"/>
      <c r="R7" s="465">
        <v>43832</v>
      </c>
    </row>
    <row r="8" spans="1:18" s="126" customFormat="1" ht="15" customHeight="1">
      <c r="A8" s="121">
        <v>2</v>
      </c>
      <c r="B8" s="396"/>
      <c r="C8" s="288"/>
      <c r="D8" s="288"/>
      <c r="E8" s="286">
        <f t="shared" ref="E8:E16" si="2">(DAY($D8-$C8))+1</f>
        <v>1</v>
      </c>
      <c r="F8" s="400"/>
      <c r="G8" s="399"/>
      <c r="H8" s="399"/>
      <c r="I8" s="286">
        <f t="shared" ref="I8:I16" si="3">F8+G8+H8</f>
        <v>0</v>
      </c>
      <c r="J8" s="61"/>
      <c r="K8" s="61"/>
      <c r="L8" s="62"/>
      <c r="M8" s="63"/>
      <c r="N8" s="169">
        <f t="shared" si="1"/>
        <v>0</v>
      </c>
      <c r="O8" s="170">
        <f>(J8/2)+((F8+G8)*E8)*350</f>
        <v>0</v>
      </c>
      <c r="P8" s="125"/>
      <c r="R8" s="465">
        <v>43833</v>
      </c>
    </row>
    <row r="9" spans="1:18" s="126" customFormat="1" ht="15" customHeight="1">
      <c r="A9" s="121">
        <v>3</v>
      </c>
      <c r="B9" s="396"/>
      <c r="C9" s="288"/>
      <c r="D9" s="288"/>
      <c r="E9" s="286">
        <f t="shared" si="2"/>
        <v>1</v>
      </c>
      <c r="F9" s="400"/>
      <c r="G9" s="399"/>
      <c r="H9" s="399"/>
      <c r="I9" s="286">
        <f t="shared" si="3"/>
        <v>0</v>
      </c>
      <c r="J9" s="61"/>
      <c r="K9" s="61"/>
      <c r="L9" s="62"/>
      <c r="M9" s="63"/>
      <c r="N9" s="169">
        <f t="shared" si="1"/>
        <v>0</v>
      </c>
      <c r="O9" s="170">
        <f>(J9/2)+((F9+G9)*E9)*350</f>
        <v>0</v>
      </c>
      <c r="P9" s="125"/>
      <c r="R9" s="465">
        <v>43834</v>
      </c>
    </row>
    <row r="10" spans="1:18" s="126" customFormat="1" ht="15" customHeight="1">
      <c r="A10" s="121">
        <v>4</v>
      </c>
      <c r="B10" s="396"/>
      <c r="C10" s="288"/>
      <c r="D10" s="288"/>
      <c r="E10" s="286">
        <f t="shared" si="2"/>
        <v>1</v>
      </c>
      <c r="F10" s="400"/>
      <c r="G10" s="399"/>
      <c r="H10" s="399"/>
      <c r="I10" s="286">
        <f t="shared" si="3"/>
        <v>0</v>
      </c>
      <c r="J10" s="61"/>
      <c r="K10" s="61"/>
      <c r="L10" s="62"/>
      <c r="M10" s="63"/>
      <c r="N10" s="169">
        <f t="shared" si="1"/>
        <v>0</v>
      </c>
      <c r="O10" s="170">
        <f>(J10/2)+((F10+G10)*E10)*350</f>
        <v>0</v>
      </c>
      <c r="P10" s="125"/>
      <c r="R10" s="465">
        <v>43835</v>
      </c>
    </row>
    <row r="11" spans="1:18" s="126" customFormat="1" ht="15" customHeight="1">
      <c r="A11" s="121">
        <v>5</v>
      </c>
      <c r="B11" s="396"/>
      <c r="C11" s="288"/>
      <c r="D11" s="288"/>
      <c r="E11" s="286">
        <f t="shared" si="2"/>
        <v>1</v>
      </c>
      <c r="F11" s="400"/>
      <c r="G11" s="399"/>
      <c r="H11" s="399"/>
      <c r="I11" s="286">
        <f t="shared" si="3"/>
        <v>0</v>
      </c>
      <c r="J11" s="61"/>
      <c r="K11" s="61"/>
      <c r="L11" s="62"/>
      <c r="M11" s="63"/>
      <c r="N11" s="169">
        <f t="shared" si="1"/>
        <v>0</v>
      </c>
      <c r="O11" s="170">
        <f>(J11/2)+((F11+G11)*E11)*350</f>
        <v>0</v>
      </c>
      <c r="P11" s="125"/>
      <c r="R11" s="465">
        <v>43836</v>
      </c>
    </row>
    <row r="12" spans="1:18" s="126" customFormat="1" ht="15" customHeight="1">
      <c r="A12" s="121">
        <v>6</v>
      </c>
      <c r="B12" s="397"/>
      <c r="C12" s="288"/>
      <c r="D12" s="288"/>
      <c r="E12" s="286">
        <f t="shared" si="2"/>
        <v>1</v>
      </c>
      <c r="F12" s="400"/>
      <c r="G12" s="400"/>
      <c r="H12" s="400"/>
      <c r="I12" s="286">
        <f t="shared" si="3"/>
        <v>0</v>
      </c>
      <c r="J12" s="12"/>
      <c r="K12" s="12"/>
      <c r="L12" s="59"/>
      <c r="M12" s="64"/>
      <c r="N12" s="171">
        <f t="shared" si="1"/>
        <v>0</v>
      </c>
      <c r="O12" s="172">
        <f>(J12/2)+((F12+G12)*E12)*350</f>
        <v>0</v>
      </c>
      <c r="P12" s="125"/>
      <c r="R12" s="465">
        <v>43837</v>
      </c>
    </row>
    <row r="13" spans="1:18" s="126" customFormat="1" ht="15" customHeight="1">
      <c r="A13" s="121">
        <v>7</v>
      </c>
      <c r="B13" s="397"/>
      <c r="C13" s="288"/>
      <c r="D13" s="288"/>
      <c r="E13" s="286">
        <f t="shared" si="2"/>
        <v>1</v>
      </c>
      <c r="F13" s="400"/>
      <c r="G13" s="400"/>
      <c r="H13" s="400"/>
      <c r="I13" s="286">
        <f t="shared" si="3"/>
        <v>0</v>
      </c>
      <c r="J13" s="12"/>
      <c r="K13" s="12"/>
      <c r="L13" s="59"/>
      <c r="M13" s="64"/>
      <c r="N13" s="171">
        <f t="shared" ref="N13:N16" si="4">L13+M13</f>
        <v>0</v>
      </c>
      <c r="O13" s="172">
        <f>(J13/2)+((F13+G13)*E13)*350</f>
        <v>0</v>
      </c>
      <c r="P13" s="125"/>
      <c r="R13" s="465">
        <v>43838</v>
      </c>
    </row>
    <row r="14" spans="1:18" s="126" customFormat="1" ht="15" customHeight="1">
      <c r="A14" s="121">
        <v>8</v>
      </c>
      <c r="B14" s="397"/>
      <c r="C14" s="288"/>
      <c r="D14" s="288"/>
      <c r="E14" s="286">
        <f t="shared" si="2"/>
        <v>1</v>
      </c>
      <c r="F14" s="400"/>
      <c r="G14" s="400"/>
      <c r="H14" s="400"/>
      <c r="I14" s="286">
        <f t="shared" si="3"/>
        <v>0</v>
      </c>
      <c r="J14" s="11"/>
      <c r="K14" s="12"/>
      <c r="L14" s="59"/>
      <c r="M14" s="64"/>
      <c r="N14" s="171">
        <f t="shared" si="4"/>
        <v>0</v>
      </c>
      <c r="O14" s="172">
        <f>(J14/2)+((F14+G14)*E14)*350</f>
        <v>0</v>
      </c>
      <c r="P14" s="125"/>
      <c r="R14" s="465">
        <v>43839</v>
      </c>
    </row>
    <row r="15" spans="1:18" s="126" customFormat="1" ht="15" customHeight="1">
      <c r="A15" s="121">
        <v>9</v>
      </c>
      <c r="B15" s="397"/>
      <c r="C15" s="288"/>
      <c r="D15" s="288"/>
      <c r="E15" s="286">
        <f t="shared" si="2"/>
        <v>1</v>
      </c>
      <c r="F15" s="400"/>
      <c r="G15" s="400"/>
      <c r="H15" s="400"/>
      <c r="I15" s="286">
        <f t="shared" si="3"/>
        <v>0</v>
      </c>
      <c r="J15" s="12"/>
      <c r="K15" s="12"/>
      <c r="L15" s="59"/>
      <c r="M15" s="64"/>
      <c r="N15" s="171">
        <f t="shared" si="4"/>
        <v>0</v>
      </c>
      <c r="O15" s="172">
        <f>(J15/2)+((F15+G15)*E15)*350</f>
        <v>0</v>
      </c>
      <c r="P15" s="125"/>
      <c r="R15" s="465">
        <v>43840</v>
      </c>
    </row>
    <row r="16" spans="1:18" s="126" customFormat="1" ht="15" customHeight="1" thickBot="1">
      <c r="A16" s="121">
        <v>10</v>
      </c>
      <c r="B16" s="398"/>
      <c r="C16" s="288"/>
      <c r="D16" s="288"/>
      <c r="E16" s="286">
        <f t="shared" si="2"/>
        <v>1</v>
      </c>
      <c r="F16" s="680"/>
      <c r="G16" s="401"/>
      <c r="H16" s="401"/>
      <c r="I16" s="286">
        <f t="shared" si="3"/>
        <v>0</v>
      </c>
      <c r="J16" s="13"/>
      <c r="K16" s="13"/>
      <c r="L16" s="60"/>
      <c r="M16" s="65"/>
      <c r="N16" s="173">
        <f t="shared" si="4"/>
        <v>0</v>
      </c>
      <c r="O16" s="174">
        <f>(J16/2)+((F16+G16)*E16)*350</f>
        <v>0</v>
      </c>
      <c r="P16" s="125"/>
      <c r="R16" s="465">
        <v>43841</v>
      </c>
    </row>
    <row r="17" spans="1:18" s="126" customFormat="1" ht="15" customHeight="1" thickBot="1">
      <c r="A17" s="121"/>
      <c r="B17" s="665" t="s">
        <v>40</v>
      </c>
      <c r="C17" s="666"/>
      <c r="D17" s="280"/>
      <c r="E17" s="127" t="s">
        <v>122</v>
      </c>
      <c r="F17" s="402">
        <f>SUM(F18:F27)</f>
        <v>0</v>
      </c>
      <c r="G17" s="403">
        <f>SUM(G18:G27)</f>
        <v>0</v>
      </c>
      <c r="H17" s="403">
        <f>SUM(H18:H27)</f>
        <v>0</v>
      </c>
      <c r="I17" s="403">
        <f>SUM(I18:I27)</f>
        <v>0</v>
      </c>
      <c r="J17" s="165">
        <f>SUM(J18:J27)</f>
        <v>0</v>
      </c>
      <c r="K17" s="165">
        <f>SUM(K18:K27)</f>
        <v>0</v>
      </c>
      <c r="L17" s="128" t="s">
        <v>39</v>
      </c>
      <c r="M17" s="167">
        <f>SUM(M18:M27)</f>
        <v>0</v>
      </c>
      <c r="N17" s="175" t="s">
        <v>39</v>
      </c>
      <c r="O17" s="168">
        <f>SUM(O18:O27)</f>
        <v>0</v>
      </c>
      <c r="P17" s="125"/>
      <c r="R17" s="465">
        <v>43842</v>
      </c>
    </row>
    <row r="18" spans="1:18" s="126" customFormat="1" ht="15" customHeight="1">
      <c r="A18" s="121">
        <v>1</v>
      </c>
      <c r="B18" s="404"/>
      <c r="C18" s="289"/>
      <c r="D18" s="289"/>
      <c r="E18" s="286">
        <f>(DAY($D18-$C18))+1</f>
        <v>1</v>
      </c>
      <c r="F18" s="679"/>
      <c r="G18" s="399"/>
      <c r="H18" s="399"/>
      <c r="I18" s="286">
        <f>F18+G18+H18</f>
        <v>0</v>
      </c>
      <c r="J18" s="61"/>
      <c r="K18" s="61"/>
      <c r="L18" s="129" t="s">
        <v>39</v>
      </c>
      <c r="M18" s="62"/>
      <c r="N18" s="176" t="s">
        <v>39</v>
      </c>
      <c r="O18" s="177">
        <f>((F18+G18)*E18)*350</f>
        <v>0</v>
      </c>
      <c r="P18" s="125"/>
      <c r="R18" s="465">
        <v>43843</v>
      </c>
    </row>
    <row r="19" spans="1:18" s="126" customFormat="1" ht="15" customHeight="1">
      <c r="A19" s="121">
        <v>2</v>
      </c>
      <c r="B19" s="397"/>
      <c r="C19" s="289"/>
      <c r="D19" s="289"/>
      <c r="E19" s="286">
        <f t="shared" ref="E19:E27" si="5">(DAY($D19-$C19))+1</f>
        <v>1</v>
      </c>
      <c r="F19" s="400"/>
      <c r="G19" s="400"/>
      <c r="H19" s="400"/>
      <c r="I19" s="286">
        <f t="shared" ref="I19:I27" si="6">F19+G19+H19</f>
        <v>0</v>
      </c>
      <c r="J19" s="12"/>
      <c r="K19" s="12"/>
      <c r="L19" s="130" t="s">
        <v>39</v>
      </c>
      <c r="M19" s="59"/>
      <c r="N19" s="178" t="s">
        <v>39</v>
      </c>
      <c r="O19" s="179">
        <f>((F19+G19)*E19)*350</f>
        <v>0</v>
      </c>
      <c r="P19" s="125"/>
      <c r="R19" s="465">
        <v>43844</v>
      </c>
    </row>
    <row r="20" spans="1:18" s="126" customFormat="1" ht="15" customHeight="1">
      <c r="A20" s="121">
        <v>3</v>
      </c>
      <c r="B20" s="397"/>
      <c r="C20" s="289"/>
      <c r="D20" s="289"/>
      <c r="E20" s="286">
        <f t="shared" si="5"/>
        <v>1</v>
      </c>
      <c r="F20" s="400"/>
      <c r="G20" s="400"/>
      <c r="H20" s="400"/>
      <c r="I20" s="286">
        <f t="shared" si="6"/>
        <v>0</v>
      </c>
      <c r="J20" s="12"/>
      <c r="K20" s="12"/>
      <c r="L20" s="130" t="s">
        <v>39</v>
      </c>
      <c r="M20" s="59"/>
      <c r="N20" s="178" t="s">
        <v>39</v>
      </c>
      <c r="O20" s="179">
        <f>((F20+G20)*E20)*350</f>
        <v>0</v>
      </c>
      <c r="P20" s="125"/>
      <c r="R20" s="465">
        <v>43845</v>
      </c>
    </row>
    <row r="21" spans="1:18" s="126" customFormat="1" ht="15" customHeight="1">
      <c r="A21" s="121">
        <v>4</v>
      </c>
      <c r="B21" s="397"/>
      <c r="C21" s="289"/>
      <c r="D21" s="289"/>
      <c r="E21" s="286">
        <f t="shared" si="5"/>
        <v>1</v>
      </c>
      <c r="F21" s="400"/>
      <c r="G21" s="400"/>
      <c r="H21" s="400"/>
      <c r="I21" s="286">
        <f t="shared" si="6"/>
        <v>0</v>
      </c>
      <c r="J21" s="12"/>
      <c r="K21" s="12"/>
      <c r="L21" s="130" t="s">
        <v>39</v>
      </c>
      <c r="M21" s="59"/>
      <c r="N21" s="178" t="s">
        <v>39</v>
      </c>
      <c r="O21" s="179">
        <f>((F21+G21)*E21)*350</f>
        <v>0</v>
      </c>
      <c r="P21" s="125"/>
      <c r="R21" s="465">
        <v>43846</v>
      </c>
    </row>
    <row r="22" spans="1:18" s="126" customFormat="1" ht="15" customHeight="1">
      <c r="A22" s="121">
        <v>5</v>
      </c>
      <c r="B22" s="397"/>
      <c r="C22" s="289"/>
      <c r="D22" s="289"/>
      <c r="E22" s="286">
        <f t="shared" si="5"/>
        <v>1</v>
      </c>
      <c r="F22" s="400"/>
      <c r="G22" s="400"/>
      <c r="H22" s="400"/>
      <c r="I22" s="286">
        <f t="shared" si="6"/>
        <v>0</v>
      </c>
      <c r="J22" s="12"/>
      <c r="K22" s="12"/>
      <c r="L22" s="130" t="s">
        <v>39</v>
      </c>
      <c r="M22" s="59"/>
      <c r="N22" s="178" t="s">
        <v>39</v>
      </c>
      <c r="O22" s="179">
        <f>((F22+G22)*E22)*350</f>
        <v>0</v>
      </c>
      <c r="P22" s="125"/>
      <c r="R22" s="465">
        <v>43847</v>
      </c>
    </row>
    <row r="23" spans="1:18" s="126" customFormat="1" ht="15" customHeight="1">
      <c r="A23" s="121">
        <v>6</v>
      </c>
      <c r="B23" s="397"/>
      <c r="C23" s="289"/>
      <c r="D23" s="289"/>
      <c r="E23" s="286">
        <f t="shared" si="5"/>
        <v>1</v>
      </c>
      <c r="F23" s="400"/>
      <c r="G23" s="400"/>
      <c r="H23" s="400"/>
      <c r="I23" s="286">
        <f t="shared" si="6"/>
        <v>0</v>
      </c>
      <c r="J23" s="12"/>
      <c r="K23" s="12"/>
      <c r="L23" s="130" t="s">
        <v>39</v>
      </c>
      <c r="M23" s="59"/>
      <c r="N23" s="178" t="s">
        <v>39</v>
      </c>
      <c r="O23" s="179">
        <f>((F23+G23)*E23)*350</f>
        <v>0</v>
      </c>
      <c r="P23" s="125"/>
      <c r="R23" s="465">
        <v>43848</v>
      </c>
    </row>
    <row r="24" spans="1:18" s="126" customFormat="1" ht="15" customHeight="1">
      <c r="A24" s="121">
        <v>7</v>
      </c>
      <c r="B24" s="397"/>
      <c r="C24" s="289"/>
      <c r="D24" s="289"/>
      <c r="E24" s="286">
        <f t="shared" si="5"/>
        <v>1</v>
      </c>
      <c r="F24" s="400"/>
      <c r="G24" s="400"/>
      <c r="H24" s="400"/>
      <c r="I24" s="286">
        <f t="shared" si="6"/>
        <v>0</v>
      </c>
      <c r="J24" s="12"/>
      <c r="K24" s="12"/>
      <c r="L24" s="130" t="s">
        <v>39</v>
      </c>
      <c r="M24" s="59"/>
      <c r="N24" s="178" t="s">
        <v>39</v>
      </c>
      <c r="O24" s="179">
        <f>((F24+G24)*E24)*350</f>
        <v>0</v>
      </c>
      <c r="P24" s="125"/>
      <c r="R24" s="465">
        <v>43849</v>
      </c>
    </row>
    <row r="25" spans="1:18" s="126" customFormat="1" ht="15" customHeight="1">
      <c r="A25" s="121">
        <v>8</v>
      </c>
      <c r="B25" s="397"/>
      <c r="C25" s="289"/>
      <c r="D25" s="289"/>
      <c r="E25" s="286">
        <f t="shared" si="5"/>
        <v>1</v>
      </c>
      <c r="F25" s="400"/>
      <c r="G25" s="400"/>
      <c r="H25" s="400"/>
      <c r="I25" s="286">
        <f t="shared" si="6"/>
        <v>0</v>
      </c>
      <c r="J25" s="12"/>
      <c r="K25" s="12"/>
      <c r="L25" s="130" t="s">
        <v>39</v>
      </c>
      <c r="M25" s="59"/>
      <c r="N25" s="178" t="s">
        <v>39</v>
      </c>
      <c r="O25" s="179">
        <f>((F25+G25)*E25)*350</f>
        <v>0</v>
      </c>
      <c r="P25" s="125"/>
      <c r="R25" s="465">
        <v>43850</v>
      </c>
    </row>
    <row r="26" spans="1:18" s="126" customFormat="1" ht="15" customHeight="1">
      <c r="A26" s="121">
        <v>9</v>
      </c>
      <c r="B26" s="397"/>
      <c r="C26" s="289"/>
      <c r="D26" s="289"/>
      <c r="E26" s="286">
        <f t="shared" si="5"/>
        <v>1</v>
      </c>
      <c r="F26" s="400"/>
      <c r="G26" s="400"/>
      <c r="H26" s="400"/>
      <c r="I26" s="286">
        <f t="shared" si="6"/>
        <v>0</v>
      </c>
      <c r="J26" s="12"/>
      <c r="K26" s="12"/>
      <c r="L26" s="130" t="s">
        <v>39</v>
      </c>
      <c r="M26" s="59"/>
      <c r="N26" s="178" t="s">
        <v>39</v>
      </c>
      <c r="O26" s="179">
        <f>((F26+G26)*E26)*350</f>
        <v>0</v>
      </c>
      <c r="P26" s="125"/>
      <c r="R26" s="465">
        <v>43851</v>
      </c>
    </row>
    <row r="27" spans="1:18" s="126" customFormat="1" ht="15" customHeight="1" thickBot="1">
      <c r="A27" s="121">
        <v>10</v>
      </c>
      <c r="B27" s="405"/>
      <c r="C27" s="290"/>
      <c r="D27" s="290"/>
      <c r="E27" s="287">
        <f t="shared" si="5"/>
        <v>1</v>
      </c>
      <c r="F27" s="680"/>
      <c r="G27" s="401"/>
      <c r="H27" s="401"/>
      <c r="I27" s="287">
        <f t="shared" si="6"/>
        <v>0</v>
      </c>
      <c r="J27" s="13"/>
      <c r="K27" s="13"/>
      <c r="L27" s="131" t="s">
        <v>39</v>
      </c>
      <c r="M27" s="60"/>
      <c r="N27" s="180" t="s">
        <v>39</v>
      </c>
      <c r="O27" s="181">
        <f>((F27+G27)*E27)*350</f>
        <v>0</v>
      </c>
      <c r="P27" s="125"/>
      <c r="R27" s="465">
        <v>43852</v>
      </c>
    </row>
    <row r="28" spans="1:18" ht="15" customHeight="1">
      <c r="A28" s="132"/>
      <c r="B28" s="133"/>
      <c r="C28" s="134"/>
      <c r="D28" s="134"/>
      <c r="E28" s="135"/>
      <c r="F28" s="135"/>
      <c r="G28" s="134"/>
      <c r="H28" s="134"/>
      <c r="I28" s="136"/>
      <c r="J28" s="136"/>
      <c r="K28" s="136"/>
      <c r="L28" s="136"/>
      <c r="M28" s="134"/>
      <c r="N28" s="134"/>
      <c r="O28" s="125"/>
      <c r="P28" s="67"/>
      <c r="R28" s="465">
        <v>43853</v>
      </c>
    </row>
    <row r="29" spans="1:18" ht="15" customHeight="1">
      <c r="A29" s="132"/>
      <c r="B29" s="669" t="s">
        <v>41</v>
      </c>
      <c r="C29" s="669"/>
      <c r="D29" s="669"/>
      <c r="E29" s="669"/>
      <c r="F29" s="669"/>
      <c r="G29" s="669"/>
      <c r="H29" s="669"/>
      <c r="I29" s="136"/>
      <c r="J29" s="136"/>
      <c r="K29" s="136"/>
      <c r="L29" s="136"/>
      <c r="M29" s="134"/>
      <c r="N29" s="134"/>
      <c r="O29" s="125"/>
      <c r="P29" s="67"/>
      <c r="R29" s="465">
        <v>43854</v>
      </c>
    </row>
    <row r="30" spans="1:18" ht="15" customHeight="1" thickBot="1">
      <c r="A30" s="132"/>
      <c r="B30" s="133"/>
      <c r="C30" s="134"/>
      <c r="D30" s="134"/>
      <c r="E30" s="135"/>
      <c r="F30" s="135"/>
      <c r="G30" s="134"/>
      <c r="H30" s="134"/>
      <c r="I30" s="136"/>
      <c r="J30" s="136"/>
      <c r="K30" s="136"/>
      <c r="L30" s="136"/>
      <c r="M30" s="134"/>
      <c r="N30" s="134"/>
      <c r="O30" s="67"/>
      <c r="P30" s="67"/>
      <c r="R30" s="465">
        <v>43855</v>
      </c>
    </row>
    <row r="31" spans="1:18" s="139" customFormat="1" ht="14.25" customHeight="1" thickBot="1">
      <c r="A31" s="137"/>
      <c r="B31" s="133" t="s">
        <v>42</v>
      </c>
      <c r="C31" s="670" t="s">
        <v>43</v>
      </c>
      <c r="D31" s="671"/>
      <c r="E31" s="672"/>
      <c r="F31" s="268" t="s">
        <v>44</v>
      </c>
      <c r="G31" s="201"/>
      <c r="H31" s="201"/>
      <c r="I31" s="201"/>
      <c r="J31" s="674" t="s">
        <v>171</v>
      </c>
      <c r="K31" s="675"/>
      <c r="L31" s="675"/>
      <c r="M31" s="675"/>
      <c r="N31" s="505">
        <f>N6+M17</f>
        <v>0</v>
      </c>
      <c r="O31" s="138"/>
      <c r="P31" s="138"/>
      <c r="R31" s="465">
        <v>43856</v>
      </c>
    </row>
    <row r="32" spans="1:18" s="150" customFormat="1" ht="19.5" customHeight="1">
      <c r="A32" s="140"/>
      <c r="B32" s="141"/>
      <c r="C32" s="142"/>
      <c r="D32" s="142"/>
      <c r="E32" s="143"/>
      <c r="F32" s="143"/>
      <c r="G32" s="144"/>
      <c r="H32" s="145"/>
      <c r="I32" s="145"/>
      <c r="J32" s="146"/>
      <c r="K32" s="146"/>
      <c r="L32" s="146"/>
      <c r="M32" s="147"/>
      <c r="N32" s="147"/>
      <c r="O32" s="148"/>
      <c r="P32" s="149"/>
      <c r="R32" s="465">
        <v>43857</v>
      </c>
    </row>
    <row r="33" spans="1:18" s="139" customFormat="1" ht="14.25" customHeight="1">
      <c r="A33" s="137"/>
      <c r="B33" s="673" t="s">
        <v>45</v>
      </c>
      <c r="C33" s="673"/>
      <c r="D33" s="281"/>
      <c r="E33" s="646"/>
      <c r="F33" s="647"/>
      <c r="G33" s="647"/>
      <c r="H33" s="648"/>
      <c r="I33" s="151"/>
      <c r="J33" s="146"/>
      <c r="K33" s="146"/>
      <c r="L33" s="146"/>
      <c r="M33" s="152"/>
      <c r="N33" s="152"/>
      <c r="O33" s="138"/>
      <c r="P33" s="138"/>
      <c r="R33" s="465">
        <v>43858</v>
      </c>
    </row>
    <row r="34" spans="1:18" s="139" customFormat="1" ht="14.25" customHeight="1">
      <c r="A34" s="137"/>
      <c r="B34" s="153"/>
      <c r="C34" s="134"/>
      <c r="D34" s="134"/>
      <c r="E34" s="154"/>
      <c r="F34" s="154"/>
      <c r="G34" s="152"/>
      <c r="H34" s="152"/>
      <c r="I34" s="155"/>
      <c r="J34" s="667"/>
      <c r="K34" s="667"/>
      <c r="L34" s="155"/>
      <c r="M34" s="152"/>
      <c r="N34" s="152"/>
      <c r="O34" s="138"/>
      <c r="P34" s="138"/>
      <c r="R34" s="465">
        <v>43859</v>
      </c>
    </row>
    <row r="35" spans="1:18" s="139" customFormat="1" ht="18" customHeight="1">
      <c r="A35" s="156"/>
      <c r="B35" s="668"/>
      <c r="C35" s="668"/>
      <c r="D35" s="668"/>
      <c r="E35" s="668"/>
      <c r="F35" s="668"/>
      <c r="G35" s="668"/>
      <c r="H35" s="668"/>
      <c r="I35" s="668"/>
      <c r="J35" s="668"/>
      <c r="K35" s="668"/>
      <c r="L35" s="668"/>
      <c r="M35" s="668"/>
      <c r="N35" s="157"/>
      <c r="O35" s="138"/>
      <c r="P35" s="138"/>
      <c r="R35" s="465">
        <v>43860</v>
      </c>
    </row>
    <row r="36" spans="1:18" ht="15" customHeight="1">
      <c r="C36" s="160"/>
      <c r="D36" s="160"/>
      <c r="E36" s="161"/>
      <c r="F36" s="161"/>
      <c r="G36" s="162"/>
      <c r="H36" s="162"/>
      <c r="I36" s="163"/>
      <c r="J36" s="163"/>
      <c r="K36" s="163"/>
      <c r="L36" s="163"/>
      <c r="M36" s="162"/>
      <c r="N36" s="162"/>
      <c r="R36" s="465">
        <v>43861</v>
      </c>
    </row>
    <row r="37" spans="1:18" ht="15" customHeight="1">
      <c r="R37" s="465">
        <v>43862</v>
      </c>
    </row>
    <row r="38" spans="1:18" ht="15" customHeight="1">
      <c r="R38" s="465">
        <v>43863</v>
      </c>
    </row>
    <row r="39" spans="1:18" ht="15" customHeight="1">
      <c r="R39" s="465">
        <v>43864</v>
      </c>
    </row>
    <row r="40" spans="1:18" ht="15" customHeight="1">
      <c r="R40" s="465">
        <v>43865</v>
      </c>
    </row>
    <row r="41" spans="1:18" ht="15" customHeight="1">
      <c r="R41" s="465">
        <v>43866</v>
      </c>
    </row>
    <row r="42" spans="1:18" s="164" customFormat="1" ht="15" customHeight="1">
      <c r="A42" s="158"/>
      <c r="B42" s="159"/>
      <c r="C42" s="73"/>
      <c r="D42" s="73"/>
      <c r="E42" s="120"/>
      <c r="F42" s="120"/>
      <c r="G42" s="73"/>
      <c r="H42" s="73" t="s">
        <v>46</v>
      </c>
      <c r="M42" s="73"/>
      <c r="N42" s="73"/>
      <c r="O42" s="73"/>
      <c r="R42" s="465">
        <v>43867</v>
      </c>
    </row>
    <row r="43" spans="1:18" ht="15" customHeight="1">
      <c r="R43" s="465">
        <v>43868</v>
      </c>
    </row>
    <row r="44" spans="1:18" ht="15" customHeight="1">
      <c r="R44" s="465">
        <v>43869</v>
      </c>
    </row>
    <row r="45" spans="1:18" ht="15" customHeight="1">
      <c r="R45" s="465">
        <v>43870</v>
      </c>
    </row>
    <row r="46" spans="1:18" ht="15" customHeight="1">
      <c r="R46" s="465">
        <v>43871</v>
      </c>
    </row>
    <row r="47" spans="1:18" ht="15" customHeight="1">
      <c r="R47" s="465">
        <v>43872</v>
      </c>
    </row>
    <row r="48" spans="1:18" ht="15" customHeight="1">
      <c r="R48" s="465">
        <v>43873</v>
      </c>
    </row>
    <row r="49" spans="18:18" ht="15" customHeight="1">
      <c r="R49" s="465">
        <v>43874</v>
      </c>
    </row>
    <row r="50" spans="18:18" ht="15" customHeight="1">
      <c r="R50" s="465">
        <v>43875</v>
      </c>
    </row>
    <row r="51" spans="18:18" ht="15" customHeight="1">
      <c r="R51" s="465">
        <v>43876</v>
      </c>
    </row>
    <row r="52" spans="18:18" ht="15" customHeight="1">
      <c r="R52" s="465">
        <v>43877</v>
      </c>
    </row>
    <row r="53" spans="18:18" ht="15" customHeight="1">
      <c r="R53" s="465">
        <v>43878</v>
      </c>
    </row>
    <row r="54" spans="18:18" ht="15" customHeight="1">
      <c r="R54" s="465">
        <v>43879</v>
      </c>
    </row>
    <row r="55" spans="18:18" ht="15" customHeight="1">
      <c r="R55" s="465">
        <v>43880</v>
      </c>
    </row>
    <row r="56" spans="18:18" ht="15" customHeight="1">
      <c r="R56" s="465">
        <v>43881</v>
      </c>
    </row>
    <row r="57" spans="18:18" ht="15" customHeight="1">
      <c r="R57" s="465">
        <v>43882</v>
      </c>
    </row>
    <row r="58" spans="18:18" ht="15" customHeight="1">
      <c r="R58" s="465">
        <v>43883</v>
      </c>
    </row>
    <row r="59" spans="18:18" ht="15" customHeight="1">
      <c r="R59" s="465">
        <v>43884</v>
      </c>
    </row>
    <row r="60" spans="18:18" ht="15" customHeight="1">
      <c r="R60" s="465">
        <v>43885</v>
      </c>
    </row>
    <row r="61" spans="18:18" ht="15" customHeight="1">
      <c r="R61" s="465">
        <v>43886</v>
      </c>
    </row>
    <row r="62" spans="18:18" ht="15" customHeight="1">
      <c r="R62" s="465">
        <v>43887</v>
      </c>
    </row>
    <row r="63" spans="18:18" ht="15" customHeight="1">
      <c r="R63" s="465">
        <v>43888</v>
      </c>
    </row>
    <row r="64" spans="18:18" ht="15" customHeight="1">
      <c r="R64" s="465">
        <v>43889</v>
      </c>
    </row>
    <row r="65" spans="18:18" ht="15" customHeight="1">
      <c r="R65" s="465">
        <v>43890</v>
      </c>
    </row>
    <row r="66" spans="18:18" ht="15" customHeight="1">
      <c r="R66" s="465">
        <v>43891</v>
      </c>
    </row>
    <row r="67" spans="18:18" ht="15" customHeight="1">
      <c r="R67" s="465">
        <v>43892</v>
      </c>
    </row>
    <row r="68" spans="18:18" ht="15" customHeight="1">
      <c r="R68" s="465">
        <v>43893</v>
      </c>
    </row>
    <row r="69" spans="18:18" ht="15" customHeight="1">
      <c r="R69" s="465">
        <v>43894</v>
      </c>
    </row>
    <row r="70" spans="18:18" ht="15" customHeight="1">
      <c r="R70" s="465">
        <v>43895</v>
      </c>
    </row>
    <row r="71" spans="18:18" ht="15" customHeight="1">
      <c r="R71" s="465">
        <v>43896</v>
      </c>
    </row>
    <row r="72" spans="18:18" ht="15" customHeight="1">
      <c r="R72" s="465">
        <v>43897</v>
      </c>
    </row>
    <row r="73" spans="18:18" ht="15" customHeight="1">
      <c r="R73" s="465">
        <v>43898</v>
      </c>
    </row>
    <row r="74" spans="18:18" ht="15" customHeight="1">
      <c r="R74" s="465">
        <v>43899</v>
      </c>
    </row>
    <row r="75" spans="18:18" ht="15" customHeight="1">
      <c r="R75" s="465">
        <v>43900</v>
      </c>
    </row>
    <row r="76" spans="18:18" ht="15" customHeight="1">
      <c r="R76" s="465">
        <v>43901</v>
      </c>
    </row>
    <row r="77" spans="18:18" ht="15" customHeight="1">
      <c r="R77" s="465">
        <v>43902</v>
      </c>
    </row>
    <row r="78" spans="18:18" ht="15" customHeight="1">
      <c r="R78" s="465">
        <v>43903</v>
      </c>
    </row>
    <row r="79" spans="18:18" ht="15" customHeight="1">
      <c r="R79" s="465">
        <v>43904</v>
      </c>
    </row>
    <row r="80" spans="18:18" ht="15" customHeight="1">
      <c r="R80" s="465">
        <v>43905</v>
      </c>
    </row>
    <row r="81" spans="18:18" ht="15" customHeight="1">
      <c r="R81" s="465">
        <v>43906</v>
      </c>
    </row>
    <row r="82" spans="18:18" ht="15" customHeight="1">
      <c r="R82" s="465">
        <v>43907</v>
      </c>
    </row>
    <row r="83" spans="18:18" ht="15" customHeight="1">
      <c r="R83" s="465">
        <v>43908</v>
      </c>
    </row>
    <row r="84" spans="18:18" ht="15" customHeight="1">
      <c r="R84" s="465">
        <v>43909</v>
      </c>
    </row>
    <row r="85" spans="18:18" ht="15" customHeight="1">
      <c r="R85" s="465">
        <v>43910</v>
      </c>
    </row>
    <row r="86" spans="18:18" ht="15" customHeight="1">
      <c r="R86" s="465">
        <v>43911</v>
      </c>
    </row>
    <row r="87" spans="18:18" ht="15" customHeight="1">
      <c r="R87" s="465">
        <v>43912</v>
      </c>
    </row>
    <row r="88" spans="18:18" ht="15" customHeight="1">
      <c r="R88" s="465">
        <v>43913</v>
      </c>
    </row>
    <row r="89" spans="18:18" ht="15" customHeight="1">
      <c r="R89" s="465">
        <v>43914</v>
      </c>
    </row>
    <row r="90" spans="18:18" ht="15" customHeight="1">
      <c r="R90" s="465">
        <v>43915</v>
      </c>
    </row>
    <row r="91" spans="18:18" ht="15" customHeight="1">
      <c r="R91" s="465">
        <v>43916</v>
      </c>
    </row>
    <row r="92" spans="18:18" ht="15" customHeight="1">
      <c r="R92" s="465">
        <v>43917</v>
      </c>
    </row>
    <row r="93" spans="18:18" ht="15" customHeight="1">
      <c r="R93" s="465">
        <v>43918</v>
      </c>
    </row>
    <row r="94" spans="18:18" ht="15" customHeight="1">
      <c r="R94" s="465">
        <v>43919</v>
      </c>
    </row>
    <row r="95" spans="18:18" ht="15" customHeight="1">
      <c r="R95" s="465">
        <v>43920</v>
      </c>
    </row>
    <row r="96" spans="18:18" ht="15" customHeight="1">
      <c r="R96" s="465">
        <v>43921</v>
      </c>
    </row>
    <row r="97" spans="18:18" ht="15" customHeight="1">
      <c r="R97" s="465">
        <v>43922</v>
      </c>
    </row>
    <row r="98" spans="18:18" ht="15" customHeight="1">
      <c r="R98" s="465">
        <v>43923</v>
      </c>
    </row>
    <row r="99" spans="18:18" ht="15" customHeight="1">
      <c r="R99" s="465">
        <v>43924</v>
      </c>
    </row>
    <row r="100" spans="18:18" ht="15" customHeight="1">
      <c r="R100" s="465">
        <v>43925</v>
      </c>
    </row>
    <row r="101" spans="18:18" ht="15" customHeight="1">
      <c r="R101" s="465">
        <v>43926</v>
      </c>
    </row>
    <row r="102" spans="18:18" ht="15" customHeight="1">
      <c r="R102" s="465">
        <v>43927</v>
      </c>
    </row>
    <row r="103" spans="18:18" ht="15" customHeight="1">
      <c r="R103" s="465">
        <v>43928</v>
      </c>
    </row>
    <row r="104" spans="18:18" ht="15" customHeight="1">
      <c r="R104" s="465">
        <v>43929</v>
      </c>
    </row>
    <row r="105" spans="18:18" ht="15" customHeight="1">
      <c r="R105" s="465">
        <v>43930</v>
      </c>
    </row>
    <row r="106" spans="18:18" ht="15" customHeight="1">
      <c r="R106" s="465">
        <v>43931</v>
      </c>
    </row>
    <row r="107" spans="18:18" ht="15" customHeight="1">
      <c r="R107" s="465">
        <v>43932</v>
      </c>
    </row>
    <row r="108" spans="18:18" ht="15" customHeight="1">
      <c r="R108" s="465">
        <v>43933</v>
      </c>
    </row>
    <row r="109" spans="18:18" ht="15" customHeight="1">
      <c r="R109" s="465">
        <v>43934</v>
      </c>
    </row>
    <row r="110" spans="18:18" ht="15" customHeight="1">
      <c r="R110" s="465">
        <v>43935</v>
      </c>
    </row>
    <row r="111" spans="18:18" ht="15" customHeight="1">
      <c r="R111" s="465">
        <v>43936</v>
      </c>
    </row>
    <row r="112" spans="18:18" ht="15" customHeight="1">
      <c r="R112" s="465">
        <v>43937</v>
      </c>
    </row>
    <row r="113" spans="18:18" ht="15" customHeight="1">
      <c r="R113" s="465">
        <v>43938</v>
      </c>
    </row>
    <row r="114" spans="18:18" ht="15" customHeight="1">
      <c r="R114" s="465">
        <v>43939</v>
      </c>
    </row>
    <row r="115" spans="18:18" ht="15" customHeight="1">
      <c r="R115" s="465">
        <v>43940</v>
      </c>
    </row>
    <row r="116" spans="18:18" ht="15" customHeight="1">
      <c r="R116" s="465">
        <v>43941</v>
      </c>
    </row>
    <row r="117" spans="18:18" ht="15" customHeight="1">
      <c r="R117" s="465">
        <v>43942</v>
      </c>
    </row>
    <row r="118" spans="18:18" ht="15" customHeight="1">
      <c r="R118" s="465">
        <v>43943</v>
      </c>
    </row>
    <row r="119" spans="18:18" ht="15" customHeight="1">
      <c r="R119" s="465">
        <v>43944</v>
      </c>
    </row>
    <row r="120" spans="18:18" ht="15" customHeight="1">
      <c r="R120" s="465">
        <v>43945</v>
      </c>
    </row>
    <row r="121" spans="18:18" ht="15" customHeight="1">
      <c r="R121" s="465">
        <v>43946</v>
      </c>
    </row>
    <row r="122" spans="18:18" ht="15" customHeight="1">
      <c r="R122" s="465">
        <v>43947</v>
      </c>
    </row>
    <row r="123" spans="18:18" ht="15" customHeight="1">
      <c r="R123" s="465">
        <v>43948</v>
      </c>
    </row>
    <row r="124" spans="18:18" ht="15" customHeight="1">
      <c r="R124" s="465">
        <v>43949</v>
      </c>
    </row>
    <row r="125" spans="18:18" ht="15" customHeight="1">
      <c r="R125" s="465">
        <v>43950</v>
      </c>
    </row>
    <row r="126" spans="18:18" ht="15" customHeight="1">
      <c r="R126" s="465">
        <v>43951</v>
      </c>
    </row>
    <row r="127" spans="18:18" ht="15" customHeight="1">
      <c r="R127" s="465">
        <v>43952</v>
      </c>
    </row>
    <row r="128" spans="18:18" ht="15" customHeight="1">
      <c r="R128" s="465">
        <v>43953</v>
      </c>
    </row>
    <row r="129" spans="18:18" ht="15" customHeight="1">
      <c r="R129" s="465">
        <v>43954</v>
      </c>
    </row>
    <row r="130" spans="18:18" ht="15" customHeight="1">
      <c r="R130" s="465">
        <v>43955</v>
      </c>
    </row>
    <row r="131" spans="18:18" ht="15" customHeight="1">
      <c r="R131" s="465">
        <v>43956</v>
      </c>
    </row>
    <row r="132" spans="18:18" ht="15" customHeight="1">
      <c r="R132" s="465">
        <v>43957</v>
      </c>
    </row>
    <row r="133" spans="18:18" ht="15" customHeight="1">
      <c r="R133" s="465">
        <v>43958</v>
      </c>
    </row>
    <row r="134" spans="18:18" ht="15" customHeight="1">
      <c r="R134" s="465">
        <v>43959</v>
      </c>
    </row>
    <row r="135" spans="18:18" ht="15" customHeight="1">
      <c r="R135" s="465">
        <v>43960</v>
      </c>
    </row>
    <row r="136" spans="18:18" ht="15" customHeight="1">
      <c r="R136" s="465">
        <v>43961</v>
      </c>
    </row>
    <row r="137" spans="18:18" ht="15" customHeight="1">
      <c r="R137" s="465">
        <v>43962</v>
      </c>
    </row>
    <row r="138" spans="18:18" ht="15" customHeight="1">
      <c r="R138" s="465">
        <v>43963</v>
      </c>
    </row>
    <row r="139" spans="18:18" ht="15" customHeight="1">
      <c r="R139" s="465">
        <v>43964</v>
      </c>
    </row>
    <row r="140" spans="18:18" ht="15" customHeight="1">
      <c r="R140" s="465">
        <v>43965</v>
      </c>
    </row>
    <row r="141" spans="18:18" ht="15" customHeight="1">
      <c r="R141" s="465">
        <v>43966</v>
      </c>
    </row>
    <row r="142" spans="18:18" ht="15" customHeight="1">
      <c r="R142" s="465">
        <v>43967</v>
      </c>
    </row>
    <row r="143" spans="18:18" ht="15" customHeight="1">
      <c r="R143" s="465">
        <v>43968</v>
      </c>
    </row>
    <row r="144" spans="18:18" ht="15" customHeight="1">
      <c r="R144" s="465">
        <v>43969</v>
      </c>
    </row>
    <row r="145" spans="18:18" ht="15" customHeight="1">
      <c r="R145" s="465">
        <v>43970</v>
      </c>
    </row>
    <row r="146" spans="18:18" ht="15" customHeight="1">
      <c r="R146" s="465">
        <v>43971</v>
      </c>
    </row>
    <row r="147" spans="18:18" ht="15" customHeight="1">
      <c r="R147" s="465">
        <v>43972</v>
      </c>
    </row>
    <row r="148" spans="18:18" ht="15" customHeight="1">
      <c r="R148" s="465">
        <v>43973</v>
      </c>
    </row>
    <row r="149" spans="18:18" ht="15" customHeight="1">
      <c r="R149" s="465">
        <v>43974</v>
      </c>
    </row>
    <row r="150" spans="18:18" ht="15" customHeight="1">
      <c r="R150" s="465">
        <v>43975</v>
      </c>
    </row>
    <row r="151" spans="18:18" ht="15" customHeight="1">
      <c r="R151" s="465">
        <v>43976</v>
      </c>
    </row>
    <row r="152" spans="18:18" ht="15" customHeight="1">
      <c r="R152" s="465">
        <v>43977</v>
      </c>
    </row>
    <row r="153" spans="18:18" ht="15" customHeight="1">
      <c r="R153" s="465">
        <v>43978</v>
      </c>
    </row>
    <row r="154" spans="18:18" ht="15" customHeight="1">
      <c r="R154" s="465">
        <v>43979</v>
      </c>
    </row>
    <row r="155" spans="18:18" ht="15" customHeight="1">
      <c r="R155" s="465">
        <v>43980</v>
      </c>
    </row>
    <row r="156" spans="18:18" ht="15" customHeight="1">
      <c r="R156" s="465">
        <v>43981</v>
      </c>
    </row>
    <row r="157" spans="18:18" ht="15" customHeight="1">
      <c r="R157" s="465">
        <v>43982</v>
      </c>
    </row>
    <row r="158" spans="18:18" ht="15" customHeight="1">
      <c r="R158" s="465">
        <v>43983</v>
      </c>
    </row>
    <row r="159" spans="18:18" ht="15" customHeight="1">
      <c r="R159" s="465">
        <v>43984</v>
      </c>
    </row>
    <row r="160" spans="18:18" ht="15" customHeight="1">
      <c r="R160" s="465">
        <v>43985</v>
      </c>
    </row>
    <row r="161" spans="18:18" ht="15" customHeight="1">
      <c r="R161" s="465">
        <v>43986</v>
      </c>
    </row>
    <row r="162" spans="18:18" ht="15" customHeight="1">
      <c r="R162" s="465">
        <v>43987</v>
      </c>
    </row>
    <row r="163" spans="18:18" ht="15" customHeight="1">
      <c r="R163" s="465">
        <v>43988</v>
      </c>
    </row>
    <row r="164" spans="18:18" ht="15" customHeight="1">
      <c r="R164" s="465">
        <v>43989</v>
      </c>
    </row>
    <row r="165" spans="18:18" ht="15" customHeight="1">
      <c r="R165" s="465">
        <v>43990</v>
      </c>
    </row>
    <row r="166" spans="18:18" ht="15" customHeight="1">
      <c r="R166" s="465">
        <v>43991</v>
      </c>
    </row>
    <row r="167" spans="18:18" ht="15" customHeight="1">
      <c r="R167" s="465">
        <v>43992</v>
      </c>
    </row>
    <row r="168" spans="18:18" ht="15" customHeight="1">
      <c r="R168" s="465">
        <v>43993</v>
      </c>
    </row>
    <row r="169" spans="18:18" ht="15" customHeight="1">
      <c r="R169" s="465">
        <v>43994</v>
      </c>
    </row>
    <row r="170" spans="18:18" ht="15" customHeight="1">
      <c r="R170" s="465">
        <v>43995</v>
      </c>
    </row>
    <row r="171" spans="18:18" ht="15" customHeight="1">
      <c r="R171" s="465">
        <v>43996</v>
      </c>
    </row>
    <row r="172" spans="18:18" ht="15" customHeight="1">
      <c r="R172" s="465">
        <v>43997</v>
      </c>
    </row>
    <row r="173" spans="18:18" ht="15" customHeight="1">
      <c r="R173" s="465">
        <v>43998</v>
      </c>
    </row>
    <row r="174" spans="18:18" ht="15" customHeight="1">
      <c r="R174" s="465">
        <v>43999</v>
      </c>
    </row>
    <row r="175" spans="18:18" ht="15" customHeight="1">
      <c r="R175" s="465">
        <v>44000</v>
      </c>
    </row>
    <row r="176" spans="18:18" ht="15" customHeight="1">
      <c r="R176" s="465">
        <v>44001</v>
      </c>
    </row>
    <row r="177" spans="18:18" ht="15" customHeight="1">
      <c r="R177" s="465">
        <v>44002</v>
      </c>
    </row>
    <row r="178" spans="18:18" ht="15" customHeight="1">
      <c r="R178" s="465">
        <v>44003</v>
      </c>
    </row>
    <row r="179" spans="18:18" ht="15" customHeight="1">
      <c r="R179" s="465">
        <v>44004</v>
      </c>
    </row>
    <row r="180" spans="18:18" ht="15" customHeight="1">
      <c r="R180" s="465">
        <v>44005</v>
      </c>
    </row>
    <row r="181" spans="18:18" ht="15" customHeight="1">
      <c r="R181" s="465">
        <v>44006</v>
      </c>
    </row>
    <row r="182" spans="18:18" ht="15" customHeight="1">
      <c r="R182" s="465">
        <v>44007</v>
      </c>
    </row>
    <row r="183" spans="18:18" ht="15" customHeight="1">
      <c r="R183" s="465">
        <v>44008</v>
      </c>
    </row>
    <row r="184" spans="18:18" ht="15" customHeight="1">
      <c r="R184" s="465">
        <v>44009</v>
      </c>
    </row>
    <row r="185" spans="18:18" ht="15" customHeight="1">
      <c r="R185" s="465">
        <v>44010</v>
      </c>
    </row>
    <row r="186" spans="18:18" ht="15" customHeight="1">
      <c r="R186" s="465">
        <v>44011</v>
      </c>
    </row>
    <row r="187" spans="18:18" ht="15" customHeight="1">
      <c r="R187" s="465">
        <v>44012</v>
      </c>
    </row>
    <row r="188" spans="18:18" ht="15" customHeight="1">
      <c r="R188" s="465">
        <v>44013</v>
      </c>
    </row>
    <row r="189" spans="18:18" ht="15" customHeight="1">
      <c r="R189" s="465">
        <v>44014</v>
      </c>
    </row>
    <row r="190" spans="18:18" ht="15" customHeight="1">
      <c r="R190" s="465">
        <v>44015</v>
      </c>
    </row>
    <row r="191" spans="18:18" ht="15" customHeight="1">
      <c r="R191" s="465">
        <v>44016</v>
      </c>
    </row>
    <row r="192" spans="18:18" ht="15" customHeight="1">
      <c r="R192" s="465">
        <v>44017</v>
      </c>
    </row>
    <row r="193" spans="18:18" ht="15" customHeight="1">
      <c r="R193" s="465">
        <v>44018</v>
      </c>
    </row>
    <row r="194" spans="18:18" ht="15" customHeight="1">
      <c r="R194" s="465">
        <v>44019</v>
      </c>
    </row>
    <row r="195" spans="18:18" ht="15" customHeight="1">
      <c r="R195" s="465">
        <v>44020</v>
      </c>
    </row>
    <row r="196" spans="18:18" ht="15" customHeight="1">
      <c r="R196" s="465">
        <v>44021</v>
      </c>
    </row>
    <row r="197" spans="18:18" ht="15" customHeight="1">
      <c r="R197" s="465">
        <v>44022</v>
      </c>
    </row>
    <row r="198" spans="18:18" ht="15" customHeight="1">
      <c r="R198" s="465">
        <v>44023</v>
      </c>
    </row>
    <row r="199" spans="18:18" ht="15" customHeight="1">
      <c r="R199" s="465">
        <v>44024</v>
      </c>
    </row>
    <row r="200" spans="18:18" ht="15" customHeight="1">
      <c r="R200" s="465">
        <v>44025</v>
      </c>
    </row>
    <row r="201" spans="18:18" ht="15" customHeight="1">
      <c r="R201" s="465">
        <v>44026</v>
      </c>
    </row>
    <row r="202" spans="18:18" ht="15" customHeight="1">
      <c r="R202" s="465">
        <v>44027</v>
      </c>
    </row>
    <row r="203" spans="18:18" ht="15" customHeight="1">
      <c r="R203" s="465">
        <v>44028</v>
      </c>
    </row>
    <row r="204" spans="18:18" ht="15" customHeight="1">
      <c r="R204" s="465">
        <v>44029</v>
      </c>
    </row>
    <row r="205" spans="18:18" ht="15" customHeight="1">
      <c r="R205" s="465">
        <v>44030</v>
      </c>
    </row>
    <row r="206" spans="18:18" ht="15" customHeight="1">
      <c r="R206" s="465">
        <v>44031</v>
      </c>
    </row>
    <row r="207" spans="18:18" ht="15" customHeight="1">
      <c r="R207" s="465">
        <v>44032</v>
      </c>
    </row>
    <row r="208" spans="18:18" ht="15" customHeight="1">
      <c r="R208" s="465">
        <v>44033</v>
      </c>
    </row>
    <row r="209" spans="18:18" ht="15" customHeight="1">
      <c r="R209" s="465">
        <v>44034</v>
      </c>
    </row>
    <row r="210" spans="18:18" ht="15" customHeight="1">
      <c r="R210" s="465">
        <v>44035</v>
      </c>
    </row>
    <row r="211" spans="18:18" ht="15" customHeight="1">
      <c r="R211" s="465">
        <v>44036</v>
      </c>
    </row>
    <row r="212" spans="18:18" ht="15" customHeight="1">
      <c r="R212" s="465">
        <v>44037</v>
      </c>
    </row>
    <row r="213" spans="18:18" ht="15" customHeight="1">
      <c r="R213" s="465">
        <v>44038</v>
      </c>
    </row>
    <row r="214" spans="18:18" ht="15" customHeight="1">
      <c r="R214" s="465">
        <v>44039</v>
      </c>
    </row>
    <row r="215" spans="18:18" ht="15" customHeight="1">
      <c r="R215" s="465">
        <v>44040</v>
      </c>
    </row>
    <row r="216" spans="18:18" ht="15" customHeight="1">
      <c r="R216" s="465">
        <v>44041</v>
      </c>
    </row>
    <row r="217" spans="18:18" ht="15" customHeight="1">
      <c r="R217" s="465">
        <v>44042</v>
      </c>
    </row>
    <row r="218" spans="18:18" ht="15" customHeight="1">
      <c r="R218" s="465">
        <v>44043</v>
      </c>
    </row>
    <row r="219" spans="18:18" ht="15" customHeight="1">
      <c r="R219" s="465">
        <v>44044</v>
      </c>
    </row>
    <row r="220" spans="18:18" ht="15" customHeight="1">
      <c r="R220" s="465">
        <v>44045</v>
      </c>
    </row>
    <row r="221" spans="18:18" ht="15" customHeight="1">
      <c r="R221" s="465">
        <v>44046</v>
      </c>
    </row>
    <row r="222" spans="18:18" ht="15" customHeight="1">
      <c r="R222" s="465">
        <v>44047</v>
      </c>
    </row>
    <row r="223" spans="18:18" ht="15" customHeight="1">
      <c r="R223" s="465">
        <v>44048</v>
      </c>
    </row>
    <row r="224" spans="18:18" ht="15" customHeight="1">
      <c r="R224" s="465">
        <v>44049</v>
      </c>
    </row>
    <row r="225" spans="18:18" ht="15" customHeight="1">
      <c r="R225" s="465">
        <v>44050</v>
      </c>
    </row>
    <row r="226" spans="18:18" ht="15" customHeight="1">
      <c r="R226" s="465">
        <v>44051</v>
      </c>
    </row>
    <row r="227" spans="18:18" ht="15" customHeight="1">
      <c r="R227" s="465">
        <v>44052</v>
      </c>
    </row>
    <row r="228" spans="18:18" ht="15" customHeight="1">
      <c r="R228" s="465">
        <v>44053</v>
      </c>
    </row>
    <row r="229" spans="18:18" ht="15" customHeight="1">
      <c r="R229" s="465">
        <v>44054</v>
      </c>
    </row>
    <row r="230" spans="18:18" ht="15" customHeight="1">
      <c r="R230" s="465">
        <v>44055</v>
      </c>
    </row>
    <row r="231" spans="18:18" ht="15" customHeight="1">
      <c r="R231" s="465">
        <v>44056</v>
      </c>
    </row>
    <row r="232" spans="18:18" ht="15" customHeight="1">
      <c r="R232" s="465">
        <v>44057</v>
      </c>
    </row>
    <row r="233" spans="18:18" ht="15" customHeight="1">
      <c r="R233" s="465">
        <v>44058</v>
      </c>
    </row>
    <row r="234" spans="18:18" ht="15" customHeight="1">
      <c r="R234" s="465">
        <v>44059</v>
      </c>
    </row>
    <row r="235" spans="18:18" ht="15" customHeight="1">
      <c r="R235" s="465">
        <v>44060</v>
      </c>
    </row>
    <row r="236" spans="18:18" ht="15" customHeight="1">
      <c r="R236" s="465">
        <v>44061</v>
      </c>
    </row>
    <row r="237" spans="18:18" ht="15" customHeight="1">
      <c r="R237" s="465">
        <v>44062</v>
      </c>
    </row>
    <row r="238" spans="18:18" ht="15" customHeight="1">
      <c r="R238" s="465">
        <v>44063</v>
      </c>
    </row>
    <row r="239" spans="18:18" ht="15" customHeight="1">
      <c r="R239" s="465">
        <v>44064</v>
      </c>
    </row>
    <row r="240" spans="18:18" ht="15" customHeight="1">
      <c r="R240" s="465">
        <v>44065</v>
      </c>
    </row>
    <row r="241" spans="18:18" ht="15" customHeight="1">
      <c r="R241" s="465">
        <v>44066</v>
      </c>
    </row>
    <row r="242" spans="18:18" ht="15" customHeight="1">
      <c r="R242" s="465">
        <v>44067</v>
      </c>
    </row>
    <row r="243" spans="18:18" ht="15" customHeight="1">
      <c r="R243" s="465">
        <v>44068</v>
      </c>
    </row>
    <row r="244" spans="18:18" ht="15" customHeight="1">
      <c r="R244" s="465">
        <v>44069</v>
      </c>
    </row>
    <row r="245" spans="18:18" ht="15" customHeight="1">
      <c r="R245" s="465">
        <v>44070</v>
      </c>
    </row>
    <row r="246" spans="18:18" ht="15" customHeight="1">
      <c r="R246" s="465">
        <v>44071</v>
      </c>
    </row>
    <row r="247" spans="18:18" ht="15" customHeight="1">
      <c r="R247" s="465">
        <v>44072</v>
      </c>
    </row>
    <row r="248" spans="18:18" ht="15" customHeight="1">
      <c r="R248" s="465">
        <v>44073</v>
      </c>
    </row>
    <row r="249" spans="18:18" ht="15" customHeight="1">
      <c r="R249" s="465">
        <v>44074</v>
      </c>
    </row>
    <row r="250" spans="18:18" ht="15" customHeight="1">
      <c r="R250" s="465">
        <v>44075</v>
      </c>
    </row>
    <row r="251" spans="18:18" ht="15" customHeight="1">
      <c r="R251" s="465">
        <v>44076</v>
      </c>
    </row>
    <row r="252" spans="18:18" ht="15" customHeight="1">
      <c r="R252" s="465">
        <v>44077</v>
      </c>
    </row>
    <row r="253" spans="18:18" ht="15" customHeight="1">
      <c r="R253" s="465">
        <v>44078</v>
      </c>
    </row>
    <row r="254" spans="18:18" ht="15" customHeight="1">
      <c r="R254" s="465">
        <v>44079</v>
      </c>
    </row>
    <row r="255" spans="18:18" ht="15" customHeight="1">
      <c r="R255" s="465">
        <v>44080</v>
      </c>
    </row>
    <row r="256" spans="18:18" ht="15" customHeight="1">
      <c r="R256" s="465">
        <v>44081</v>
      </c>
    </row>
    <row r="257" spans="18:18" ht="15" customHeight="1">
      <c r="R257" s="465">
        <v>44082</v>
      </c>
    </row>
    <row r="258" spans="18:18" ht="15" customHeight="1">
      <c r="R258" s="465">
        <v>44083</v>
      </c>
    </row>
    <row r="259" spans="18:18" ht="15" customHeight="1">
      <c r="R259" s="465">
        <v>44084</v>
      </c>
    </row>
    <row r="260" spans="18:18" ht="15" customHeight="1">
      <c r="R260" s="465">
        <v>44085</v>
      </c>
    </row>
    <row r="261" spans="18:18" ht="15" customHeight="1">
      <c r="R261" s="465">
        <v>44086</v>
      </c>
    </row>
    <row r="262" spans="18:18" ht="15" customHeight="1">
      <c r="R262" s="465">
        <v>44087</v>
      </c>
    </row>
    <row r="263" spans="18:18" ht="15" customHeight="1">
      <c r="R263" s="465">
        <v>44088</v>
      </c>
    </row>
    <row r="264" spans="18:18" ht="15" customHeight="1">
      <c r="R264" s="465">
        <v>44089</v>
      </c>
    </row>
    <row r="265" spans="18:18" ht="15" customHeight="1">
      <c r="R265" s="465">
        <v>44090</v>
      </c>
    </row>
    <row r="266" spans="18:18" ht="15" customHeight="1">
      <c r="R266" s="465">
        <v>44091</v>
      </c>
    </row>
    <row r="267" spans="18:18" ht="15" customHeight="1">
      <c r="R267" s="465">
        <v>44092</v>
      </c>
    </row>
    <row r="268" spans="18:18" ht="15" customHeight="1">
      <c r="R268" s="465">
        <v>44093</v>
      </c>
    </row>
    <row r="269" spans="18:18" ht="15" customHeight="1">
      <c r="R269" s="465">
        <v>44094</v>
      </c>
    </row>
    <row r="270" spans="18:18" ht="15" customHeight="1">
      <c r="R270" s="465">
        <v>44095</v>
      </c>
    </row>
    <row r="271" spans="18:18" ht="15" customHeight="1">
      <c r="R271" s="465">
        <v>44096</v>
      </c>
    </row>
    <row r="272" spans="18:18" ht="15" customHeight="1">
      <c r="R272" s="465">
        <v>44097</v>
      </c>
    </row>
    <row r="273" spans="18:18" ht="15" customHeight="1">
      <c r="R273" s="465">
        <v>44098</v>
      </c>
    </row>
    <row r="274" spans="18:18" ht="15" customHeight="1">
      <c r="R274" s="465">
        <v>44099</v>
      </c>
    </row>
    <row r="275" spans="18:18" ht="15" customHeight="1">
      <c r="R275" s="465">
        <v>44100</v>
      </c>
    </row>
    <row r="276" spans="18:18" ht="15" customHeight="1">
      <c r="R276" s="465">
        <v>44101</v>
      </c>
    </row>
    <row r="277" spans="18:18" ht="15" customHeight="1">
      <c r="R277" s="465">
        <v>44102</v>
      </c>
    </row>
    <row r="278" spans="18:18" ht="15" customHeight="1">
      <c r="R278" s="465">
        <v>44103</v>
      </c>
    </row>
    <row r="279" spans="18:18" ht="15" customHeight="1">
      <c r="R279" s="465">
        <v>44104</v>
      </c>
    </row>
    <row r="280" spans="18:18" ht="15" customHeight="1">
      <c r="R280" s="465">
        <v>44105</v>
      </c>
    </row>
    <row r="281" spans="18:18" ht="15" customHeight="1">
      <c r="R281" s="465">
        <v>44106</v>
      </c>
    </row>
    <row r="282" spans="18:18" ht="15" customHeight="1">
      <c r="R282" s="465">
        <v>44107</v>
      </c>
    </row>
    <row r="283" spans="18:18" ht="15" customHeight="1">
      <c r="R283" s="465">
        <v>44108</v>
      </c>
    </row>
    <row r="284" spans="18:18" ht="15" customHeight="1">
      <c r="R284" s="465">
        <v>44109</v>
      </c>
    </row>
    <row r="285" spans="18:18" ht="15" customHeight="1">
      <c r="R285" s="465">
        <v>44110</v>
      </c>
    </row>
    <row r="286" spans="18:18" ht="15" customHeight="1">
      <c r="R286" s="465">
        <v>44111</v>
      </c>
    </row>
    <row r="287" spans="18:18" ht="15" customHeight="1">
      <c r="R287" s="465">
        <v>44112</v>
      </c>
    </row>
    <row r="288" spans="18:18" ht="15" customHeight="1">
      <c r="R288" s="465">
        <v>44113</v>
      </c>
    </row>
    <row r="289" spans="18:18" ht="15" customHeight="1">
      <c r="R289" s="465">
        <v>44114</v>
      </c>
    </row>
    <row r="290" spans="18:18" ht="15" customHeight="1">
      <c r="R290" s="465">
        <v>44115</v>
      </c>
    </row>
    <row r="291" spans="18:18" ht="15" customHeight="1">
      <c r="R291" s="465">
        <v>44116</v>
      </c>
    </row>
    <row r="292" spans="18:18" ht="15" customHeight="1">
      <c r="R292" s="465">
        <v>44117</v>
      </c>
    </row>
    <row r="293" spans="18:18" ht="15" customHeight="1">
      <c r="R293" s="465">
        <v>44118</v>
      </c>
    </row>
    <row r="294" spans="18:18" ht="15" customHeight="1">
      <c r="R294" s="465">
        <v>44119</v>
      </c>
    </row>
    <row r="295" spans="18:18" ht="15" customHeight="1">
      <c r="R295" s="465">
        <v>44120</v>
      </c>
    </row>
    <row r="296" spans="18:18" ht="15" customHeight="1">
      <c r="R296" s="465">
        <v>44121</v>
      </c>
    </row>
    <row r="297" spans="18:18" ht="15" customHeight="1">
      <c r="R297" s="465">
        <v>44122</v>
      </c>
    </row>
    <row r="298" spans="18:18" ht="15" customHeight="1">
      <c r="R298" s="465">
        <v>44123</v>
      </c>
    </row>
    <row r="299" spans="18:18" ht="15" customHeight="1">
      <c r="R299" s="465">
        <v>44124</v>
      </c>
    </row>
    <row r="300" spans="18:18" ht="15" customHeight="1">
      <c r="R300" s="465">
        <v>44125</v>
      </c>
    </row>
    <row r="301" spans="18:18" ht="15" customHeight="1">
      <c r="R301" s="465">
        <v>44126</v>
      </c>
    </row>
    <row r="302" spans="18:18" ht="15" customHeight="1">
      <c r="R302" s="465">
        <v>44127</v>
      </c>
    </row>
    <row r="303" spans="18:18" ht="15" customHeight="1">
      <c r="R303" s="465">
        <v>44128</v>
      </c>
    </row>
    <row r="304" spans="18:18" ht="15" customHeight="1">
      <c r="R304" s="465">
        <v>44129</v>
      </c>
    </row>
    <row r="305" spans="18:18" ht="15" customHeight="1">
      <c r="R305" s="465">
        <v>44130</v>
      </c>
    </row>
    <row r="306" spans="18:18" ht="15" customHeight="1">
      <c r="R306" s="465">
        <v>44131</v>
      </c>
    </row>
    <row r="307" spans="18:18" ht="15" customHeight="1">
      <c r="R307" s="465">
        <v>44132</v>
      </c>
    </row>
    <row r="308" spans="18:18" ht="15" customHeight="1">
      <c r="R308" s="465">
        <v>44133</v>
      </c>
    </row>
    <row r="309" spans="18:18" ht="15" customHeight="1">
      <c r="R309" s="465">
        <v>44134</v>
      </c>
    </row>
    <row r="310" spans="18:18" ht="15" customHeight="1">
      <c r="R310" s="465">
        <v>44135</v>
      </c>
    </row>
    <row r="311" spans="18:18" ht="15" customHeight="1">
      <c r="R311" s="465">
        <v>44136</v>
      </c>
    </row>
    <row r="312" spans="18:18" ht="15" customHeight="1">
      <c r="R312" s="465">
        <v>44137</v>
      </c>
    </row>
    <row r="313" spans="18:18" ht="15" customHeight="1">
      <c r="R313" s="465">
        <v>44138</v>
      </c>
    </row>
    <row r="314" spans="18:18" ht="15" customHeight="1">
      <c r="R314" s="465">
        <v>44139</v>
      </c>
    </row>
    <row r="315" spans="18:18" ht="15" customHeight="1">
      <c r="R315" s="465">
        <v>44140</v>
      </c>
    </row>
    <row r="316" spans="18:18" ht="15" customHeight="1">
      <c r="R316" s="465">
        <v>44141</v>
      </c>
    </row>
    <row r="317" spans="18:18" ht="15" customHeight="1">
      <c r="R317" s="465">
        <v>44142</v>
      </c>
    </row>
    <row r="318" spans="18:18" ht="15" customHeight="1">
      <c r="R318" s="465">
        <v>44143</v>
      </c>
    </row>
    <row r="319" spans="18:18" ht="15" customHeight="1">
      <c r="R319" s="465">
        <v>44144</v>
      </c>
    </row>
    <row r="320" spans="18:18" ht="15" customHeight="1">
      <c r="R320" s="465">
        <v>44145</v>
      </c>
    </row>
    <row r="321" spans="18:18" ht="15" customHeight="1">
      <c r="R321" s="465">
        <v>44146</v>
      </c>
    </row>
    <row r="322" spans="18:18" ht="15" customHeight="1">
      <c r="R322" s="465">
        <v>44147</v>
      </c>
    </row>
    <row r="323" spans="18:18" ht="15" customHeight="1">
      <c r="R323" s="465">
        <v>44148</v>
      </c>
    </row>
    <row r="324" spans="18:18" ht="15" customHeight="1">
      <c r="R324" s="465">
        <v>44149</v>
      </c>
    </row>
    <row r="325" spans="18:18" ht="15" customHeight="1">
      <c r="R325" s="465">
        <v>44150</v>
      </c>
    </row>
    <row r="326" spans="18:18" ht="15" customHeight="1">
      <c r="R326" s="465">
        <v>44151</v>
      </c>
    </row>
    <row r="327" spans="18:18" ht="15" customHeight="1">
      <c r="R327" s="465">
        <v>44152</v>
      </c>
    </row>
    <row r="328" spans="18:18" ht="15" customHeight="1">
      <c r="R328" s="465">
        <v>44153</v>
      </c>
    </row>
    <row r="329" spans="18:18" ht="15" customHeight="1">
      <c r="R329" s="465">
        <v>44154</v>
      </c>
    </row>
    <row r="330" spans="18:18" ht="15" customHeight="1">
      <c r="R330" s="465">
        <v>44155</v>
      </c>
    </row>
    <row r="331" spans="18:18" ht="15" customHeight="1">
      <c r="R331" s="465">
        <v>44156</v>
      </c>
    </row>
    <row r="332" spans="18:18" ht="15" customHeight="1">
      <c r="R332" s="465">
        <v>44157</v>
      </c>
    </row>
    <row r="333" spans="18:18" ht="15" customHeight="1">
      <c r="R333" s="465">
        <v>44158</v>
      </c>
    </row>
    <row r="334" spans="18:18" ht="15" customHeight="1">
      <c r="R334" s="465">
        <v>44159</v>
      </c>
    </row>
    <row r="335" spans="18:18" ht="15" customHeight="1">
      <c r="R335" s="465">
        <v>44160</v>
      </c>
    </row>
    <row r="336" spans="18:18" ht="15" customHeight="1">
      <c r="R336" s="465">
        <v>44161</v>
      </c>
    </row>
    <row r="337" spans="18:18" ht="15" customHeight="1">
      <c r="R337" s="465">
        <v>44162</v>
      </c>
    </row>
    <row r="338" spans="18:18" ht="15" customHeight="1">
      <c r="R338" s="465">
        <v>44163</v>
      </c>
    </row>
    <row r="339" spans="18:18" ht="15" customHeight="1">
      <c r="R339" s="465">
        <v>44164</v>
      </c>
    </row>
    <row r="340" spans="18:18" ht="15" customHeight="1">
      <c r="R340" s="465">
        <v>44165</v>
      </c>
    </row>
    <row r="341" spans="18:18" ht="15" customHeight="1">
      <c r="R341" s="465">
        <v>44166</v>
      </c>
    </row>
    <row r="342" spans="18:18" ht="15" customHeight="1">
      <c r="R342" s="465">
        <v>44167</v>
      </c>
    </row>
    <row r="343" spans="18:18" ht="15" customHeight="1">
      <c r="R343" s="465">
        <v>44168</v>
      </c>
    </row>
    <row r="344" spans="18:18" ht="15" customHeight="1">
      <c r="R344" s="465">
        <v>44169</v>
      </c>
    </row>
    <row r="345" spans="18:18" ht="15" customHeight="1">
      <c r="R345" s="465">
        <v>44170</v>
      </c>
    </row>
    <row r="346" spans="18:18" ht="15" customHeight="1">
      <c r="R346" s="465">
        <v>44171</v>
      </c>
    </row>
    <row r="347" spans="18:18" ht="15" customHeight="1">
      <c r="R347" s="465">
        <v>44172</v>
      </c>
    </row>
    <row r="348" spans="18:18" ht="15" customHeight="1">
      <c r="R348" s="465">
        <v>44173</v>
      </c>
    </row>
    <row r="349" spans="18:18" ht="15" customHeight="1">
      <c r="R349" s="465">
        <v>44174</v>
      </c>
    </row>
    <row r="350" spans="18:18" ht="15" customHeight="1">
      <c r="R350" s="465">
        <v>44175</v>
      </c>
    </row>
    <row r="351" spans="18:18" ht="15" customHeight="1">
      <c r="R351" s="465">
        <v>44176</v>
      </c>
    </row>
    <row r="352" spans="18:18" ht="15" customHeight="1">
      <c r="R352" s="465">
        <v>44177</v>
      </c>
    </row>
    <row r="353" spans="18:18" ht="15" customHeight="1">
      <c r="R353" s="465">
        <v>44178</v>
      </c>
    </row>
    <row r="354" spans="18:18" ht="15" customHeight="1">
      <c r="R354" s="465">
        <v>44179</v>
      </c>
    </row>
    <row r="355" spans="18:18" ht="15" customHeight="1">
      <c r="R355" s="465">
        <v>44180</v>
      </c>
    </row>
    <row r="356" spans="18:18" ht="15" customHeight="1">
      <c r="R356" s="465">
        <v>44181</v>
      </c>
    </row>
    <row r="357" spans="18:18" ht="15" customHeight="1">
      <c r="R357" s="465">
        <v>44182</v>
      </c>
    </row>
    <row r="358" spans="18:18" ht="15" customHeight="1">
      <c r="R358" s="465">
        <v>44183</v>
      </c>
    </row>
    <row r="359" spans="18:18" ht="15" customHeight="1">
      <c r="R359" s="465">
        <v>44184</v>
      </c>
    </row>
    <row r="360" spans="18:18" ht="15" customHeight="1">
      <c r="R360" s="465">
        <v>44185</v>
      </c>
    </row>
    <row r="361" spans="18:18" ht="15" customHeight="1">
      <c r="R361" s="465">
        <v>44186</v>
      </c>
    </row>
    <row r="362" spans="18:18" ht="15" customHeight="1">
      <c r="R362" s="465">
        <v>44187</v>
      </c>
    </row>
    <row r="363" spans="18:18" ht="15" customHeight="1">
      <c r="R363" s="465">
        <v>44188</v>
      </c>
    </row>
    <row r="364" spans="18:18" ht="15" customHeight="1">
      <c r="R364" s="465">
        <v>44189</v>
      </c>
    </row>
    <row r="365" spans="18:18" ht="15" customHeight="1">
      <c r="R365" s="465">
        <v>44190</v>
      </c>
    </row>
    <row r="366" spans="18:18" ht="15" customHeight="1">
      <c r="R366" s="465">
        <v>44191</v>
      </c>
    </row>
    <row r="367" spans="18:18" ht="15" customHeight="1">
      <c r="R367" s="465">
        <v>44192</v>
      </c>
    </row>
    <row r="368" spans="18:18" ht="15" customHeight="1">
      <c r="R368" s="465">
        <v>44193</v>
      </c>
    </row>
    <row r="369" spans="18:18" ht="15" customHeight="1">
      <c r="R369" s="465">
        <v>44194</v>
      </c>
    </row>
    <row r="370" spans="18:18" ht="15" customHeight="1">
      <c r="R370" s="465">
        <v>44195</v>
      </c>
    </row>
    <row r="371" spans="18:18" ht="15" customHeight="1">
      <c r="R371" s="465">
        <v>44196</v>
      </c>
    </row>
    <row r="372" spans="18:18" ht="15" customHeight="1">
      <c r="R372" s="465"/>
    </row>
    <row r="373" spans="18:18" ht="15" customHeight="1">
      <c r="R373" s="465"/>
    </row>
    <row r="374" spans="18:18" ht="15" customHeight="1">
      <c r="R374" s="465"/>
    </row>
    <row r="375" spans="18:18" ht="15" customHeight="1">
      <c r="R375" s="284"/>
    </row>
    <row r="376" spans="18:18" ht="15" customHeight="1">
      <c r="R376" s="284"/>
    </row>
    <row r="377" spans="18:18" ht="15" customHeight="1">
      <c r="R377" s="284"/>
    </row>
    <row r="378" spans="18:18" ht="15" customHeight="1">
      <c r="R378" s="284"/>
    </row>
    <row r="379" spans="18:18" ht="15" customHeight="1">
      <c r="R379" s="284"/>
    </row>
    <row r="380" spans="18:18" ht="15" customHeight="1">
      <c r="R380" s="284"/>
    </row>
  </sheetData>
  <sheetProtection algorithmName="SHA-512" hashValue="3YIuk2tfc8FGefGcLcGkk1lLGH8sNlvQl86sz3npCssit0o7lpYO2kuVy+koUf+Siv7ES/LN+D6nXGxNePVY3g==" saltValue="82MzSbbnJ/pTGKCXvtM1Tw==" spinCount="100000" sheet="1" objects="1" scenarios="1" formatCells="0" formatColumns="0" formatRows="0" insertRows="0" deleteRows="0"/>
  <mergeCells count="16">
    <mergeCell ref="B6:C6"/>
    <mergeCell ref="B17:C17"/>
    <mergeCell ref="J34:K34"/>
    <mergeCell ref="B35:M35"/>
    <mergeCell ref="B29:H29"/>
    <mergeCell ref="C31:E31"/>
    <mergeCell ref="B33:C33"/>
    <mergeCell ref="E33:H33"/>
    <mergeCell ref="J31:M31"/>
    <mergeCell ref="O4:O5"/>
    <mergeCell ref="B4:B5"/>
    <mergeCell ref="E4:E5"/>
    <mergeCell ref="G4:H4"/>
    <mergeCell ref="J4:K4"/>
    <mergeCell ref="L4:N4"/>
    <mergeCell ref="C4:D4"/>
  </mergeCells>
  <conditionalFormatting sqref="L7">
    <cfRule type="cellIs" dxfId="44" priority="49" operator="greaterThan">
      <formula>$J$7/2</formula>
    </cfRule>
  </conditionalFormatting>
  <conditionalFormatting sqref="L12">
    <cfRule type="cellIs" dxfId="43" priority="47" operator="greaterThan">
      <formula>$J$12/2</formula>
    </cfRule>
  </conditionalFormatting>
  <conditionalFormatting sqref="L13">
    <cfRule type="cellIs" dxfId="42" priority="46" operator="greaterThan">
      <formula>$J$13/2</formula>
    </cfRule>
  </conditionalFormatting>
  <conditionalFormatting sqref="L14">
    <cfRule type="cellIs" dxfId="41" priority="45" operator="greaterThan">
      <formula>$J$14/2</formula>
    </cfRule>
  </conditionalFormatting>
  <conditionalFormatting sqref="L15">
    <cfRule type="cellIs" dxfId="40" priority="44" operator="greaterThan">
      <formula>$J$15/2</formula>
    </cfRule>
  </conditionalFormatting>
  <conditionalFormatting sqref="L16">
    <cfRule type="cellIs" dxfId="39" priority="43" operator="greaterThan">
      <formula>$J$16/2</formula>
    </cfRule>
  </conditionalFormatting>
  <conditionalFormatting sqref="M18">
    <cfRule type="cellIs" dxfId="38" priority="42" operator="greaterThan">
      <formula>$O$18</formula>
    </cfRule>
  </conditionalFormatting>
  <conditionalFormatting sqref="M19">
    <cfRule type="cellIs" dxfId="37" priority="41" operator="greaterThan">
      <formula>$O$19</formula>
    </cfRule>
  </conditionalFormatting>
  <conditionalFormatting sqref="M23">
    <cfRule type="cellIs" dxfId="36" priority="40" operator="greaterThan">
      <formula>$O$23</formula>
    </cfRule>
  </conditionalFormatting>
  <conditionalFormatting sqref="M24">
    <cfRule type="cellIs" dxfId="35" priority="39" operator="greaterThan">
      <formula>$O$24</formula>
    </cfRule>
  </conditionalFormatting>
  <conditionalFormatting sqref="M25">
    <cfRule type="cellIs" dxfId="34" priority="38" operator="greaterThan">
      <formula>$O$25</formula>
    </cfRule>
  </conditionalFormatting>
  <conditionalFormatting sqref="M26">
    <cfRule type="cellIs" dxfId="33" priority="37" operator="greaterThan">
      <formula>$O$26</formula>
    </cfRule>
  </conditionalFormatting>
  <conditionalFormatting sqref="M27">
    <cfRule type="cellIs" dxfId="32" priority="36" operator="greaterThan">
      <formula>$O$27</formula>
    </cfRule>
  </conditionalFormatting>
  <conditionalFormatting sqref="M7">
    <cfRule type="cellIs" dxfId="31" priority="35" operator="greaterThan">
      <formula>(($F$7+$G$7)*$E$7)*350</formula>
    </cfRule>
  </conditionalFormatting>
  <conditionalFormatting sqref="M12">
    <cfRule type="cellIs" dxfId="30" priority="34" operator="greaterThan">
      <formula>(($F$12+$G$12)*$E$12)*350</formula>
    </cfRule>
  </conditionalFormatting>
  <conditionalFormatting sqref="M13">
    <cfRule type="cellIs" dxfId="29" priority="33" operator="greaterThan">
      <formula>(($F$13+$G$13)*$E$13)*350</formula>
    </cfRule>
  </conditionalFormatting>
  <conditionalFormatting sqref="M14">
    <cfRule type="cellIs" dxfId="28" priority="32" operator="greaterThan">
      <formula>(($F$14+$G$14)*$E$14)*350</formula>
    </cfRule>
  </conditionalFormatting>
  <conditionalFormatting sqref="M15">
    <cfRule type="cellIs" dxfId="27" priority="31" operator="greaterThan">
      <formula>(($F$15+$G$15)*$E$15)*350</formula>
    </cfRule>
  </conditionalFormatting>
  <conditionalFormatting sqref="M16">
    <cfRule type="cellIs" dxfId="26" priority="30" operator="greaterThan">
      <formula>(($F$16+$G$16)*$E$16)*350</formula>
    </cfRule>
  </conditionalFormatting>
  <conditionalFormatting sqref="N7">
    <cfRule type="cellIs" dxfId="25" priority="29" operator="greaterThan">
      <formula>$O$7</formula>
    </cfRule>
  </conditionalFormatting>
  <conditionalFormatting sqref="N12">
    <cfRule type="cellIs" dxfId="24" priority="28" operator="greaterThan">
      <formula>$O$12</formula>
    </cfRule>
  </conditionalFormatting>
  <conditionalFormatting sqref="N13">
    <cfRule type="cellIs" dxfId="23" priority="27" operator="greaterThan">
      <formula>$O$13</formula>
    </cfRule>
  </conditionalFormatting>
  <conditionalFormatting sqref="N14">
    <cfRule type="cellIs" dxfId="22" priority="26" operator="greaterThan">
      <formula>$O$14</formula>
    </cfRule>
  </conditionalFormatting>
  <conditionalFormatting sqref="N15">
    <cfRule type="cellIs" dxfId="21" priority="25" operator="greaterThan">
      <formula>$O$15</formula>
    </cfRule>
  </conditionalFormatting>
  <conditionalFormatting sqref="N16">
    <cfRule type="cellIs" dxfId="20" priority="24" operator="greaterThan">
      <formula>$O$16</formula>
    </cfRule>
  </conditionalFormatting>
  <conditionalFormatting sqref="L8">
    <cfRule type="cellIs" dxfId="19" priority="21" operator="greaterThan">
      <formula>$J$8/2</formula>
    </cfRule>
  </conditionalFormatting>
  <conditionalFormatting sqref="M8">
    <cfRule type="cellIs" dxfId="18" priority="20" operator="greaterThan">
      <formula>(($F$8+$G$8)*$E$8)*350</formula>
    </cfRule>
  </conditionalFormatting>
  <conditionalFormatting sqref="N8">
    <cfRule type="cellIs" dxfId="17" priority="19" operator="greaterThan">
      <formula>$O$8</formula>
    </cfRule>
  </conditionalFormatting>
  <conditionalFormatting sqref="L9">
    <cfRule type="cellIs" dxfId="16" priority="18" operator="greaterThan">
      <formula>$J$9/2</formula>
    </cfRule>
  </conditionalFormatting>
  <conditionalFormatting sqref="M9">
    <cfRule type="cellIs" dxfId="15" priority="17" operator="greaterThan">
      <formula>(($F$9+$G$9)*$E$9)*350</formula>
    </cfRule>
  </conditionalFormatting>
  <conditionalFormatting sqref="N9">
    <cfRule type="cellIs" dxfId="14" priority="16" operator="greaterThan">
      <formula>$O$9</formula>
    </cfRule>
  </conditionalFormatting>
  <conditionalFormatting sqref="L10">
    <cfRule type="cellIs" dxfId="13" priority="15" operator="greaterThan">
      <formula>$J$10/2</formula>
    </cfRule>
  </conditionalFormatting>
  <conditionalFormatting sqref="M10">
    <cfRule type="cellIs" dxfId="12" priority="14" operator="greaterThan">
      <formula>(($F$10+$G$10)*$E$10)*350</formula>
    </cfRule>
  </conditionalFormatting>
  <conditionalFormatting sqref="L11">
    <cfRule type="cellIs" dxfId="11" priority="12" operator="greaterThan">
      <formula>$J$11/2</formula>
    </cfRule>
  </conditionalFormatting>
  <conditionalFormatting sqref="M11">
    <cfRule type="cellIs" dxfId="10" priority="11" operator="greaterThan">
      <formula>(($F$11+$G$11)*$E$11)*350</formula>
    </cfRule>
  </conditionalFormatting>
  <conditionalFormatting sqref="N11">
    <cfRule type="cellIs" dxfId="9" priority="10" operator="greaterThan">
      <formula>$O$11</formula>
    </cfRule>
  </conditionalFormatting>
  <conditionalFormatting sqref="M20">
    <cfRule type="cellIs" dxfId="8" priority="9" operator="greaterThan">
      <formula>$O$20</formula>
    </cfRule>
  </conditionalFormatting>
  <conditionalFormatting sqref="M21">
    <cfRule type="cellIs" dxfId="7" priority="8" operator="greaterThan">
      <formula>$O$21</formula>
    </cfRule>
  </conditionalFormatting>
  <conditionalFormatting sqref="M22">
    <cfRule type="cellIs" dxfId="6" priority="7" operator="greaterThan">
      <formula>$O$22</formula>
    </cfRule>
  </conditionalFormatting>
  <conditionalFormatting sqref="E7:E16 E18:E27">
    <cfRule type="cellIs" dxfId="5" priority="6" operator="notBetween">
      <formula>3</formula>
      <formula>14</formula>
    </cfRule>
  </conditionalFormatting>
  <conditionalFormatting sqref="E7:E16">
    <cfRule type="cellIs" dxfId="4" priority="4" operator="equal">
      <formula>1</formula>
    </cfRule>
    <cfRule type="cellIs" dxfId="3" priority="5" operator="equal">
      <formula>0</formula>
    </cfRule>
  </conditionalFormatting>
  <conditionalFormatting sqref="E18:E27">
    <cfRule type="cellIs" dxfId="2" priority="2" operator="equal">
      <formula>1</formula>
    </cfRule>
    <cfRule type="cellIs" dxfId="1" priority="3" operator="equal">
      <formula>0</formula>
    </cfRule>
  </conditionalFormatting>
  <conditionalFormatting sqref="N10">
    <cfRule type="cellIs" dxfId="0" priority="1" operator="greaterThan">
      <formula>"$O$10"</formula>
    </cfRule>
  </conditionalFormatting>
  <dataValidations disablePrompts="1" count="1">
    <dataValidation type="list" allowBlank="1" showInputMessage="1" showErrorMessage="1" sqref="C7:D16 C18:D27" xr:uid="{00000000-0002-0000-0C00-000000000000}">
      <formula1>$R$6:$R$371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landscape" r:id="rId1"/>
  <headerFooter alignWithMargins="0"/>
  <ignoredErrors>
    <ignoredError sqref="I17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F48"/>
  <sheetViews>
    <sheetView workbookViewId="0">
      <selection activeCell="E28" sqref="E28"/>
    </sheetView>
  </sheetViews>
  <sheetFormatPr defaultRowHeight="12.5"/>
  <cols>
    <col min="1" max="1" width="3" customWidth="1"/>
    <col min="2" max="2" width="32.81640625" customWidth="1"/>
    <col min="3" max="3" width="20" customWidth="1"/>
    <col min="4" max="4" width="23.81640625" customWidth="1"/>
    <col min="5" max="5" width="36.1796875" customWidth="1"/>
    <col min="6" max="6" width="3.26953125" customWidth="1"/>
  </cols>
  <sheetData>
    <row r="1" spans="1:6" ht="25">
      <c r="A1" s="205"/>
      <c r="B1" s="253" t="s">
        <v>143</v>
      </c>
      <c r="C1" s="254"/>
      <c r="D1" s="254"/>
      <c r="E1" s="207" t="s">
        <v>144</v>
      </c>
      <c r="F1" s="205"/>
    </row>
    <row r="2" spans="1:6" ht="15.5">
      <c r="A2" s="205"/>
      <c r="B2" s="255" t="s">
        <v>145</v>
      </c>
      <c r="C2" s="255"/>
      <c r="D2" s="210"/>
      <c r="E2" s="210"/>
      <c r="F2" s="205"/>
    </row>
    <row r="3" spans="1:6" ht="16" thickBot="1">
      <c r="A3" s="205"/>
      <c r="B3" s="211"/>
      <c r="C3" s="211"/>
      <c r="D3" s="210"/>
      <c r="E3" s="210"/>
      <c r="F3" s="205"/>
    </row>
    <row r="4" spans="1:6" ht="15.5">
      <c r="A4" s="205"/>
      <c r="B4" s="256"/>
      <c r="C4" s="257" t="s">
        <v>146</v>
      </c>
      <c r="D4" s="257" t="s">
        <v>147</v>
      </c>
      <c r="E4" s="258" t="s">
        <v>148</v>
      </c>
      <c r="F4" s="205"/>
    </row>
    <row r="5" spans="1:6" ht="15.5">
      <c r="A5" s="205"/>
      <c r="B5" s="259" t="s">
        <v>149</v>
      </c>
      <c r="C5" s="406"/>
      <c r="D5" s="406"/>
      <c r="E5" s="407">
        <f>C5+D5</f>
        <v>0</v>
      </c>
      <c r="F5" s="205"/>
    </row>
    <row r="6" spans="1:6" ht="15.5">
      <c r="A6" s="205"/>
      <c r="B6" s="260" t="s">
        <v>150</v>
      </c>
      <c r="C6" s="408"/>
      <c r="D6" s="408"/>
      <c r="E6" s="407">
        <f t="shared" ref="E6:E7" si="0">C6+D6</f>
        <v>0</v>
      </c>
      <c r="F6" s="205"/>
    </row>
    <row r="7" spans="1:6" ht="16" thickBot="1">
      <c r="A7" s="205"/>
      <c r="B7" s="261" t="s">
        <v>151</v>
      </c>
      <c r="C7" s="409"/>
      <c r="D7" s="409"/>
      <c r="E7" s="410">
        <f t="shared" si="0"/>
        <v>0</v>
      </c>
      <c r="F7" s="205"/>
    </row>
    <row r="8" spans="1:6" ht="15" customHeight="1" thickBot="1">
      <c r="A8" s="205"/>
      <c r="B8" s="262"/>
      <c r="C8" s="262"/>
      <c r="D8" s="262"/>
      <c r="E8" s="210"/>
      <c r="F8" s="205"/>
    </row>
    <row r="9" spans="1:6" ht="15.5">
      <c r="A9" s="205"/>
      <c r="B9" s="676" t="s">
        <v>152</v>
      </c>
      <c r="C9" s="676"/>
      <c r="D9" s="676"/>
      <c r="E9" s="411"/>
      <c r="F9" s="205"/>
    </row>
    <row r="10" spans="1:6" ht="16" thickBot="1">
      <c r="A10" s="205"/>
      <c r="B10" s="676" t="s">
        <v>153</v>
      </c>
      <c r="C10" s="676"/>
      <c r="D10" s="676"/>
      <c r="E10" s="412"/>
      <c r="F10" s="205"/>
    </row>
    <row r="11" spans="1:6" ht="21" customHeight="1">
      <c r="A11" s="205"/>
      <c r="B11" s="211"/>
      <c r="C11" s="211"/>
      <c r="D11" s="210"/>
      <c r="E11" s="210"/>
      <c r="F11" s="205"/>
    </row>
    <row r="12" spans="1:6" ht="15">
      <c r="A12" s="205"/>
      <c r="B12" s="677" t="s">
        <v>154</v>
      </c>
      <c r="C12" s="677"/>
      <c r="D12" s="677"/>
      <c r="E12" s="210"/>
      <c r="F12" s="205"/>
    </row>
    <row r="13" spans="1:6" ht="6" customHeight="1" thickBot="1">
      <c r="A13" s="205"/>
      <c r="B13" s="211"/>
      <c r="C13" s="211"/>
      <c r="D13" s="210"/>
      <c r="E13" s="210"/>
      <c r="F13" s="205"/>
    </row>
    <row r="14" spans="1:6" ht="16" thickBot="1">
      <c r="A14" s="263"/>
      <c r="B14" s="212" t="s">
        <v>155</v>
      </c>
      <c r="C14" s="213" t="s">
        <v>156</v>
      </c>
      <c r="D14" s="213" t="s">
        <v>157</v>
      </c>
      <c r="E14" s="264" t="s">
        <v>158</v>
      </c>
      <c r="F14" s="263"/>
    </row>
    <row r="15" spans="1:6" ht="15.5">
      <c r="A15" s="205">
        <v>1</v>
      </c>
      <c r="B15" s="413"/>
      <c r="C15" s="416"/>
      <c r="D15" s="417"/>
      <c r="E15" s="422"/>
      <c r="F15" s="205"/>
    </row>
    <row r="16" spans="1:6" ht="15.5">
      <c r="A16" s="205">
        <v>2</v>
      </c>
      <c r="B16" s="414"/>
      <c r="C16" s="418"/>
      <c r="D16" s="419"/>
      <c r="E16" s="423"/>
      <c r="F16" s="205"/>
    </row>
    <row r="17" spans="1:6" ht="15.5">
      <c r="A17" s="205">
        <v>3</v>
      </c>
      <c r="B17" s="414"/>
      <c r="C17" s="418"/>
      <c r="D17" s="419"/>
      <c r="E17" s="423"/>
      <c r="F17" s="205"/>
    </row>
    <row r="18" spans="1:6" ht="15.5">
      <c r="A18" s="205">
        <v>4</v>
      </c>
      <c r="B18" s="414"/>
      <c r="C18" s="418"/>
      <c r="D18" s="419"/>
      <c r="E18" s="423"/>
      <c r="F18" s="205"/>
    </row>
    <row r="19" spans="1:6" ht="15.5">
      <c r="A19" s="205">
        <v>5</v>
      </c>
      <c r="B19" s="414"/>
      <c r="C19" s="418"/>
      <c r="D19" s="419"/>
      <c r="E19" s="423"/>
      <c r="F19" s="205"/>
    </row>
    <row r="20" spans="1:6" ht="15.5">
      <c r="A20" s="205">
        <v>6</v>
      </c>
      <c r="B20" s="414"/>
      <c r="C20" s="418"/>
      <c r="D20" s="419"/>
      <c r="E20" s="423"/>
      <c r="F20" s="205"/>
    </row>
    <row r="21" spans="1:6" ht="15.5">
      <c r="A21" s="205">
        <v>7</v>
      </c>
      <c r="B21" s="414"/>
      <c r="C21" s="418"/>
      <c r="D21" s="419"/>
      <c r="E21" s="423"/>
      <c r="F21" s="205"/>
    </row>
    <row r="22" spans="1:6" ht="15.5">
      <c r="A22" s="205">
        <v>8</v>
      </c>
      <c r="B22" s="414"/>
      <c r="C22" s="418"/>
      <c r="D22" s="419"/>
      <c r="E22" s="423"/>
      <c r="F22" s="205"/>
    </row>
    <row r="23" spans="1:6" ht="15.5">
      <c r="A23" s="205">
        <v>9</v>
      </c>
      <c r="B23" s="414"/>
      <c r="C23" s="418"/>
      <c r="D23" s="419"/>
      <c r="E23" s="423"/>
      <c r="F23" s="205"/>
    </row>
    <row r="24" spans="1:6" ht="15.5">
      <c r="A24" s="205">
        <v>10</v>
      </c>
      <c r="B24" s="414"/>
      <c r="C24" s="418"/>
      <c r="D24" s="419"/>
      <c r="E24" s="423"/>
      <c r="F24" s="205"/>
    </row>
    <row r="25" spans="1:6" ht="15.5">
      <c r="A25" s="205">
        <v>11</v>
      </c>
      <c r="B25" s="414"/>
      <c r="C25" s="418"/>
      <c r="D25" s="419"/>
      <c r="E25" s="423"/>
      <c r="F25" s="205"/>
    </row>
    <row r="26" spans="1:6" ht="15.5">
      <c r="A26" s="205">
        <v>12</v>
      </c>
      <c r="B26" s="414"/>
      <c r="C26" s="418"/>
      <c r="D26" s="419"/>
      <c r="E26" s="423"/>
      <c r="F26" s="205"/>
    </row>
    <row r="27" spans="1:6" ht="15.5">
      <c r="A27" s="205">
        <v>13</v>
      </c>
      <c r="B27" s="414"/>
      <c r="C27" s="418"/>
      <c r="D27" s="419"/>
      <c r="E27" s="423"/>
      <c r="F27" s="205"/>
    </row>
    <row r="28" spans="1:6" ht="15.5">
      <c r="A28" s="205">
        <v>14</v>
      </c>
      <c r="B28" s="414"/>
      <c r="C28" s="418"/>
      <c r="D28" s="419"/>
      <c r="E28" s="423"/>
      <c r="F28" s="205"/>
    </row>
    <row r="29" spans="1:6" ht="15.5">
      <c r="A29" s="205">
        <v>15</v>
      </c>
      <c r="B29" s="414"/>
      <c r="C29" s="418"/>
      <c r="D29" s="419"/>
      <c r="E29" s="423"/>
      <c r="F29" s="205"/>
    </row>
    <row r="30" spans="1:6" ht="15.5">
      <c r="A30" s="205">
        <v>16</v>
      </c>
      <c r="B30" s="414"/>
      <c r="C30" s="418"/>
      <c r="D30" s="419"/>
      <c r="E30" s="423"/>
      <c r="F30" s="205"/>
    </row>
    <row r="31" spans="1:6" ht="15.5">
      <c r="A31" s="205">
        <v>17</v>
      </c>
      <c r="B31" s="414"/>
      <c r="C31" s="418"/>
      <c r="D31" s="419"/>
      <c r="E31" s="423"/>
      <c r="F31" s="205"/>
    </row>
    <row r="32" spans="1:6" ht="15.5">
      <c r="A32" s="205">
        <v>18</v>
      </c>
      <c r="B32" s="414"/>
      <c r="C32" s="418"/>
      <c r="D32" s="419"/>
      <c r="E32" s="423"/>
      <c r="F32" s="205"/>
    </row>
    <row r="33" spans="1:6" ht="15.5">
      <c r="A33" s="205">
        <v>19</v>
      </c>
      <c r="B33" s="414"/>
      <c r="C33" s="418"/>
      <c r="D33" s="419"/>
      <c r="E33" s="423"/>
      <c r="F33" s="205"/>
    </row>
    <row r="34" spans="1:6" ht="15.5">
      <c r="A34" s="205">
        <v>20</v>
      </c>
      <c r="B34" s="414"/>
      <c r="C34" s="418"/>
      <c r="D34" s="419"/>
      <c r="E34" s="423"/>
      <c r="F34" s="205"/>
    </row>
    <row r="35" spans="1:6" ht="15.5">
      <c r="A35" s="205">
        <v>21</v>
      </c>
      <c r="B35" s="414"/>
      <c r="C35" s="418"/>
      <c r="D35" s="419"/>
      <c r="E35" s="423"/>
      <c r="F35" s="205"/>
    </row>
    <row r="36" spans="1:6" ht="15.5">
      <c r="A36" s="205">
        <v>22</v>
      </c>
      <c r="B36" s="414"/>
      <c r="C36" s="418"/>
      <c r="D36" s="419"/>
      <c r="E36" s="423"/>
      <c r="F36" s="205"/>
    </row>
    <row r="37" spans="1:6" ht="15.5">
      <c r="A37" s="205">
        <v>23</v>
      </c>
      <c r="B37" s="414"/>
      <c r="C37" s="418"/>
      <c r="D37" s="419"/>
      <c r="E37" s="423"/>
      <c r="F37" s="205"/>
    </row>
    <row r="38" spans="1:6" ht="15.5">
      <c r="A38" s="205">
        <v>24</v>
      </c>
      <c r="B38" s="414"/>
      <c r="C38" s="418"/>
      <c r="D38" s="419"/>
      <c r="E38" s="423"/>
      <c r="F38" s="205"/>
    </row>
    <row r="39" spans="1:6" ht="15.5">
      <c r="A39" s="205">
        <v>25</v>
      </c>
      <c r="B39" s="414"/>
      <c r="C39" s="418"/>
      <c r="D39" s="419"/>
      <c r="E39" s="423"/>
      <c r="F39" s="205"/>
    </row>
    <row r="40" spans="1:6" ht="15.5">
      <c r="A40" s="205">
        <v>26</v>
      </c>
      <c r="B40" s="414"/>
      <c r="C40" s="418"/>
      <c r="D40" s="419"/>
      <c r="E40" s="423"/>
      <c r="F40" s="205"/>
    </row>
    <row r="41" spans="1:6" ht="15.5">
      <c r="A41" s="205">
        <v>27</v>
      </c>
      <c r="B41" s="414"/>
      <c r="C41" s="418"/>
      <c r="D41" s="419"/>
      <c r="E41" s="423"/>
      <c r="F41" s="205"/>
    </row>
    <row r="42" spans="1:6" ht="15.5">
      <c r="A42" s="205">
        <v>28</v>
      </c>
      <c r="B42" s="414"/>
      <c r="C42" s="418"/>
      <c r="D42" s="419"/>
      <c r="E42" s="423"/>
      <c r="F42" s="205"/>
    </row>
    <row r="43" spans="1:6" ht="15.5">
      <c r="A43" s="205">
        <v>29</v>
      </c>
      <c r="B43" s="414"/>
      <c r="C43" s="418"/>
      <c r="D43" s="419"/>
      <c r="E43" s="423"/>
      <c r="F43" s="205"/>
    </row>
    <row r="44" spans="1:6" ht="16" thickBot="1">
      <c r="A44" s="205">
        <v>30</v>
      </c>
      <c r="B44" s="415"/>
      <c r="C44" s="420"/>
      <c r="D44" s="421"/>
      <c r="E44" s="424"/>
      <c r="F44" s="205"/>
    </row>
    <row r="45" spans="1:6" ht="15.75" customHeight="1" thickBot="1">
      <c r="A45" s="205"/>
      <c r="B45" s="265"/>
      <c r="C45" s="265"/>
      <c r="D45" s="205"/>
      <c r="E45" s="205"/>
      <c r="F45" s="205"/>
    </row>
    <row r="46" spans="1:6" ht="32.25" customHeight="1" thickBot="1">
      <c r="A46" s="205"/>
      <c r="B46" s="266" t="s">
        <v>159</v>
      </c>
      <c r="C46" s="425">
        <f>SUM(C15:C44)</f>
        <v>0</v>
      </c>
      <c r="D46" s="426">
        <f>SUM(D15:D44)</f>
        <v>0</v>
      </c>
      <c r="E46" s="205"/>
      <c r="F46" s="205"/>
    </row>
    <row r="47" spans="1:6" ht="15.5">
      <c r="A47" s="205"/>
      <c r="B47" s="265"/>
      <c r="C47" s="265"/>
      <c r="D47" s="205"/>
      <c r="E47" s="205"/>
      <c r="F47" s="205"/>
    </row>
    <row r="48" spans="1:6" ht="13">
      <c r="A48" s="205"/>
      <c r="B48" s="267" t="s">
        <v>160</v>
      </c>
      <c r="C48" s="205"/>
      <c r="D48" s="205"/>
      <c r="E48" s="205"/>
      <c r="F48" s="205"/>
    </row>
  </sheetData>
  <sheetProtection algorithmName="SHA-512" hashValue="Kv/VpR96sB2yxg24YSv0vONyIDX6JDE9ifAQ5uDV4wqECxb9eqWGfyS5ASLfj3UZhpzfxTzIARGvNczkSqfiqA==" saltValue="yWU9wjaNMPKoN7cEzNOsog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34"/>
  <sheetViews>
    <sheetView topLeftCell="A10" workbookViewId="0">
      <selection activeCell="K33" sqref="K33"/>
    </sheetView>
  </sheetViews>
  <sheetFormatPr defaultColWidth="9.1796875" defaultRowHeight="12.5"/>
  <cols>
    <col min="1" max="1" width="3.7265625" style="20" customWidth="1"/>
    <col min="2" max="2" width="29.453125" style="20" customWidth="1"/>
    <col min="3" max="3" width="25.26953125" style="20" customWidth="1"/>
    <col min="4" max="4" width="33.1796875" style="20" customWidth="1"/>
    <col min="5" max="5" width="9.81640625" style="20" customWidth="1"/>
    <col min="6" max="16384" width="9.1796875" style="20"/>
  </cols>
  <sheetData>
    <row r="1" spans="1:5" ht="25">
      <c r="A1" s="18"/>
      <c r="B1" s="188" t="s">
        <v>68</v>
      </c>
      <c r="C1" s="19"/>
      <c r="D1" s="19"/>
      <c r="E1" s="19" t="s">
        <v>110</v>
      </c>
    </row>
    <row r="2" spans="1:5" ht="17.5">
      <c r="A2" s="18"/>
      <c r="B2" s="21"/>
      <c r="C2" s="21"/>
      <c r="D2" s="22"/>
      <c r="E2" s="18"/>
    </row>
    <row r="3" spans="1:5" ht="14">
      <c r="A3" s="18"/>
      <c r="B3" s="18" t="s">
        <v>85</v>
      </c>
      <c r="C3" s="18"/>
      <c r="D3" s="23"/>
      <c r="E3" s="18"/>
    </row>
    <row r="4" spans="1:5" ht="16" thickBot="1">
      <c r="A4" s="18"/>
      <c r="B4" s="24"/>
      <c r="C4" s="24"/>
      <c r="D4" s="18"/>
      <c r="E4" s="18"/>
    </row>
    <row r="5" spans="1:5" ht="15.5" thickBot="1">
      <c r="A5" s="18"/>
      <c r="B5" s="575" t="s">
        <v>66</v>
      </c>
      <c r="C5" s="576"/>
      <c r="D5" s="37" t="s">
        <v>69</v>
      </c>
      <c r="E5" s="18"/>
    </row>
    <row r="6" spans="1:5" ht="16" thickBot="1">
      <c r="A6" s="18"/>
      <c r="B6" s="42" t="s">
        <v>89</v>
      </c>
      <c r="C6" s="320" t="s">
        <v>122</v>
      </c>
      <c r="D6" s="48">
        <f>SUM(D7:D12)</f>
        <v>0</v>
      </c>
      <c r="E6" s="18"/>
    </row>
    <row r="7" spans="1:5" ht="15.5">
      <c r="A7" s="18"/>
      <c r="B7" s="183" t="s">
        <v>88</v>
      </c>
      <c r="C7" s="44"/>
      <c r="D7" s="275"/>
      <c r="E7" s="18"/>
    </row>
    <row r="8" spans="1:5" ht="15.5">
      <c r="A8" s="18"/>
      <c r="B8" s="46" t="s">
        <v>80</v>
      </c>
      <c r="C8" s="38"/>
      <c r="D8" s="4"/>
      <c r="E8" s="18"/>
    </row>
    <row r="9" spans="1:5" ht="15.5">
      <c r="A9" s="18"/>
      <c r="B9" s="46" t="s">
        <v>81</v>
      </c>
      <c r="C9" s="38"/>
      <c r="D9" s="4"/>
      <c r="E9" s="18"/>
    </row>
    <row r="10" spans="1:5" ht="15.5">
      <c r="A10" s="18"/>
      <c r="B10" s="46" t="s">
        <v>82</v>
      </c>
      <c r="C10" s="38"/>
      <c r="D10" s="4"/>
      <c r="E10" s="18"/>
    </row>
    <row r="11" spans="1:5" ht="15.5">
      <c r="A11" s="18"/>
      <c r="B11" s="46" t="s">
        <v>83</v>
      </c>
      <c r="C11" s="38"/>
      <c r="D11" s="4"/>
      <c r="E11" s="18"/>
    </row>
    <row r="12" spans="1:5" ht="16" thickBot="1">
      <c r="A12" s="18"/>
      <c r="B12" s="47" t="s">
        <v>86</v>
      </c>
      <c r="C12" s="39"/>
      <c r="D12" s="14"/>
      <c r="E12" s="18"/>
    </row>
    <row r="13" spans="1:5" ht="16" thickBot="1">
      <c r="A13" s="18"/>
      <c r="B13" s="43" t="s">
        <v>90</v>
      </c>
      <c r="C13" s="321" t="s">
        <v>122</v>
      </c>
      <c r="D13" s="49">
        <f>SUM(D14:D15)</f>
        <v>0</v>
      </c>
      <c r="E13" s="18"/>
    </row>
    <row r="14" spans="1:5" ht="15.5">
      <c r="A14" s="18"/>
      <c r="B14" s="182" t="s">
        <v>88</v>
      </c>
      <c r="C14" s="44"/>
      <c r="D14" s="15"/>
      <c r="E14" s="18"/>
    </row>
    <row r="15" spans="1:5" ht="16" thickBot="1">
      <c r="A15" s="18"/>
      <c r="B15" s="45" t="s">
        <v>91</v>
      </c>
      <c r="C15" s="39"/>
      <c r="D15" s="4"/>
      <c r="E15" s="18"/>
    </row>
    <row r="16" spans="1:5" ht="15.5" thickBot="1">
      <c r="A16" s="18"/>
      <c r="B16" s="577" t="s">
        <v>183</v>
      </c>
      <c r="C16" s="322">
        <f>IF('D4-Přehled o úhradách plateb'!F3006&lt;&gt;0,'D4-Přehled o úhradách plateb'!F3006,IF('D4-(2)'!F506&lt;&gt;0,'D4-(2)'!F506,IF('D4-(3)'!F61&lt;&gt;0,'D4-(3)'!F61,0)))</f>
        <v>0</v>
      </c>
      <c r="D16" s="295">
        <f>IF('D4-Přehled o úhradách plateb'!E3006&lt;&gt;0,'D4-Přehled o úhradách plateb'!E3006,IF('D4-(2)'!E506&lt;&gt;0,'D4-(2)'!E506,IF('D4-(3)'!E61&lt;&gt;0,'D4-(3)'!E61,0)))</f>
        <v>0</v>
      </c>
      <c r="E16" s="18"/>
    </row>
    <row r="17" spans="1:5" ht="15.5" thickBot="1">
      <c r="A17" s="18"/>
      <c r="B17" s="578"/>
      <c r="C17" s="323">
        <f>D7+D14</f>
        <v>0</v>
      </c>
      <c r="D17" s="29">
        <f>SUM(D7:D12)+SUM(D14:D15)</f>
        <v>0</v>
      </c>
      <c r="E17" s="18"/>
    </row>
    <row r="18" spans="1:5" ht="13">
      <c r="A18" s="18"/>
      <c r="B18" s="25"/>
      <c r="C18" s="25"/>
      <c r="D18" s="18"/>
      <c r="E18" s="18"/>
    </row>
    <row r="19" spans="1:5" ht="15.5">
      <c r="A19" s="18"/>
      <c r="B19" s="40" t="s">
        <v>84</v>
      </c>
      <c r="C19" s="41"/>
      <c r="D19" s="18"/>
      <c r="E19" s="18"/>
    </row>
    <row r="20" spans="1:5" ht="15.5">
      <c r="A20" s="26"/>
      <c r="B20" s="27"/>
      <c r="C20" s="27"/>
      <c r="D20" s="26"/>
      <c r="E20" s="26"/>
    </row>
    <row r="21" spans="1:5" ht="25">
      <c r="A21" s="18"/>
      <c r="B21" s="188" t="s">
        <v>68</v>
      </c>
      <c r="C21" s="19"/>
      <c r="D21" s="19"/>
      <c r="E21" s="19" t="s">
        <v>111</v>
      </c>
    </row>
    <row r="22" spans="1:5" ht="17.5">
      <c r="A22" s="18"/>
      <c r="B22" s="21"/>
      <c r="C22" s="21"/>
      <c r="D22" s="22"/>
      <c r="E22" s="18"/>
    </row>
    <row r="23" spans="1:5" ht="14">
      <c r="A23" s="18"/>
      <c r="B23" s="18" t="s">
        <v>87</v>
      </c>
      <c r="C23" s="18"/>
      <c r="D23" s="23"/>
      <c r="E23" s="18"/>
    </row>
    <row r="24" spans="1:5" ht="16" thickBot="1">
      <c r="A24" s="18"/>
      <c r="B24" s="24"/>
      <c r="C24" s="24"/>
      <c r="D24" s="18"/>
      <c r="E24" s="18"/>
    </row>
    <row r="25" spans="1:5" ht="15.5" thickBot="1">
      <c r="A25" s="18"/>
      <c r="B25" s="575" t="s">
        <v>66</v>
      </c>
      <c r="C25" s="576"/>
      <c r="D25" s="37" t="s">
        <v>69</v>
      </c>
      <c r="E25" s="18"/>
    </row>
    <row r="26" spans="1:5" ht="15.5">
      <c r="A26" s="18"/>
      <c r="B26" s="183" t="s">
        <v>88</v>
      </c>
      <c r="C26" s="44"/>
      <c r="D26" s="275"/>
      <c r="E26" s="18"/>
    </row>
    <row r="27" spans="1:5" ht="15.5">
      <c r="A27" s="18"/>
      <c r="B27" s="46" t="s">
        <v>80</v>
      </c>
      <c r="C27" s="38"/>
      <c r="D27" s="4"/>
      <c r="E27" s="18"/>
    </row>
    <row r="28" spans="1:5" ht="15.5">
      <c r="A28" s="18"/>
      <c r="B28" s="46" t="s">
        <v>81</v>
      </c>
      <c r="C28" s="38"/>
      <c r="D28" s="4"/>
      <c r="E28" s="18"/>
    </row>
    <row r="29" spans="1:5" ht="15.5">
      <c r="A29" s="18"/>
      <c r="B29" s="46" t="s">
        <v>82</v>
      </c>
      <c r="C29" s="38"/>
      <c r="D29" s="4"/>
      <c r="E29" s="18"/>
    </row>
    <row r="30" spans="1:5" ht="15.5">
      <c r="A30" s="18"/>
      <c r="B30" s="46" t="s">
        <v>83</v>
      </c>
      <c r="C30" s="38"/>
      <c r="D30" s="4"/>
      <c r="E30" s="18"/>
    </row>
    <row r="31" spans="1:5" ht="16" thickBot="1">
      <c r="A31" s="18"/>
      <c r="B31" s="45" t="s">
        <v>86</v>
      </c>
      <c r="C31" s="39"/>
      <c r="D31" s="5"/>
      <c r="E31" s="18"/>
    </row>
    <row r="32" spans="1:5" ht="15.5" thickBot="1">
      <c r="A32" s="18"/>
      <c r="B32" s="579" t="s">
        <v>70</v>
      </c>
      <c r="C32" s="276"/>
      <c r="D32" s="296">
        <f>IF('D4-Přehled o úhradách plateb'!E3006&lt;&gt;0,'D4-Přehled o úhradách plateb'!E3006,IF('D4-(2)'!E506&lt;&gt;0,'D4-(2)'!E506,IF('D4-(3)'!E61&lt;&gt;0,'D4-(3)'!E61,0)))</f>
        <v>0</v>
      </c>
      <c r="E32" s="18"/>
    </row>
    <row r="33" spans="1:5" ht="15.5" thickBot="1">
      <c r="A33" s="18"/>
      <c r="B33" s="580"/>
      <c r="C33" s="277"/>
      <c r="D33" s="29">
        <f>SUM(D26:D31)</f>
        <v>0</v>
      </c>
      <c r="E33" s="18"/>
    </row>
    <row r="34" spans="1:5" ht="13">
      <c r="A34" s="18"/>
      <c r="B34" s="25"/>
      <c r="C34" s="25"/>
      <c r="D34" s="18"/>
      <c r="E34" s="18"/>
    </row>
  </sheetData>
  <sheetProtection algorithmName="SHA-512" hashValue="URTp/Flo+swkSd1C0OiAEyBVGAKxIxD/Iz3yW4jH/Baq/BUhv1st3cSnS0OdqpXpmDqylpTxDe+2MVaiw3zgoA==" saltValue="mliRF7h//G+Whb6Wo0DpAg==" spinCount="100000" sheet="1" objects="1" scenarios="1"/>
  <mergeCells count="4">
    <mergeCell ref="B5:C5"/>
    <mergeCell ref="B25:C25"/>
    <mergeCell ref="B16:B17"/>
    <mergeCell ref="B32:B33"/>
  </mergeCells>
  <conditionalFormatting sqref="D16">
    <cfRule type="cellIs" dxfId="5129" priority="4" operator="notEqual">
      <formula>$D$17</formula>
    </cfRule>
  </conditionalFormatting>
  <conditionalFormatting sqref="D32">
    <cfRule type="cellIs" dxfId="5128" priority="3" operator="notEqual">
      <formula>$D$33</formula>
    </cfRule>
  </conditionalFormatting>
  <conditionalFormatting sqref="C16">
    <cfRule type="cellIs" dxfId="5127" priority="1" operator="notEqual">
      <formula>$C$17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2"/>
  <sheetViews>
    <sheetView workbookViewId="0">
      <selection activeCell="D14" sqref="D14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7265625" customWidth="1"/>
    <col min="5" max="5" width="18.54296875" customWidth="1"/>
    <col min="6" max="6" width="15.7265625" customWidth="1"/>
  </cols>
  <sheetData>
    <row r="1" spans="1:6" ht="25.5">
      <c r="A1" s="8"/>
      <c r="B1" s="31" t="s">
        <v>125</v>
      </c>
      <c r="C1" s="32"/>
      <c r="D1" s="2"/>
      <c r="E1" s="6"/>
      <c r="F1" s="6" t="s">
        <v>113</v>
      </c>
    </row>
    <row r="2" spans="1:6" ht="14.5">
      <c r="A2" s="8"/>
      <c r="B2" s="2"/>
      <c r="C2" s="2"/>
      <c r="D2" s="2"/>
      <c r="E2" s="2"/>
      <c r="F2" s="8"/>
    </row>
    <row r="3" spans="1:6" ht="17" thickBot="1">
      <c r="A3" s="8"/>
      <c r="B3" s="51" t="s">
        <v>7</v>
      </c>
      <c r="C3" s="2"/>
      <c r="D3" s="2"/>
      <c r="E3" s="2"/>
      <c r="F3" s="8"/>
    </row>
    <row r="4" spans="1:6" ht="63.75" customHeight="1" thickBot="1">
      <c r="A4" s="8"/>
      <c r="B4" s="191" t="s">
        <v>61</v>
      </c>
      <c r="C4" s="52" t="s">
        <v>18</v>
      </c>
      <c r="D4" s="52" t="s">
        <v>131</v>
      </c>
      <c r="E4" s="192" t="s">
        <v>135</v>
      </c>
      <c r="F4" s="8"/>
    </row>
    <row r="5" spans="1:6" ht="14.5" thickBot="1">
      <c r="A5" s="8"/>
      <c r="B5" s="305" t="s">
        <v>114</v>
      </c>
      <c r="C5" s="306"/>
      <c r="D5" s="307"/>
      <c r="E5" s="526"/>
      <c r="F5" s="437"/>
    </row>
    <row r="6" spans="1:6" ht="29" thickTop="1" thickBot="1">
      <c r="A6" s="8"/>
      <c r="B6" s="527" t="s">
        <v>189</v>
      </c>
      <c r="C6" s="528"/>
      <c r="D6" s="528"/>
      <c r="E6" s="529">
        <f>D6*0.9</f>
        <v>0</v>
      </c>
      <c r="F6" s="438"/>
    </row>
    <row r="7" spans="1:6" ht="43" thickTop="1" thickBot="1">
      <c r="A7" s="8"/>
      <c r="B7" s="308" t="s">
        <v>115</v>
      </c>
      <c r="C7" s="327"/>
      <c r="D7" s="327"/>
      <c r="E7" s="324">
        <f>D7*0.9</f>
        <v>0</v>
      </c>
      <c r="F7" s="8"/>
    </row>
    <row r="8" spans="1:6" ht="14">
      <c r="A8" s="8"/>
      <c r="B8" s="55" t="s">
        <v>127</v>
      </c>
      <c r="C8" s="328"/>
      <c r="D8" s="328"/>
      <c r="E8" s="325">
        <f>D8*0.9</f>
        <v>0</v>
      </c>
      <c r="F8" s="292">
        <f>'D6-Tábory'!N82</f>
        <v>0</v>
      </c>
    </row>
    <row r="9" spans="1:6" ht="28">
      <c r="A9" s="8"/>
      <c r="B9" s="54" t="s">
        <v>128</v>
      </c>
      <c r="C9" s="328"/>
      <c r="D9" s="328"/>
      <c r="E9" s="325">
        <f>D9*0.9</f>
        <v>0</v>
      </c>
      <c r="F9" s="293">
        <f>'D7-Vzdělávání'!I93</f>
        <v>0</v>
      </c>
    </row>
    <row r="10" spans="1:6" ht="14.5" thickBot="1">
      <c r="A10" s="8"/>
      <c r="B10" s="54" t="s">
        <v>129</v>
      </c>
      <c r="C10" s="328"/>
      <c r="D10" s="328"/>
      <c r="E10" s="325">
        <f t="shared" ref="E10:E11" si="0">D10*0.9</f>
        <v>0</v>
      </c>
      <c r="F10" s="294">
        <f>'D8-Zahraničí '!N31</f>
        <v>0</v>
      </c>
    </row>
    <row r="11" spans="1:6" ht="42.5" thickBot="1">
      <c r="A11" s="8"/>
      <c r="B11" s="54" t="s">
        <v>130</v>
      </c>
      <c r="C11" s="328"/>
      <c r="D11" s="328"/>
      <c r="E11" s="326">
        <f t="shared" si="0"/>
        <v>0</v>
      </c>
      <c r="F11" s="8"/>
    </row>
    <row r="12" spans="1:6" ht="57.75" customHeight="1" thickTop="1">
      <c r="A12" s="8"/>
      <c r="B12" s="582"/>
      <c r="C12" s="583"/>
      <c r="D12" s="584"/>
      <c r="E12" s="436" t="s">
        <v>137</v>
      </c>
      <c r="F12" s="532" t="s">
        <v>190</v>
      </c>
    </row>
    <row r="13" spans="1:6" ht="14.5" thickBot="1">
      <c r="A13" s="8"/>
      <c r="B13" s="56" t="s">
        <v>116</v>
      </c>
      <c r="C13" s="329">
        <f>IF('D5-Mzdové prostředky'!D1005&lt;&gt;0,'D5-Mzdové prostředky'!D1005,IF('D5-(2)'!D305&lt;&gt;0,'D5-(2)'!D305,IF('D5-(3)'!D55&lt;&gt;0,'D5-(3)'!D55,0)))</f>
        <v>0</v>
      </c>
      <c r="D13" s="330"/>
      <c r="E13" s="531">
        <f>D13</f>
        <v>0</v>
      </c>
      <c r="F13" s="533"/>
    </row>
    <row r="14" spans="1:6" ht="15.75" customHeight="1" thickTop="1" thickBot="1">
      <c r="A14" s="8"/>
      <c r="B14" s="435" t="s">
        <v>208</v>
      </c>
      <c r="C14" s="331">
        <f>IF('D4-Přehled o úhradách plateb'!F3006&lt;&gt;0,'D4-Přehled o úhradách plateb'!F3006,IF('D4-(2)'!F506&lt;&gt;0,'D4-(2)'!F506,IF('D4-(3)'!F61&lt;&gt;0,'D4-(3)'!F61,0)))</f>
        <v>0</v>
      </c>
      <c r="D14" s="530">
        <f>SUM(D6:D11)+D13</f>
        <v>0</v>
      </c>
      <c r="E14" s="534" t="s">
        <v>207</v>
      </c>
      <c r="F14" s="536">
        <f>C6+F13</f>
        <v>0</v>
      </c>
    </row>
    <row r="15" spans="1:6" ht="14.5" thickBot="1">
      <c r="A15" s="8"/>
      <c r="B15" s="186"/>
      <c r="C15" s="333">
        <f>SUM(C6:C11)+C13</f>
        <v>0</v>
      </c>
      <c r="D15" s="57"/>
      <c r="E15" s="535" t="s">
        <v>173</v>
      </c>
      <c r="F15" s="537">
        <f>C14*0.35</f>
        <v>0</v>
      </c>
    </row>
    <row r="16" spans="1:6" ht="14.5" thickBot="1">
      <c r="A16" s="8"/>
      <c r="B16" s="581"/>
      <c r="C16" s="581"/>
      <c r="D16" s="57"/>
      <c r="E16" s="57"/>
      <c r="F16" s="8"/>
    </row>
    <row r="17" spans="1:6" ht="14.5" thickBot="1">
      <c r="A17" s="8"/>
      <c r="B17" s="194" t="s">
        <v>118</v>
      </c>
      <c r="C17" s="334">
        <f>IF('D4-Přehled o úhradách plateb'!E3006&lt;&gt;0,'D4-Přehled o úhradách plateb'!E3006,IF('D4-(2)'!E506&lt;&gt;0,'D4-(2)'!E506,IF('D4-(3)'!E61&lt;&gt;0,'D4-(3)'!E61,0)))</f>
        <v>0</v>
      </c>
      <c r="D17" s="195"/>
      <c r="E17" s="196"/>
      <c r="F17" s="8"/>
    </row>
    <row r="18" spans="1:6" ht="14.5" thickBot="1">
      <c r="A18" s="8"/>
      <c r="B18" s="58"/>
      <c r="C18" s="58"/>
      <c r="D18" s="57"/>
      <c r="E18" s="57"/>
      <c r="F18" s="8"/>
    </row>
    <row r="19" spans="1:6" ht="14.5" thickBot="1">
      <c r="A19" s="8"/>
      <c r="B19" s="194" t="s">
        <v>119</v>
      </c>
      <c r="C19" s="335" t="e">
        <f>C14/C17*100</f>
        <v>#DIV/0!</v>
      </c>
      <c r="D19" s="195"/>
      <c r="E19" s="196"/>
      <c r="F19" s="8"/>
    </row>
    <row r="20" spans="1:6" ht="14.5">
      <c r="A20" s="8"/>
      <c r="B20" s="30"/>
      <c r="C20" s="30"/>
      <c r="D20" s="7"/>
      <c r="E20" s="7"/>
      <c r="F20" s="8"/>
    </row>
    <row r="21" spans="1:6" ht="13">
      <c r="A21" s="8"/>
      <c r="B21" s="50" t="s">
        <v>117</v>
      </c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</sheetData>
  <sheetProtection algorithmName="SHA-512" hashValue="YbxS4sWznby7GwHULFV4WdvkLfnp7XeeEOjUKO7Y1WxgkOihxq7qXVOmBZCnkzzgNeKCLg3P1PlLMzp9bQeH0g==" saltValue="0jGvhvQqenZNNNNNzXqchQ==" spinCount="100000" sheet="1" objects="1" scenarios="1"/>
  <mergeCells count="2">
    <mergeCell ref="B16:C16"/>
    <mergeCell ref="B12:D12"/>
  </mergeCells>
  <conditionalFormatting sqref="C6">
    <cfRule type="cellIs" dxfId="5126" priority="42" operator="equal">
      <formula>0</formula>
    </cfRule>
    <cfRule type="cellIs" dxfId="5125" priority="43" operator="lessThan">
      <formula>$E$6</formula>
    </cfRule>
  </conditionalFormatting>
  <conditionalFormatting sqref="C7">
    <cfRule type="cellIs" dxfId="5124" priority="40" operator="equal">
      <formula>0</formula>
    </cfRule>
    <cfRule type="cellIs" dxfId="5123" priority="41" operator="lessThan">
      <formula>$E$7</formula>
    </cfRule>
  </conditionalFormatting>
  <conditionalFormatting sqref="C9">
    <cfRule type="cellIs" dxfId="5122" priority="12" operator="notEqual">
      <formula>$F$9</formula>
    </cfRule>
    <cfRule type="cellIs" dxfId="5121" priority="36" operator="equal">
      <formula>0</formula>
    </cfRule>
    <cfRule type="cellIs" dxfId="5120" priority="37" operator="lessThan">
      <formula>$E$9</formula>
    </cfRule>
  </conditionalFormatting>
  <conditionalFormatting sqref="C10">
    <cfRule type="cellIs" dxfId="5119" priority="6" operator="equal">
      <formula>0</formula>
    </cfRule>
    <cfRule type="cellIs" dxfId="5118" priority="7" operator="notEqual">
      <formula>$F$10</formula>
    </cfRule>
    <cfRule type="cellIs" dxfId="5117" priority="31" operator="lessThan">
      <formula>$E$10</formula>
    </cfRule>
  </conditionalFormatting>
  <conditionalFormatting sqref="C11">
    <cfRule type="cellIs" dxfId="5116" priority="28" operator="equal">
      <formula>0</formula>
    </cfRule>
    <cfRule type="cellIs" dxfId="5115" priority="29" operator="lessThan">
      <formula>$E$11</formula>
    </cfRule>
  </conditionalFormatting>
  <conditionalFormatting sqref="C14">
    <cfRule type="cellIs" dxfId="5114" priority="13" operator="notEqual">
      <formula>$C$15</formula>
    </cfRule>
  </conditionalFormatting>
  <conditionalFormatting sqref="C13">
    <cfRule type="cellIs" dxfId="5113" priority="44" operator="notEqual">
      <formula>#REF!</formula>
    </cfRule>
    <cfRule type="cellIs" dxfId="5112" priority="45" operator="equal">
      <formula>0</formula>
    </cfRule>
    <cfRule type="cellIs" dxfId="5111" priority="46" operator="notEqual">
      <formula>$E$13</formula>
    </cfRule>
  </conditionalFormatting>
  <conditionalFormatting sqref="C8">
    <cfRule type="cellIs" dxfId="5110" priority="8" operator="equal">
      <formula>0</formula>
    </cfRule>
    <cfRule type="cellIs" dxfId="5109" priority="9" operator="notEqual">
      <formula>$F$8</formula>
    </cfRule>
    <cfRule type="cellIs" dxfId="5108" priority="11" operator="lessThan">
      <formula>$E$8</formula>
    </cfRule>
  </conditionalFormatting>
  <conditionalFormatting sqref="F8">
    <cfRule type="cellIs" dxfId="5107" priority="5" operator="notEqual">
      <formula>$C$8</formula>
    </cfRule>
  </conditionalFormatting>
  <conditionalFormatting sqref="F9">
    <cfRule type="cellIs" dxfId="5106" priority="4" operator="notEqual">
      <formula>$C$9</formula>
    </cfRule>
  </conditionalFormatting>
  <conditionalFormatting sqref="F10">
    <cfRule type="cellIs" dxfId="5105" priority="3" operator="notEqual">
      <formula>$C$10</formula>
    </cfRule>
  </conditionalFormatting>
  <conditionalFormatting sqref="F14">
    <cfRule type="cellIs" dxfId="5104" priority="1" operator="greaterThan">
      <formula>$F$15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workbookViewId="0">
      <selection activeCell="J6" sqref="J6"/>
    </sheetView>
  </sheetViews>
  <sheetFormatPr defaultRowHeight="12.5"/>
  <cols>
    <col min="1" max="1" width="2.1796875" customWidth="1"/>
    <col min="2" max="2" width="46.81640625" customWidth="1"/>
    <col min="3" max="3" width="24.2695312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31" t="s">
        <v>133</v>
      </c>
      <c r="C1" s="32"/>
      <c r="D1" s="2"/>
      <c r="E1" s="6" t="s">
        <v>112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51" t="s">
        <v>7</v>
      </c>
      <c r="C3" s="229"/>
      <c r="D3" s="229"/>
      <c r="E3" s="229"/>
      <c r="F3" s="2"/>
    </row>
    <row r="4" spans="1:6" ht="63.75" customHeight="1" thickBot="1">
      <c r="A4" s="2"/>
      <c r="B4" s="191" t="s">
        <v>61</v>
      </c>
      <c r="C4" s="52" t="s">
        <v>18</v>
      </c>
      <c r="D4" s="52" t="s">
        <v>134</v>
      </c>
      <c r="E4" s="192" t="s">
        <v>135</v>
      </c>
      <c r="F4" s="230"/>
    </row>
    <row r="5" spans="1:6" ht="14.5">
      <c r="A5" s="2"/>
      <c r="B5" s="53" t="s">
        <v>8</v>
      </c>
      <c r="C5" s="329">
        <f>SUM(C7:C10)</f>
        <v>0</v>
      </c>
      <c r="D5" s="336">
        <f>SUM(D7:D10)</f>
        <v>0</v>
      </c>
      <c r="E5" s="340">
        <f>D5*0.9</f>
        <v>0</v>
      </c>
      <c r="F5" s="231"/>
    </row>
    <row r="6" spans="1:6" ht="14.5">
      <c r="A6" s="2"/>
      <c r="B6" s="585" t="s">
        <v>9</v>
      </c>
      <c r="C6" s="586"/>
      <c r="D6" s="587"/>
      <c r="E6" s="588"/>
      <c r="F6" s="232"/>
    </row>
    <row r="7" spans="1:6" ht="14.5">
      <c r="A7" s="2"/>
      <c r="B7" s="55" t="s">
        <v>10</v>
      </c>
      <c r="C7" s="328"/>
      <c r="D7" s="328"/>
      <c r="E7" s="326">
        <f>D7*0.9</f>
        <v>0</v>
      </c>
      <c r="F7" s="231"/>
    </row>
    <row r="8" spans="1:6" ht="14.5">
      <c r="A8" s="2"/>
      <c r="B8" s="55" t="s">
        <v>11</v>
      </c>
      <c r="C8" s="328"/>
      <c r="D8" s="328"/>
      <c r="E8" s="326">
        <f>D8*0.9</f>
        <v>0</v>
      </c>
      <c r="F8" s="231"/>
    </row>
    <row r="9" spans="1:6" ht="14.5">
      <c r="A9" s="2"/>
      <c r="B9" s="55" t="s">
        <v>63</v>
      </c>
      <c r="C9" s="328"/>
      <c r="D9" s="328"/>
      <c r="E9" s="326">
        <f>D9*0.9</f>
        <v>0</v>
      </c>
      <c r="F9" s="231"/>
    </row>
    <row r="10" spans="1:6" ht="14.5">
      <c r="A10" s="2"/>
      <c r="B10" s="233" t="s">
        <v>64</v>
      </c>
      <c r="C10" s="338"/>
      <c r="D10" s="338"/>
      <c r="E10" s="341">
        <f>D10*0.9</f>
        <v>0</v>
      </c>
      <c r="F10" s="231"/>
    </row>
    <row r="11" spans="1:6" ht="14.5">
      <c r="A11" s="2"/>
      <c r="B11" s="234"/>
      <c r="C11" s="235"/>
      <c r="D11" s="235"/>
      <c r="E11" s="236"/>
      <c r="F11" s="237"/>
    </row>
    <row r="12" spans="1:6" ht="14.5">
      <c r="A12" s="2"/>
      <c r="B12" s="53" t="s">
        <v>12</v>
      </c>
      <c r="C12" s="339">
        <f>SUM(C14:C20)</f>
        <v>0</v>
      </c>
      <c r="D12" s="337">
        <f>SUM(D14:D20)</f>
        <v>0</v>
      </c>
      <c r="E12" s="324">
        <f>D12*0.9</f>
        <v>0</v>
      </c>
      <c r="F12" s="231"/>
    </row>
    <row r="13" spans="1:6" ht="14.5">
      <c r="A13" s="2"/>
      <c r="B13" s="585" t="s">
        <v>13</v>
      </c>
      <c r="C13" s="586"/>
      <c r="D13" s="587"/>
      <c r="E13" s="588"/>
      <c r="F13" s="232"/>
    </row>
    <row r="14" spans="1:6" ht="14.5">
      <c r="A14" s="2"/>
      <c r="B14" s="55" t="s">
        <v>78</v>
      </c>
      <c r="C14" s="328"/>
      <c r="D14" s="328"/>
      <c r="E14" s="326">
        <f t="shared" ref="E14:E20" si="0">D14*0.9</f>
        <v>0</v>
      </c>
      <c r="F14" s="231"/>
    </row>
    <row r="15" spans="1:6" ht="14.5">
      <c r="A15" s="2"/>
      <c r="B15" s="55" t="s">
        <v>136</v>
      </c>
      <c r="C15" s="328"/>
      <c r="D15" s="328"/>
      <c r="E15" s="326">
        <f t="shared" si="0"/>
        <v>0</v>
      </c>
      <c r="F15" s="231"/>
    </row>
    <row r="16" spans="1:6" ht="14.5">
      <c r="A16" s="2"/>
      <c r="B16" s="55" t="s">
        <v>14</v>
      </c>
      <c r="C16" s="328"/>
      <c r="D16" s="328"/>
      <c r="E16" s="326">
        <f t="shared" si="0"/>
        <v>0</v>
      </c>
      <c r="F16" s="231"/>
    </row>
    <row r="17" spans="1:6" ht="14.5">
      <c r="A17" s="2"/>
      <c r="B17" s="55" t="s">
        <v>106</v>
      </c>
      <c r="C17" s="328"/>
      <c r="D17" s="328"/>
      <c r="E17" s="326">
        <f t="shared" si="0"/>
        <v>0</v>
      </c>
      <c r="F17" s="231"/>
    </row>
    <row r="18" spans="1:6" ht="14.5">
      <c r="A18" s="2"/>
      <c r="B18" s="55" t="s">
        <v>15</v>
      </c>
      <c r="C18" s="328"/>
      <c r="D18" s="328"/>
      <c r="E18" s="326">
        <f t="shared" si="0"/>
        <v>0</v>
      </c>
      <c r="F18" s="231"/>
    </row>
    <row r="19" spans="1:6" ht="14.5">
      <c r="A19" s="2"/>
      <c r="B19" s="55" t="s">
        <v>16</v>
      </c>
      <c r="C19" s="328"/>
      <c r="D19" s="328"/>
      <c r="E19" s="326">
        <f t="shared" si="0"/>
        <v>0</v>
      </c>
      <c r="F19" s="231"/>
    </row>
    <row r="20" spans="1:6" ht="15" thickBot="1">
      <c r="A20" s="2"/>
      <c r="B20" s="233" t="s">
        <v>107</v>
      </c>
      <c r="C20" s="338"/>
      <c r="D20" s="338"/>
      <c r="E20" s="341">
        <f t="shared" si="0"/>
        <v>0</v>
      </c>
      <c r="F20" s="231"/>
    </row>
    <row r="21" spans="1:6" ht="21" customHeight="1">
      <c r="A21" s="2"/>
      <c r="B21" s="299"/>
      <c r="C21" s="300"/>
      <c r="D21" s="238"/>
      <c r="E21" s="589" t="s">
        <v>137</v>
      </c>
      <c r="F21" s="230"/>
    </row>
    <row r="22" spans="1:6" ht="21.75" customHeight="1">
      <c r="A22" s="2"/>
      <c r="B22" s="303"/>
      <c r="C22" s="304"/>
      <c r="D22" s="298"/>
      <c r="E22" s="590"/>
      <c r="F22" s="230"/>
    </row>
    <row r="23" spans="1:6" ht="21" customHeight="1" thickBot="1">
      <c r="A23" s="2"/>
      <c r="B23" s="301"/>
      <c r="C23" s="302"/>
      <c r="D23" s="239"/>
      <c r="E23" s="591"/>
      <c r="F23" s="230"/>
    </row>
    <row r="24" spans="1:6" ht="14.5">
      <c r="A24" s="2"/>
      <c r="B24" s="53" t="s">
        <v>17</v>
      </c>
      <c r="C24" s="339">
        <f>IF('D5-Mzdové prostředky'!D1005&lt;&gt;0,'D5-Mzdové prostředky'!D1005,IF('D5-(2)'!D305&lt;&gt;0,'D5-(2)'!D305,IF('D5-(3)'!D55&lt;&gt;0,'D5-(3)'!D55,0)))</f>
        <v>0</v>
      </c>
      <c r="D24" s="342"/>
      <c r="E24" s="324">
        <f>D24</f>
        <v>0</v>
      </c>
      <c r="F24" s="231"/>
    </row>
    <row r="25" spans="1:6" ht="14.5">
      <c r="A25" s="2"/>
      <c r="B25" s="592"/>
      <c r="C25" s="593"/>
      <c r="D25" s="593"/>
      <c r="E25" s="594"/>
      <c r="F25" s="232"/>
    </row>
    <row r="26" spans="1:6" ht="15.75" customHeight="1" thickBot="1">
      <c r="A26" s="2"/>
      <c r="B26" s="190" t="s">
        <v>104</v>
      </c>
      <c r="C26" s="331">
        <f>IF('D4-Přehled o úhradách plateb'!F3006&lt;&gt;0,'D4-Přehled o úhradách plateb'!F3006,IF('D4-(2)'!F506&lt;&gt;0,'D4-(2)'!F506,IF('D4-(3)'!F61&lt;&gt;0,'D4-(3)'!F61,0)))</f>
        <v>0</v>
      </c>
      <c r="D26" s="332">
        <f>D5+D12+D24</f>
        <v>0</v>
      </c>
      <c r="E26" s="193"/>
      <c r="F26" s="240"/>
    </row>
    <row r="27" spans="1:6" ht="15" thickBot="1">
      <c r="A27" s="2"/>
      <c r="B27" s="187"/>
      <c r="C27" s="333">
        <f>C5+C12+C24</f>
        <v>0</v>
      </c>
      <c r="D27" s="57"/>
      <c r="E27" s="57"/>
      <c r="F27" s="7"/>
    </row>
    <row r="28" spans="1:6" ht="14.5">
      <c r="A28" s="2"/>
      <c r="B28" s="595"/>
      <c r="C28" s="595"/>
      <c r="D28" s="7"/>
      <c r="E28" s="7"/>
      <c r="F28" s="7"/>
    </row>
  </sheetData>
  <sheetProtection algorithmName="SHA-512" hashValue="thyTk4q8yyto3/4mQDEBh0MKbAe6Om1d9ROt725OPN3zNEiWsNW9LQaCOEmxTtICSSYr23kTBGa+dDyQrlyFtw==" saltValue="9AfSMWUMwGCZwBbeomz3WQ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103" priority="26" operator="equal">
      <formula>0</formula>
    </cfRule>
    <cfRule type="cellIs" dxfId="5102" priority="27" operator="lessThan">
      <formula>$E$7</formula>
    </cfRule>
  </conditionalFormatting>
  <conditionalFormatting sqref="C8">
    <cfRule type="cellIs" dxfId="5101" priority="24" operator="equal">
      <formula>0</formula>
    </cfRule>
    <cfRule type="cellIs" dxfId="5100" priority="25" operator="lessThan">
      <formula>$E$8</formula>
    </cfRule>
  </conditionalFormatting>
  <conditionalFormatting sqref="C9">
    <cfRule type="cellIs" dxfId="5099" priority="22" operator="equal">
      <formula>0</formula>
    </cfRule>
    <cfRule type="cellIs" dxfId="5098" priority="23" operator="lessThan">
      <formula>$E$9</formula>
    </cfRule>
  </conditionalFormatting>
  <conditionalFormatting sqref="C10">
    <cfRule type="cellIs" dxfId="5097" priority="20" operator="equal">
      <formula>0</formula>
    </cfRule>
    <cfRule type="cellIs" dxfId="5096" priority="21" operator="lessThan">
      <formula>$E$10</formula>
    </cfRule>
  </conditionalFormatting>
  <conditionalFormatting sqref="C5">
    <cfRule type="cellIs" dxfId="5095" priority="18" operator="equal">
      <formula>0</formula>
    </cfRule>
    <cfRule type="cellIs" dxfId="5094" priority="19" operator="lessThan">
      <formula>$E$5</formula>
    </cfRule>
  </conditionalFormatting>
  <conditionalFormatting sqref="C12">
    <cfRule type="cellIs" dxfId="5093" priority="16" operator="equal">
      <formula>0</formula>
    </cfRule>
    <cfRule type="cellIs" dxfId="5092" priority="17" operator="lessThan">
      <formula>$E$12</formula>
    </cfRule>
  </conditionalFormatting>
  <conditionalFormatting sqref="C14">
    <cfRule type="cellIs" dxfId="5091" priority="14" operator="equal">
      <formula>0</formula>
    </cfRule>
    <cfRule type="cellIs" dxfId="5090" priority="15" operator="lessThan">
      <formula>$E$14</formula>
    </cfRule>
  </conditionalFormatting>
  <conditionalFormatting sqref="C15">
    <cfRule type="cellIs" dxfId="5089" priority="12" operator="equal">
      <formula>0</formula>
    </cfRule>
    <cfRule type="cellIs" dxfId="5088" priority="13" operator="lessThan">
      <formula>$E$15</formula>
    </cfRule>
  </conditionalFormatting>
  <conditionalFormatting sqref="C16">
    <cfRule type="cellIs" dxfId="5087" priority="10" operator="equal">
      <formula>0</formula>
    </cfRule>
    <cfRule type="cellIs" dxfId="5086" priority="11" operator="lessThan">
      <formula>$E$16</formula>
    </cfRule>
  </conditionalFormatting>
  <conditionalFormatting sqref="C17">
    <cfRule type="cellIs" dxfId="5085" priority="8" operator="equal">
      <formula>0</formula>
    </cfRule>
    <cfRule type="cellIs" dxfId="5084" priority="9" operator="lessThan">
      <formula>$E$17</formula>
    </cfRule>
  </conditionalFormatting>
  <conditionalFormatting sqref="C18">
    <cfRule type="cellIs" dxfId="5083" priority="6" operator="equal">
      <formula>0</formula>
    </cfRule>
    <cfRule type="cellIs" dxfId="5082" priority="7" operator="lessThan">
      <formula>$E$18</formula>
    </cfRule>
  </conditionalFormatting>
  <conditionalFormatting sqref="C19">
    <cfRule type="cellIs" dxfId="5081" priority="4" operator="equal">
      <formula>0</formula>
    </cfRule>
    <cfRule type="cellIs" dxfId="5080" priority="5" operator="lessThan">
      <formula>$E$19</formula>
    </cfRule>
  </conditionalFormatting>
  <conditionalFormatting sqref="C20">
    <cfRule type="cellIs" dxfId="5079" priority="2" operator="equal">
      <formula>0</formula>
    </cfRule>
    <cfRule type="cellIs" dxfId="5078" priority="3" operator="lessThan">
      <formula>$E$20</formula>
    </cfRule>
  </conditionalFormatting>
  <conditionalFormatting sqref="C26">
    <cfRule type="cellIs" dxfId="5077" priority="1" operator="notEqual">
      <formula>$C$27</formula>
    </cfRule>
  </conditionalFormatting>
  <conditionalFormatting sqref="C24">
    <cfRule type="cellIs" dxfId="5076" priority="28" operator="notEqual">
      <formula>#REF!</formula>
    </cfRule>
    <cfRule type="cellIs" dxfId="5075" priority="29" operator="equal">
      <formula>0</formula>
    </cfRule>
    <cfRule type="cellIs" dxfId="5074" priority="30" operator="notEqual">
      <formula>$E$24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8"/>
  <dimension ref="A1:H3012"/>
  <sheetViews>
    <sheetView topLeftCell="A2980" workbookViewId="0">
      <selection activeCell="M3006" sqref="M3006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205"/>
      <c r="B1" s="206" t="s">
        <v>103</v>
      </c>
      <c r="C1" s="206"/>
      <c r="D1" s="206"/>
      <c r="E1" s="206"/>
      <c r="F1" s="206"/>
      <c r="G1" s="207" t="s">
        <v>29</v>
      </c>
      <c r="H1" s="205"/>
    </row>
    <row r="2" spans="1:8" ht="14.5" thickBot="1">
      <c r="A2" s="205"/>
      <c r="B2" s="208"/>
      <c r="C2" s="209"/>
      <c r="D2" s="208" t="s">
        <v>132</v>
      </c>
      <c r="E2" s="209"/>
      <c r="F2" s="209"/>
      <c r="G2" s="210"/>
      <c r="H2" s="205"/>
    </row>
    <row r="3" spans="1:8" ht="33.75" customHeight="1" thickBot="1">
      <c r="A3" s="205"/>
      <c r="B3" s="211"/>
      <c r="C3" s="211"/>
      <c r="D3" s="210"/>
      <c r="E3" s="210"/>
      <c r="F3" s="210"/>
      <c r="G3" s="312" t="s">
        <v>174</v>
      </c>
      <c r="H3" s="205"/>
    </row>
    <row r="4" spans="1:8" ht="51" customHeight="1" thickBot="1">
      <c r="A4" s="205"/>
      <c r="B4" s="212" t="s">
        <v>50</v>
      </c>
      <c r="C4" s="213" t="s">
        <v>96</v>
      </c>
      <c r="D4" s="213" t="s">
        <v>51</v>
      </c>
      <c r="E4" s="213" t="s">
        <v>92</v>
      </c>
      <c r="F4" s="214" t="s">
        <v>182</v>
      </c>
      <c r="G4" s="313" t="s">
        <v>139</v>
      </c>
      <c r="H4" s="205"/>
    </row>
    <row r="5" spans="1:8" ht="15.5">
      <c r="A5" s="205"/>
      <c r="B5" s="215">
        <v>1</v>
      </c>
      <c r="C5" s="343"/>
      <c r="D5" s="345"/>
      <c r="E5" s="355"/>
      <c r="F5" s="356"/>
      <c r="G5" s="349"/>
      <c r="H5" s="205"/>
    </row>
    <row r="6" spans="1:8" ht="15.5">
      <c r="A6" s="205"/>
      <c r="B6" s="216">
        <v>2</v>
      </c>
      <c r="C6" s="343"/>
      <c r="D6" s="345"/>
      <c r="E6" s="355"/>
      <c r="F6" s="357"/>
      <c r="G6" s="351"/>
      <c r="H6" s="205"/>
    </row>
    <row r="7" spans="1:8" ht="15.5">
      <c r="A7" s="205"/>
      <c r="B7" s="216">
        <v>3</v>
      </c>
      <c r="C7" s="343"/>
      <c r="D7" s="345"/>
      <c r="E7" s="355"/>
      <c r="F7" s="357"/>
      <c r="G7" s="351"/>
      <c r="H7" s="205"/>
    </row>
    <row r="8" spans="1:8" ht="15.5">
      <c r="A8" s="205"/>
      <c r="B8" s="216">
        <v>4</v>
      </c>
      <c r="C8" s="343"/>
      <c r="D8" s="345"/>
      <c r="E8" s="355"/>
      <c r="F8" s="357"/>
      <c r="G8" s="351"/>
      <c r="H8" s="205"/>
    </row>
    <row r="9" spans="1:8" ht="15.5">
      <c r="A9" s="205"/>
      <c r="B9" s="216">
        <v>5</v>
      </c>
      <c r="C9" s="343"/>
      <c r="D9" s="345"/>
      <c r="E9" s="355"/>
      <c r="F9" s="357"/>
      <c r="G9" s="351"/>
      <c r="H9" s="205"/>
    </row>
    <row r="10" spans="1:8" ht="15.5">
      <c r="A10" s="205"/>
      <c r="B10" s="216">
        <v>6</v>
      </c>
      <c r="C10" s="343"/>
      <c r="D10" s="345"/>
      <c r="E10" s="355"/>
      <c r="F10" s="357"/>
      <c r="G10" s="351"/>
      <c r="H10" s="205"/>
    </row>
    <row r="11" spans="1:8" ht="15.5">
      <c r="A11" s="205"/>
      <c r="B11" s="216">
        <v>7</v>
      </c>
      <c r="C11" s="343"/>
      <c r="D11" s="345"/>
      <c r="E11" s="355"/>
      <c r="F11" s="357"/>
      <c r="G11" s="351"/>
      <c r="H11" s="205"/>
    </row>
    <row r="12" spans="1:8" ht="15.5">
      <c r="A12" s="205"/>
      <c r="B12" s="216">
        <v>8</v>
      </c>
      <c r="C12" s="343"/>
      <c r="D12" s="345"/>
      <c r="E12" s="355"/>
      <c r="F12" s="357"/>
      <c r="G12" s="351"/>
      <c r="H12" s="205"/>
    </row>
    <row r="13" spans="1:8" ht="15.5">
      <c r="A13" s="205"/>
      <c r="B13" s="216">
        <v>9</v>
      </c>
      <c r="C13" s="343"/>
      <c r="D13" s="345"/>
      <c r="E13" s="355"/>
      <c r="F13" s="357"/>
      <c r="G13" s="351"/>
      <c r="H13" s="205"/>
    </row>
    <row r="14" spans="1:8" ht="15.5">
      <c r="A14" s="205"/>
      <c r="B14" s="216">
        <v>10</v>
      </c>
      <c r="C14" s="343"/>
      <c r="D14" s="345"/>
      <c r="E14" s="355"/>
      <c r="F14" s="357"/>
      <c r="G14" s="351"/>
      <c r="H14" s="205"/>
    </row>
    <row r="15" spans="1:8" ht="15.5">
      <c r="A15" s="205"/>
      <c r="B15" s="216">
        <v>11</v>
      </c>
      <c r="C15" s="343"/>
      <c r="D15" s="345"/>
      <c r="E15" s="355"/>
      <c r="F15" s="357"/>
      <c r="G15" s="349"/>
      <c r="H15" s="205"/>
    </row>
    <row r="16" spans="1:8" ht="15.5">
      <c r="A16" s="205"/>
      <c r="B16" s="216">
        <v>12</v>
      </c>
      <c r="C16" s="343"/>
      <c r="D16" s="345"/>
      <c r="E16" s="355"/>
      <c r="F16" s="357"/>
      <c r="G16" s="351"/>
      <c r="H16" s="205"/>
    </row>
    <row r="17" spans="1:8" ht="15.5">
      <c r="A17" s="205"/>
      <c r="B17" s="216">
        <v>13</v>
      </c>
      <c r="C17" s="343"/>
      <c r="D17" s="345"/>
      <c r="E17" s="355"/>
      <c r="F17" s="357"/>
      <c r="G17" s="351"/>
      <c r="H17" s="205"/>
    </row>
    <row r="18" spans="1:8" ht="15.5">
      <c r="A18" s="205"/>
      <c r="B18" s="216">
        <v>14</v>
      </c>
      <c r="C18" s="343"/>
      <c r="D18" s="345"/>
      <c r="E18" s="355"/>
      <c r="F18" s="357"/>
      <c r="G18" s="351"/>
      <c r="H18" s="205"/>
    </row>
    <row r="19" spans="1:8" ht="15.5">
      <c r="A19" s="205"/>
      <c r="B19" s="216">
        <v>15</v>
      </c>
      <c r="C19" s="343"/>
      <c r="D19" s="345"/>
      <c r="E19" s="355"/>
      <c r="F19" s="357"/>
      <c r="G19" s="351"/>
      <c r="H19" s="205"/>
    </row>
    <row r="20" spans="1:8" ht="15.5">
      <c r="A20" s="205"/>
      <c r="B20" s="216">
        <v>16</v>
      </c>
      <c r="C20" s="343"/>
      <c r="D20" s="345"/>
      <c r="E20" s="355"/>
      <c r="F20" s="357"/>
      <c r="G20" s="351"/>
      <c r="H20" s="205"/>
    </row>
    <row r="21" spans="1:8" ht="15.5">
      <c r="A21" s="205"/>
      <c r="B21" s="216">
        <v>17</v>
      </c>
      <c r="C21" s="343"/>
      <c r="D21" s="345"/>
      <c r="E21" s="355"/>
      <c r="F21" s="357"/>
      <c r="G21" s="351"/>
      <c r="H21" s="205"/>
    </row>
    <row r="22" spans="1:8" ht="15.5">
      <c r="A22" s="205"/>
      <c r="B22" s="216">
        <v>18</v>
      </c>
      <c r="C22" s="343"/>
      <c r="D22" s="345"/>
      <c r="E22" s="355"/>
      <c r="F22" s="357"/>
      <c r="G22" s="351"/>
      <c r="H22" s="205"/>
    </row>
    <row r="23" spans="1:8" ht="15.5">
      <c r="A23" s="205"/>
      <c r="B23" s="216">
        <v>19</v>
      </c>
      <c r="C23" s="343"/>
      <c r="D23" s="345"/>
      <c r="E23" s="355"/>
      <c r="F23" s="357"/>
      <c r="G23" s="351"/>
      <c r="H23" s="205"/>
    </row>
    <row r="24" spans="1:8" ht="15.5">
      <c r="A24" s="205"/>
      <c r="B24" s="216">
        <v>20</v>
      </c>
      <c r="C24" s="343"/>
      <c r="D24" s="345"/>
      <c r="E24" s="355"/>
      <c r="F24" s="357"/>
      <c r="G24" s="351"/>
      <c r="H24" s="205"/>
    </row>
    <row r="25" spans="1:8" ht="15.5">
      <c r="A25" s="205"/>
      <c r="B25" s="216">
        <v>21</v>
      </c>
      <c r="C25" s="343"/>
      <c r="D25" s="345"/>
      <c r="E25" s="355"/>
      <c r="F25" s="357"/>
      <c r="G25" s="349"/>
      <c r="H25" s="205"/>
    </row>
    <row r="26" spans="1:8" ht="15.5">
      <c r="A26" s="205"/>
      <c r="B26" s="216">
        <v>22</v>
      </c>
      <c r="C26" s="343"/>
      <c r="D26" s="345"/>
      <c r="E26" s="355"/>
      <c r="F26" s="357"/>
      <c r="G26" s="351"/>
      <c r="H26" s="205"/>
    </row>
    <row r="27" spans="1:8" ht="15.5">
      <c r="A27" s="205"/>
      <c r="B27" s="216">
        <v>23</v>
      </c>
      <c r="C27" s="343"/>
      <c r="D27" s="345"/>
      <c r="E27" s="355"/>
      <c r="F27" s="357"/>
      <c r="G27" s="351"/>
      <c r="H27" s="205"/>
    </row>
    <row r="28" spans="1:8" ht="15.5">
      <c r="A28" s="205"/>
      <c r="B28" s="216">
        <v>24</v>
      </c>
      <c r="C28" s="343"/>
      <c r="D28" s="345"/>
      <c r="E28" s="355"/>
      <c r="F28" s="357"/>
      <c r="G28" s="351"/>
      <c r="H28" s="205"/>
    </row>
    <row r="29" spans="1:8" ht="15.5">
      <c r="A29" s="205"/>
      <c r="B29" s="216">
        <v>25</v>
      </c>
      <c r="C29" s="343"/>
      <c r="D29" s="345"/>
      <c r="E29" s="355"/>
      <c r="F29" s="357"/>
      <c r="G29" s="351"/>
      <c r="H29" s="205"/>
    </row>
    <row r="30" spans="1:8" ht="15.5">
      <c r="A30" s="205"/>
      <c r="B30" s="216">
        <v>26</v>
      </c>
      <c r="C30" s="343"/>
      <c r="D30" s="345"/>
      <c r="E30" s="355"/>
      <c r="F30" s="357"/>
      <c r="G30" s="351"/>
      <c r="H30" s="205"/>
    </row>
    <row r="31" spans="1:8" ht="15.5">
      <c r="A31" s="205"/>
      <c r="B31" s="216">
        <v>27</v>
      </c>
      <c r="C31" s="343"/>
      <c r="D31" s="345"/>
      <c r="E31" s="355"/>
      <c r="F31" s="357"/>
      <c r="G31" s="351"/>
      <c r="H31" s="205"/>
    </row>
    <row r="32" spans="1:8" ht="15.5">
      <c r="A32" s="205"/>
      <c r="B32" s="216">
        <v>28</v>
      </c>
      <c r="C32" s="343"/>
      <c r="D32" s="345"/>
      <c r="E32" s="355"/>
      <c r="F32" s="357"/>
      <c r="G32" s="351"/>
      <c r="H32" s="205"/>
    </row>
    <row r="33" spans="1:8" ht="15.5">
      <c r="A33" s="205"/>
      <c r="B33" s="216">
        <v>29</v>
      </c>
      <c r="C33" s="343"/>
      <c r="D33" s="345"/>
      <c r="E33" s="355"/>
      <c r="F33" s="357"/>
      <c r="G33" s="351"/>
      <c r="H33" s="205"/>
    </row>
    <row r="34" spans="1:8" ht="15.5">
      <c r="A34" s="205"/>
      <c r="B34" s="216">
        <v>30</v>
      </c>
      <c r="C34" s="343"/>
      <c r="D34" s="345"/>
      <c r="E34" s="355"/>
      <c r="F34" s="357"/>
      <c r="G34" s="351"/>
      <c r="H34" s="205"/>
    </row>
    <row r="35" spans="1:8" ht="15.5">
      <c r="A35" s="205"/>
      <c r="B35" s="216">
        <v>31</v>
      </c>
      <c r="C35" s="343"/>
      <c r="D35" s="345"/>
      <c r="E35" s="355"/>
      <c r="F35" s="357"/>
      <c r="G35" s="349"/>
      <c r="H35" s="205"/>
    </row>
    <row r="36" spans="1:8" ht="15.5">
      <c r="A36" s="205"/>
      <c r="B36" s="216">
        <v>32</v>
      </c>
      <c r="C36" s="343"/>
      <c r="D36" s="345"/>
      <c r="E36" s="355"/>
      <c r="F36" s="357"/>
      <c r="G36" s="351"/>
      <c r="H36" s="205"/>
    </row>
    <row r="37" spans="1:8" ht="15.5">
      <c r="A37" s="205"/>
      <c r="B37" s="216">
        <v>33</v>
      </c>
      <c r="C37" s="343"/>
      <c r="D37" s="345"/>
      <c r="E37" s="355"/>
      <c r="F37" s="357"/>
      <c r="G37" s="351"/>
      <c r="H37" s="205"/>
    </row>
    <row r="38" spans="1:8" ht="15.5">
      <c r="A38" s="205"/>
      <c r="B38" s="216">
        <v>34</v>
      </c>
      <c r="C38" s="343"/>
      <c r="D38" s="345"/>
      <c r="E38" s="355"/>
      <c r="F38" s="357"/>
      <c r="G38" s="351"/>
      <c r="H38" s="205"/>
    </row>
    <row r="39" spans="1:8" ht="15.5">
      <c r="A39" s="205"/>
      <c r="B39" s="216">
        <v>35</v>
      </c>
      <c r="C39" s="343"/>
      <c r="D39" s="345"/>
      <c r="E39" s="355"/>
      <c r="F39" s="357"/>
      <c r="G39" s="351"/>
      <c r="H39" s="205"/>
    </row>
    <row r="40" spans="1:8" ht="15.5">
      <c r="A40" s="205"/>
      <c r="B40" s="216">
        <v>36</v>
      </c>
      <c r="C40" s="343"/>
      <c r="D40" s="345"/>
      <c r="E40" s="355"/>
      <c r="F40" s="357"/>
      <c r="G40" s="351"/>
      <c r="H40" s="205"/>
    </row>
    <row r="41" spans="1:8" ht="15.5">
      <c r="A41" s="205"/>
      <c r="B41" s="216">
        <v>37</v>
      </c>
      <c r="C41" s="343"/>
      <c r="D41" s="345"/>
      <c r="E41" s="355"/>
      <c r="F41" s="357"/>
      <c r="G41" s="351"/>
      <c r="H41" s="205"/>
    </row>
    <row r="42" spans="1:8" ht="15.5">
      <c r="A42" s="205"/>
      <c r="B42" s="216">
        <v>38</v>
      </c>
      <c r="C42" s="343"/>
      <c r="D42" s="345"/>
      <c r="E42" s="355"/>
      <c r="F42" s="357"/>
      <c r="G42" s="351"/>
      <c r="H42" s="205"/>
    </row>
    <row r="43" spans="1:8" ht="15.5">
      <c r="A43" s="205"/>
      <c r="B43" s="216">
        <v>39</v>
      </c>
      <c r="C43" s="343"/>
      <c r="D43" s="345"/>
      <c r="E43" s="355"/>
      <c r="F43" s="357"/>
      <c r="G43" s="351"/>
      <c r="H43" s="205"/>
    </row>
    <row r="44" spans="1:8" ht="15.5">
      <c r="A44" s="205"/>
      <c r="B44" s="216">
        <v>40</v>
      </c>
      <c r="C44" s="343"/>
      <c r="D44" s="345"/>
      <c r="E44" s="355"/>
      <c r="F44" s="357"/>
      <c r="G44" s="351"/>
      <c r="H44" s="205"/>
    </row>
    <row r="45" spans="1:8" ht="15.5">
      <c r="A45" s="205"/>
      <c r="B45" s="216">
        <v>41</v>
      </c>
      <c r="C45" s="343"/>
      <c r="D45" s="345"/>
      <c r="E45" s="355"/>
      <c r="F45" s="357"/>
      <c r="G45" s="349"/>
      <c r="H45" s="205"/>
    </row>
    <row r="46" spans="1:8" ht="15.5">
      <c r="A46" s="205"/>
      <c r="B46" s="216">
        <v>42</v>
      </c>
      <c r="C46" s="343"/>
      <c r="D46" s="345"/>
      <c r="E46" s="355"/>
      <c r="F46" s="357"/>
      <c r="G46" s="351"/>
      <c r="H46" s="205"/>
    </row>
    <row r="47" spans="1:8" ht="15.5">
      <c r="A47" s="205"/>
      <c r="B47" s="216">
        <v>43</v>
      </c>
      <c r="C47" s="343"/>
      <c r="D47" s="345"/>
      <c r="E47" s="355"/>
      <c r="F47" s="357"/>
      <c r="G47" s="351"/>
      <c r="H47" s="205"/>
    </row>
    <row r="48" spans="1:8" ht="15.5">
      <c r="A48" s="205"/>
      <c r="B48" s="216">
        <v>44</v>
      </c>
      <c r="C48" s="343"/>
      <c r="D48" s="345"/>
      <c r="E48" s="355"/>
      <c r="F48" s="357"/>
      <c r="G48" s="351"/>
      <c r="H48" s="205"/>
    </row>
    <row r="49" spans="1:8" ht="15.5">
      <c r="A49" s="205"/>
      <c r="B49" s="216">
        <v>45</v>
      </c>
      <c r="C49" s="343"/>
      <c r="D49" s="345"/>
      <c r="E49" s="355"/>
      <c r="F49" s="357"/>
      <c r="G49" s="351"/>
      <c r="H49" s="205"/>
    </row>
    <row r="50" spans="1:8" ht="15.5">
      <c r="A50" s="205"/>
      <c r="B50" s="216">
        <v>46</v>
      </c>
      <c r="C50" s="343"/>
      <c r="D50" s="345"/>
      <c r="E50" s="355"/>
      <c r="F50" s="357"/>
      <c r="G50" s="351"/>
      <c r="H50" s="205"/>
    </row>
    <row r="51" spans="1:8" ht="15.5">
      <c r="A51" s="205"/>
      <c r="B51" s="216">
        <v>47</v>
      </c>
      <c r="C51" s="343"/>
      <c r="D51" s="345"/>
      <c r="E51" s="355"/>
      <c r="F51" s="357"/>
      <c r="G51" s="351"/>
      <c r="H51" s="205"/>
    </row>
    <row r="52" spans="1:8" ht="15.5">
      <c r="A52" s="205"/>
      <c r="B52" s="216">
        <v>48</v>
      </c>
      <c r="C52" s="343"/>
      <c r="D52" s="345"/>
      <c r="E52" s="355"/>
      <c r="F52" s="357"/>
      <c r="G52" s="351"/>
      <c r="H52" s="205"/>
    </row>
    <row r="53" spans="1:8" ht="15.5">
      <c r="A53" s="205"/>
      <c r="B53" s="216">
        <v>49</v>
      </c>
      <c r="C53" s="343"/>
      <c r="D53" s="345"/>
      <c r="E53" s="355"/>
      <c r="F53" s="357"/>
      <c r="G53" s="351"/>
      <c r="H53" s="205"/>
    </row>
    <row r="54" spans="1:8" ht="15.5">
      <c r="A54" s="205"/>
      <c r="B54" s="216">
        <v>50</v>
      </c>
      <c r="C54" s="343"/>
      <c r="D54" s="345"/>
      <c r="E54" s="355"/>
      <c r="F54" s="357"/>
      <c r="G54" s="351"/>
      <c r="H54" s="205"/>
    </row>
    <row r="55" spans="1:8" ht="15.5">
      <c r="A55" s="205"/>
      <c r="B55" s="216">
        <v>51</v>
      </c>
      <c r="C55" s="343"/>
      <c r="D55" s="345"/>
      <c r="E55" s="355"/>
      <c r="F55" s="357"/>
      <c r="G55" s="349"/>
      <c r="H55" s="205"/>
    </row>
    <row r="56" spans="1:8" ht="15.5">
      <c r="A56" s="205"/>
      <c r="B56" s="216">
        <v>52</v>
      </c>
      <c r="C56" s="343"/>
      <c r="D56" s="345"/>
      <c r="E56" s="355"/>
      <c r="F56" s="357"/>
      <c r="G56" s="351"/>
      <c r="H56" s="205"/>
    </row>
    <row r="57" spans="1:8" ht="15.5">
      <c r="A57" s="205"/>
      <c r="B57" s="216">
        <v>53</v>
      </c>
      <c r="C57" s="343"/>
      <c r="D57" s="345"/>
      <c r="E57" s="355"/>
      <c r="F57" s="357"/>
      <c r="G57" s="351"/>
      <c r="H57" s="205"/>
    </row>
    <row r="58" spans="1:8" ht="15.5">
      <c r="A58" s="205"/>
      <c r="B58" s="216">
        <v>54</v>
      </c>
      <c r="C58" s="343"/>
      <c r="D58" s="345"/>
      <c r="E58" s="355"/>
      <c r="F58" s="357"/>
      <c r="G58" s="351"/>
      <c r="H58" s="205"/>
    </row>
    <row r="59" spans="1:8" ht="15.5">
      <c r="A59" s="205"/>
      <c r="B59" s="216">
        <v>55</v>
      </c>
      <c r="C59" s="343"/>
      <c r="D59" s="345"/>
      <c r="E59" s="355"/>
      <c r="F59" s="357"/>
      <c r="G59" s="351"/>
      <c r="H59" s="205"/>
    </row>
    <row r="60" spans="1:8" ht="15.5">
      <c r="A60" s="205"/>
      <c r="B60" s="216">
        <v>56</v>
      </c>
      <c r="C60" s="343"/>
      <c r="D60" s="345"/>
      <c r="E60" s="355"/>
      <c r="F60" s="357"/>
      <c r="G60" s="351"/>
      <c r="H60" s="205"/>
    </row>
    <row r="61" spans="1:8" ht="15.5">
      <c r="A61" s="205"/>
      <c r="B61" s="216">
        <v>57</v>
      </c>
      <c r="C61" s="343"/>
      <c r="D61" s="345"/>
      <c r="E61" s="355"/>
      <c r="F61" s="357"/>
      <c r="G61" s="351"/>
      <c r="H61" s="205"/>
    </row>
    <row r="62" spans="1:8" ht="15.5">
      <c r="A62" s="205"/>
      <c r="B62" s="216">
        <v>58</v>
      </c>
      <c r="C62" s="343"/>
      <c r="D62" s="345"/>
      <c r="E62" s="355"/>
      <c r="F62" s="357"/>
      <c r="G62" s="351"/>
      <c r="H62" s="205"/>
    </row>
    <row r="63" spans="1:8" ht="15.5">
      <c r="A63" s="205"/>
      <c r="B63" s="216">
        <v>59</v>
      </c>
      <c r="C63" s="343"/>
      <c r="D63" s="345"/>
      <c r="E63" s="355"/>
      <c r="F63" s="357"/>
      <c r="G63" s="351"/>
      <c r="H63" s="205"/>
    </row>
    <row r="64" spans="1:8" ht="15.5">
      <c r="A64" s="205"/>
      <c r="B64" s="216">
        <v>60</v>
      </c>
      <c r="C64" s="343"/>
      <c r="D64" s="345"/>
      <c r="E64" s="355"/>
      <c r="F64" s="357"/>
      <c r="G64" s="351"/>
      <c r="H64" s="205"/>
    </row>
    <row r="65" spans="1:8" ht="15.5">
      <c r="A65" s="205"/>
      <c r="B65" s="216">
        <v>61</v>
      </c>
      <c r="C65" s="343"/>
      <c r="D65" s="345"/>
      <c r="E65" s="355"/>
      <c r="F65" s="357"/>
      <c r="G65" s="349"/>
      <c r="H65" s="205"/>
    </row>
    <row r="66" spans="1:8" ht="15.5">
      <c r="A66" s="205"/>
      <c r="B66" s="216">
        <v>62</v>
      </c>
      <c r="C66" s="343"/>
      <c r="D66" s="345"/>
      <c r="E66" s="355"/>
      <c r="F66" s="357"/>
      <c r="G66" s="351"/>
      <c r="H66" s="205"/>
    </row>
    <row r="67" spans="1:8" ht="15.5">
      <c r="A67" s="205"/>
      <c r="B67" s="216">
        <v>63</v>
      </c>
      <c r="C67" s="343"/>
      <c r="D67" s="345"/>
      <c r="E67" s="355"/>
      <c r="F67" s="357"/>
      <c r="G67" s="351"/>
      <c r="H67" s="205"/>
    </row>
    <row r="68" spans="1:8" ht="15.5">
      <c r="A68" s="205"/>
      <c r="B68" s="216">
        <v>64</v>
      </c>
      <c r="C68" s="343"/>
      <c r="D68" s="345"/>
      <c r="E68" s="355"/>
      <c r="F68" s="357"/>
      <c r="G68" s="351"/>
      <c r="H68" s="205"/>
    </row>
    <row r="69" spans="1:8" ht="15.5">
      <c r="A69" s="205"/>
      <c r="B69" s="216">
        <v>65</v>
      </c>
      <c r="C69" s="343"/>
      <c r="D69" s="345"/>
      <c r="E69" s="355"/>
      <c r="F69" s="357"/>
      <c r="G69" s="351"/>
      <c r="H69" s="205"/>
    </row>
    <row r="70" spans="1:8" ht="15.5">
      <c r="A70" s="205"/>
      <c r="B70" s="216">
        <v>66</v>
      </c>
      <c r="C70" s="343"/>
      <c r="D70" s="345"/>
      <c r="E70" s="355"/>
      <c r="F70" s="357"/>
      <c r="G70" s="351"/>
      <c r="H70" s="205"/>
    </row>
    <row r="71" spans="1:8" ht="15.5">
      <c r="A71" s="205"/>
      <c r="B71" s="216">
        <v>67</v>
      </c>
      <c r="C71" s="343"/>
      <c r="D71" s="345"/>
      <c r="E71" s="355"/>
      <c r="F71" s="357"/>
      <c r="G71" s="351"/>
      <c r="H71" s="205"/>
    </row>
    <row r="72" spans="1:8" ht="15.5">
      <c r="A72" s="205"/>
      <c r="B72" s="216">
        <v>68</v>
      </c>
      <c r="C72" s="343"/>
      <c r="D72" s="345"/>
      <c r="E72" s="355"/>
      <c r="F72" s="357"/>
      <c r="G72" s="351"/>
      <c r="H72" s="205"/>
    </row>
    <row r="73" spans="1:8" ht="15.5">
      <c r="A73" s="205"/>
      <c r="B73" s="216">
        <v>69</v>
      </c>
      <c r="C73" s="343"/>
      <c r="D73" s="345"/>
      <c r="E73" s="355"/>
      <c r="F73" s="357"/>
      <c r="G73" s="351"/>
      <c r="H73" s="205"/>
    </row>
    <row r="74" spans="1:8" ht="15.5">
      <c r="A74" s="205"/>
      <c r="B74" s="216">
        <v>70</v>
      </c>
      <c r="C74" s="343"/>
      <c r="D74" s="345"/>
      <c r="E74" s="355"/>
      <c r="F74" s="357"/>
      <c r="G74" s="351"/>
      <c r="H74" s="205"/>
    </row>
    <row r="75" spans="1:8" ht="15.5">
      <c r="A75" s="205"/>
      <c r="B75" s="216">
        <v>71</v>
      </c>
      <c r="C75" s="343"/>
      <c r="D75" s="345"/>
      <c r="E75" s="355"/>
      <c r="F75" s="357"/>
      <c r="G75" s="349"/>
      <c r="H75" s="205"/>
    </row>
    <row r="76" spans="1:8" ht="15.5">
      <c r="A76" s="205"/>
      <c r="B76" s="216">
        <v>72</v>
      </c>
      <c r="C76" s="343"/>
      <c r="D76" s="345"/>
      <c r="E76" s="355"/>
      <c r="F76" s="357"/>
      <c r="G76" s="351"/>
      <c r="H76" s="205"/>
    </row>
    <row r="77" spans="1:8" ht="15.5">
      <c r="A77" s="205"/>
      <c r="B77" s="216">
        <v>73</v>
      </c>
      <c r="C77" s="343"/>
      <c r="D77" s="345"/>
      <c r="E77" s="355"/>
      <c r="F77" s="357"/>
      <c r="G77" s="351"/>
      <c r="H77" s="205"/>
    </row>
    <row r="78" spans="1:8" ht="15.5">
      <c r="A78" s="205"/>
      <c r="B78" s="216">
        <v>74</v>
      </c>
      <c r="C78" s="343"/>
      <c r="D78" s="345"/>
      <c r="E78" s="355"/>
      <c r="F78" s="357"/>
      <c r="G78" s="351"/>
      <c r="H78" s="205"/>
    </row>
    <row r="79" spans="1:8" ht="15.5">
      <c r="A79" s="205"/>
      <c r="B79" s="216">
        <v>75</v>
      </c>
      <c r="C79" s="343"/>
      <c r="D79" s="345"/>
      <c r="E79" s="355"/>
      <c r="F79" s="357"/>
      <c r="G79" s="351"/>
      <c r="H79" s="205"/>
    </row>
    <row r="80" spans="1:8" ht="15.5">
      <c r="A80" s="205"/>
      <c r="B80" s="216">
        <v>76</v>
      </c>
      <c r="C80" s="343"/>
      <c r="D80" s="345"/>
      <c r="E80" s="355"/>
      <c r="F80" s="357"/>
      <c r="G80" s="351"/>
      <c r="H80" s="205"/>
    </row>
    <row r="81" spans="1:8" ht="15.5">
      <c r="A81" s="205"/>
      <c r="B81" s="216">
        <v>77</v>
      </c>
      <c r="C81" s="343"/>
      <c r="D81" s="345"/>
      <c r="E81" s="355"/>
      <c r="F81" s="357"/>
      <c r="G81" s="351"/>
      <c r="H81" s="205"/>
    </row>
    <row r="82" spans="1:8" ht="15.5">
      <c r="A82" s="205"/>
      <c r="B82" s="216">
        <v>78</v>
      </c>
      <c r="C82" s="343"/>
      <c r="D82" s="345"/>
      <c r="E82" s="355"/>
      <c r="F82" s="357"/>
      <c r="G82" s="351"/>
      <c r="H82" s="205"/>
    </row>
    <row r="83" spans="1:8" ht="15.5">
      <c r="A83" s="205"/>
      <c r="B83" s="216">
        <v>79</v>
      </c>
      <c r="C83" s="343"/>
      <c r="D83" s="345"/>
      <c r="E83" s="355"/>
      <c r="F83" s="357"/>
      <c r="G83" s="351"/>
      <c r="H83" s="205"/>
    </row>
    <row r="84" spans="1:8" ht="15.5">
      <c r="A84" s="205"/>
      <c r="B84" s="216">
        <v>80</v>
      </c>
      <c r="C84" s="343"/>
      <c r="D84" s="345"/>
      <c r="E84" s="355"/>
      <c r="F84" s="357"/>
      <c r="G84" s="351"/>
      <c r="H84" s="205"/>
    </row>
    <row r="85" spans="1:8" ht="15.5">
      <c r="A85" s="205"/>
      <c r="B85" s="216">
        <v>81</v>
      </c>
      <c r="C85" s="343"/>
      <c r="D85" s="345"/>
      <c r="E85" s="355"/>
      <c r="F85" s="357"/>
      <c r="G85" s="349"/>
      <c r="H85" s="205"/>
    </row>
    <row r="86" spans="1:8" ht="15.5">
      <c r="A86" s="205"/>
      <c r="B86" s="216">
        <v>82</v>
      </c>
      <c r="C86" s="343"/>
      <c r="D86" s="345"/>
      <c r="E86" s="355"/>
      <c r="F86" s="357"/>
      <c r="G86" s="351"/>
      <c r="H86" s="205"/>
    </row>
    <row r="87" spans="1:8" ht="15.5">
      <c r="A87" s="205"/>
      <c r="B87" s="216">
        <v>83</v>
      </c>
      <c r="C87" s="343"/>
      <c r="D87" s="345"/>
      <c r="E87" s="355"/>
      <c r="F87" s="357"/>
      <c r="G87" s="351"/>
      <c r="H87" s="205"/>
    </row>
    <row r="88" spans="1:8" ht="15.5">
      <c r="A88" s="205"/>
      <c r="B88" s="216">
        <v>84</v>
      </c>
      <c r="C88" s="343"/>
      <c r="D88" s="345"/>
      <c r="E88" s="355"/>
      <c r="F88" s="357"/>
      <c r="G88" s="351"/>
      <c r="H88" s="205"/>
    </row>
    <row r="89" spans="1:8" ht="15.5">
      <c r="A89" s="205"/>
      <c r="B89" s="216">
        <v>85</v>
      </c>
      <c r="C89" s="343"/>
      <c r="D89" s="345"/>
      <c r="E89" s="355"/>
      <c r="F89" s="357"/>
      <c r="G89" s="351"/>
      <c r="H89" s="205"/>
    </row>
    <row r="90" spans="1:8" ht="15.5">
      <c r="A90" s="205"/>
      <c r="B90" s="216">
        <v>86</v>
      </c>
      <c r="C90" s="343"/>
      <c r="D90" s="345"/>
      <c r="E90" s="355"/>
      <c r="F90" s="357"/>
      <c r="G90" s="351"/>
      <c r="H90" s="205"/>
    </row>
    <row r="91" spans="1:8" ht="15.5">
      <c r="A91" s="205"/>
      <c r="B91" s="216">
        <v>87</v>
      </c>
      <c r="C91" s="343"/>
      <c r="D91" s="345"/>
      <c r="E91" s="355"/>
      <c r="F91" s="357"/>
      <c r="G91" s="351"/>
      <c r="H91" s="205"/>
    </row>
    <row r="92" spans="1:8" ht="15.5">
      <c r="A92" s="205"/>
      <c r="B92" s="216">
        <v>88</v>
      </c>
      <c r="C92" s="343"/>
      <c r="D92" s="345"/>
      <c r="E92" s="355"/>
      <c r="F92" s="357"/>
      <c r="G92" s="351"/>
      <c r="H92" s="205"/>
    </row>
    <row r="93" spans="1:8" ht="15.5">
      <c r="A93" s="205"/>
      <c r="B93" s="216">
        <v>89</v>
      </c>
      <c r="C93" s="343"/>
      <c r="D93" s="345"/>
      <c r="E93" s="355"/>
      <c r="F93" s="357"/>
      <c r="G93" s="351"/>
      <c r="H93" s="205"/>
    </row>
    <row r="94" spans="1:8" ht="15.5">
      <c r="A94" s="205"/>
      <c r="B94" s="216">
        <v>90</v>
      </c>
      <c r="C94" s="343"/>
      <c r="D94" s="345"/>
      <c r="E94" s="355"/>
      <c r="F94" s="357"/>
      <c r="G94" s="351"/>
      <c r="H94" s="205"/>
    </row>
    <row r="95" spans="1:8" ht="15.5">
      <c r="A95" s="205"/>
      <c r="B95" s="216">
        <v>91</v>
      </c>
      <c r="C95" s="343"/>
      <c r="D95" s="345"/>
      <c r="E95" s="355"/>
      <c r="F95" s="357"/>
      <c r="G95" s="349"/>
      <c r="H95" s="205"/>
    </row>
    <row r="96" spans="1:8" ht="15.5">
      <c r="A96" s="205"/>
      <c r="B96" s="216">
        <v>92</v>
      </c>
      <c r="C96" s="343"/>
      <c r="D96" s="345"/>
      <c r="E96" s="355"/>
      <c r="F96" s="357"/>
      <c r="G96" s="351"/>
      <c r="H96" s="205"/>
    </row>
    <row r="97" spans="1:8" ht="15.5">
      <c r="A97" s="205"/>
      <c r="B97" s="216">
        <v>93</v>
      </c>
      <c r="C97" s="343"/>
      <c r="D97" s="345"/>
      <c r="E97" s="355"/>
      <c r="F97" s="357"/>
      <c r="G97" s="351"/>
      <c r="H97" s="205"/>
    </row>
    <row r="98" spans="1:8" ht="15.5">
      <c r="A98" s="205"/>
      <c r="B98" s="216">
        <v>94</v>
      </c>
      <c r="C98" s="343"/>
      <c r="D98" s="345"/>
      <c r="E98" s="355"/>
      <c r="F98" s="357"/>
      <c r="G98" s="351"/>
      <c r="H98" s="205"/>
    </row>
    <row r="99" spans="1:8" ht="15.5">
      <c r="A99" s="205"/>
      <c r="B99" s="216">
        <v>95</v>
      </c>
      <c r="C99" s="343"/>
      <c r="D99" s="345"/>
      <c r="E99" s="355"/>
      <c r="F99" s="357"/>
      <c r="G99" s="351"/>
      <c r="H99" s="205"/>
    </row>
    <row r="100" spans="1:8" ht="15.5">
      <c r="A100" s="205"/>
      <c r="B100" s="216">
        <v>96</v>
      </c>
      <c r="C100" s="343"/>
      <c r="D100" s="345"/>
      <c r="E100" s="355"/>
      <c r="F100" s="357"/>
      <c r="G100" s="351"/>
      <c r="H100" s="205"/>
    </row>
    <row r="101" spans="1:8" ht="15.5">
      <c r="A101" s="205"/>
      <c r="B101" s="216">
        <v>97</v>
      </c>
      <c r="C101" s="343"/>
      <c r="D101" s="345"/>
      <c r="E101" s="355"/>
      <c r="F101" s="357"/>
      <c r="G101" s="351"/>
      <c r="H101" s="205"/>
    </row>
    <row r="102" spans="1:8" ht="15.5">
      <c r="A102" s="205"/>
      <c r="B102" s="216">
        <v>98</v>
      </c>
      <c r="C102" s="343"/>
      <c r="D102" s="345"/>
      <c r="E102" s="355"/>
      <c r="F102" s="357"/>
      <c r="G102" s="351"/>
      <c r="H102" s="205"/>
    </row>
    <row r="103" spans="1:8" ht="15.5">
      <c r="A103" s="205"/>
      <c r="B103" s="216">
        <v>99</v>
      </c>
      <c r="C103" s="343"/>
      <c r="D103" s="345"/>
      <c r="E103" s="355"/>
      <c r="F103" s="357"/>
      <c r="G103" s="351"/>
      <c r="H103" s="205"/>
    </row>
    <row r="104" spans="1:8" ht="15.5">
      <c r="A104" s="205"/>
      <c r="B104" s="216">
        <v>100</v>
      </c>
      <c r="C104" s="343"/>
      <c r="D104" s="345"/>
      <c r="E104" s="355"/>
      <c r="F104" s="357"/>
      <c r="G104" s="351"/>
      <c r="H104" s="205"/>
    </row>
    <row r="105" spans="1:8" ht="15.5">
      <c r="A105" s="205"/>
      <c r="B105" s="216">
        <v>101</v>
      </c>
      <c r="C105" s="343"/>
      <c r="D105" s="345"/>
      <c r="E105" s="355"/>
      <c r="F105" s="357"/>
      <c r="G105" s="349"/>
      <c r="H105" s="205"/>
    </row>
    <row r="106" spans="1:8" ht="15.5">
      <c r="A106" s="205"/>
      <c r="B106" s="216">
        <v>102</v>
      </c>
      <c r="C106" s="343"/>
      <c r="D106" s="345"/>
      <c r="E106" s="355"/>
      <c r="F106" s="357"/>
      <c r="G106" s="351"/>
      <c r="H106" s="205"/>
    </row>
    <row r="107" spans="1:8" ht="15.5">
      <c r="A107" s="205"/>
      <c r="B107" s="216">
        <v>103</v>
      </c>
      <c r="C107" s="343"/>
      <c r="D107" s="345"/>
      <c r="E107" s="355"/>
      <c r="F107" s="357"/>
      <c r="G107" s="351"/>
      <c r="H107" s="205"/>
    </row>
    <row r="108" spans="1:8" ht="15.5">
      <c r="A108" s="205"/>
      <c r="B108" s="216">
        <v>104</v>
      </c>
      <c r="C108" s="343"/>
      <c r="D108" s="345"/>
      <c r="E108" s="355"/>
      <c r="F108" s="357"/>
      <c r="G108" s="351"/>
      <c r="H108" s="205"/>
    </row>
    <row r="109" spans="1:8" ht="15.5">
      <c r="A109" s="205"/>
      <c r="B109" s="216">
        <v>105</v>
      </c>
      <c r="C109" s="343"/>
      <c r="D109" s="345"/>
      <c r="E109" s="355"/>
      <c r="F109" s="357"/>
      <c r="G109" s="351"/>
      <c r="H109" s="205"/>
    </row>
    <row r="110" spans="1:8" ht="15.5">
      <c r="A110" s="205"/>
      <c r="B110" s="216">
        <v>106</v>
      </c>
      <c r="C110" s="343"/>
      <c r="D110" s="345"/>
      <c r="E110" s="355"/>
      <c r="F110" s="357"/>
      <c r="G110" s="351"/>
      <c r="H110" s="205"/>
    </row>
    <row r="111" spans="1:8" ht="15.5">
      <c r="A111" s="205"/>
      <c r="B111" s="216">
        <v>107</v>
      </c>
      <c r="C111" s="343"/>
      <c r="D111" s="345"/>
      <c r="E111" s="355"/>
      <c r="F111" s="357"/>
      <c r="G111" s="351"/>
      <c r="H111" s="205"/>
    </row>
    <row r="112" spans="1:8" ht="15.5">
      <c r="A112" s="205"/>
      <c r="B112" s="216">
        <v>108</v>
      </c>
      <c r="C112" s="343"/>
      <c r="D112" s="345"/>
      <c r="E112" s="355"/>
      <c r="F112" s="357"/>
      <c r="G112" s="351"/>
      <c r="H112" s="205"/>
    </row>
    <row r="113" spans="1:8" ht="15.5">
      <c r="A113" s="205"/>
      <c r="B113" s="216">
        <v>109</v>
      </c>
      <c r="C113" s="343"/>
      <c r="D113" s="345"/>
      <c r="E113" s="355"/>
      <c r="F113" s="357"/>
      <c r="G113" s="351"/>
      <c r="H113" s="205"/>
    </row>
    <row r="114" spans="1:8" ht="15.5">
      <c r="A114" s="205"/>
      <c r="B114" s="216">
        <v>110</v>
      </c>
      <c r="C114" s="343"/>
      <c r="D114" s="345"/>
      <c r="E114" s="355"/>
      <c r="F114" s="357"/>
      <c r="G114" s="351"/>
      <c r="H114" s="205"/>
    </row>
    <row r="115" spans="1:8" ht="15.5">
      <c r="A115" s="205"/>
      <c r="B115" s="216">
        <v>111</v>
      </c>
      <c r="C115" s="343"/>
      <c r="D115" s="345"/>
      <c r="E115" s="355"/>
      <c r="F115" s="357"/>
      <c r="G115" s="349"/>
      <c r="H115" s="205"/>
    </row>
    <row r="116" spans="1:8" ht="15.5">
      <c r="A116" s="205"/>
      <c r="B116" s="216">
        <v>112</v>
      </c>
      <c r="C116" s="343"/>
      <c r="D116" s="345"/>
      <c r="E116" s="355"/>
      <c r="F116" s="357"/>
      <c r="G116" s="351"/>
      <c r="H116" s="205"/>
    </row>
    <row r="117" spans="1:8" ht="15.5">
      <c r="A117" s="205"/>
      <c r="B117" s="216">
        <v>113</v>
      </c>
      <c r="C117" s="343"/>
      <c r="D117" s="345"/>
      <c r="E117" s="355"/>
      <c r="F117" s="357"/>
      <c r="G117" s="351"/>
      <c r="H117" s="205"/>
    </row>
    <row r="118" spans="1:8" ht="15.5">
      <c r="A118" s="205"/>
      <c r="B118" s="216">
        <v>114</v>
      </c>
      <c r="C118" s="343"/>
      <c r="D118" s="345"/>
      <c r="E118" s="355"/>
      <c r="F118" s="357"/>
      <c r="G118" s="351"/>
      <c r="H118" s="205"/>
    </row>
    <row r="119" spans="1:8" ht="15.5">
      <c r="A119" s="205"/>
      <c r="B119" s="216">
        <v>115</v>
      </c>
      <c r="C119" s="343"/>
      <c r="D119" s="345"/>
      <c r="E119" s="355"/>
      <c r="F119" s="357"/>
      <c r="G119" s="351"/>
      <c r="H119" s="205"/>
    </row>
    <row r="120" spans="1:8" ht="15.5">
      <c r="A120" s="205"/>
      <c r="B120" s="216">
        <v>116</v>
      </c>
      <c r="C120" s="343"/>
      <c r="D120" s="345"/>
      <c r="E120" s="355"/>
      <c r="F120" s="357"/>
      <c r="G120" s="351"/>
      <c r="H120" s="205"/>
    </row>
    <row r="121" spans="1:8" ht="15.5">
      <c r="A121" s="205"/>
      <c r="B121" s="216">
        <v>117</v>
      </c>
      <c r="C121" s="343"/>
      <c r="D121" s="345"/>
      <c r="E121" s="355"/>
      <c r="F121" s="357"/>
      <c r="G121" s="351"/>
      <c r="H121" s="205"/>
    </row>
    <row r="122" spans="1:8" ht="15.5">
      <c r="A122" s="205"/>
      <c r="B122" s="216">
        <v>118</v>
      </c>
      <c r="C122" s="343"/>
      <c r="D122" s="345"/>
      <c r="E122" s="355"/>
      <c r="F122" s="357"/>
      <c r="G122" s="351"/>
      <c r="H122" s="205"/>
    </row>
    <row r="123" spans="1:8" ht="15.5">
      <c r="A123" s="205"/>
      <c r="B123" s="216">
        <v>119</v>
      </c>
      <c r="C123" s="343"/>
      <c r="D123" s="345"/>
      <c r="E123" s="355"/>
      <c r="F123" s="357"/>
      <c r="G123" s="351"/>
      <c r="H123" s="205"/>
    </row>
    <row r="124" spans="1:8" ht="15.5">
      <c r="A124" s="205"/>
      <c r="B124" s="216">
        <v>120</v>
      </c>
      <c r="C124" s="343"/>
      <c r="D124" s="345"/>
      <c r="E124" s="355"/>
      <c r="F124" s="357"/>
      <c r="G124" s="351"/>
      <c r="H124" s="205"/>
    </row>
    <row r="125" spans="1:8" ht="15.5">
      <c r="A125" s="205"/>
      <c r="B125" s="216">
        <v>121</v>
      </c>
      <c r="C125" s="343"/>
      <c r="D125" s="345"/>
      <c r="E125" s="355"/>
      <c r="F125" s="357"/>
      <c r="G125" s="349"/>
      <c r="H125" s="205"/>
    </row>
    <row r="126" spans="1:8" ht="15.5">
      <c r="A126" s="205"/>
      <c r="B126" s="216">
        <v>122</v>
      </c>
      <c r="C126" s="343"/>
      <c r="D126" s="345"/>
      <c r="E126" s="355"/>
      <c r="F126" s="357"/>
      <c r="G126" s="351"/>
      <c r="H126" s="205"/>
    </row>
    <row r="127" spans="1:8" ht="15.5">
      <c r="A127" s="205"/>
      <c r="B127" s="216">
        <v>123</v>
      </c>
      <c r="C127" s="343"/>
      <c r="D127" s="345"/>
      <c r="E127" s="355"/>
      <c r="F127" s="357"/>
      <c r="G127" s="351"/>
      <c r="H127" s="205"/>
    </row>
    <row r="128" spans="1:8" ht="15.5">
      <c r="A128" s="205"/>
      <c r="B128" s="216">
        <v>124</v>
      </c>
      <c r="C128" s="343"/>
      <c r="D128" s="345"/>
      <c r="E128" s="355"/>
      <c r="F128" s="357"/>
      <c r="G128" s="351"/>
      <c r="H128" s="205"/>
    </row>
    <row r="129" spans="1:8" ht="15.5">
      <c r="A129" s="205"/>
      <c r="B129" s="216">
        <v>125</v>
      </c>
      <c r="C129" s="343"/>
      <c r="D129" s="345"/>
      <c r="E129" s="355"/>
      <c r="F129" s="357"/>
      <c r="G129" s="351"/>
      <c r="H129" s="205"/>
    </row>
    <row r="130" spans="1:8" ht="15.5">
      <c r="A130" s="205"/>
      <c r="B130" s="216">
        <v>126</v>
      </c>
      <c r="C130" s="343"/>
      <c r="D130" s="345"/>
      <c r="E130" s="355"/>
      <c r="F130" s="357"/>
      <c r="G130" s="351"/>
      <c r="H130" s="205"/>
    </row>
    <row r="131" spans="1:8" ht="15.5">
      <c r="A131" s="205"/>
      <c r="B131" s="216">
        <v>127</v>
      </c>
      <c r="C131" s="343"/>
      <c r="D131" s="345"/>
      <c r="E131" s="355"/>
      <c r="F131" s="357"/>
      <c r="G131" s="351"/>
      <c r="H131" s="205"/>
    </row>
    <row r="132" spans="1:8" ht="15.5">
      <c r="A132" s="205"/>
      <c r="B132" s="216">
        <v>128</v>
      </c>
      <c r="C132" s="343"/>
      <c r="D132" s="345"/>
      <c r="E132" s="355"/>
      <c r="F132" s="357"/>
      <c r="G132" s="351"/>
      <c r="H132" s="205"/>
    </row>
    <row r="133" spans="1:8" ht="15.5">
      <c r="A133" s="205"/>
      <c r="B133" s="216">
        <v>129</v>
      </c>
      <c r="C133" s="343"/>
      <c r="D133" s="345"/>
      <c r="E133" s="355"/>
      <c r="F133" s="357"/>
      <c r="G133" s="351"/>
      <c r="H133" s="205"/>
    </row>
    <row r="134" spans="1:8" ht="15.5">
      <c r="A134" s="205"/>
      <c r="B134" s="216">
        <v>130</v>
      </c>
      <c r="C134" s="343"/>
      <c r="D134" s="345"/>
      <c r="E134" s="355"/>
      <c r="F134" s="357"/>
      <c r="G134" s="351"/>
      <c r="H134" s="205"/>
    </row>
    <row r="135" spans="1:8" ht="15.5">
      <c r="A135" s="205"/>
      <c r="B135" s="216">
        <v>131</v>
      </c>
      <c r="C135" s="343"/>
      <c r="D135" s="345"/>
      <c r="E135" s="355"/>
      <c r="F135" s="357"/>
      <c r="G135" s="349"/>
      <c r="H135" s="205"/>
    </row>
    <row r="136" spans="1:8" ht="15.5">
      <c r="A136" s="205"/>
      <c r="B136" s="216">
        <v>132</v>
      </c>
      <c r="C136" s="343"/>
      <c r="D136" s="345"/>
      <c r="E136" s="355"/>
      <c r="F136" s="357"/>
      <c r="G136" s="351"/>
      <c r="H136" s="205"/>
    </row>
    <row r="137" spans="1:8" ht="15.5">
      <c r="A137" s="205"/>
      <c r="B137" s="216">
        <v>133</v>
      </c>
      <c r="C137" s="343"/>
      <c r="D137" s="345"/>
      <c r="E137" s="355"/>
      <c r="F137" s="357"/>
      <c r="G137" s="351"/>
      <c r="H137" s="205"/>
    </row>
    <row r="138" spans="1:8" ht="15.5">
      <c r="A138" s="205"/>
      <c r="B138" s="216">
        <v>134</v>
      </c>
      <c r="C138" s="343"/>
      <c r="D138" s="345"/>
      <c r="E138" s="355"/>
      <c r="F138" s="357"/>
      <c r="G138" s="351"/>
      <c r="H138" s="205"/>
    </row>
    <row r="139" spans="1:8" ht="15.5">
      <c r="A139" s="205"/>
      <c r="B139" s="216">
        <v>135</v>
      </c>
      <c r="C139" s="343"/>
      <c r="D139" s="345"/>
      <c r="E139" s="355"/>
      <c r="F139" s="357"/>
      <c r="G139" s="351"/>
      <c r="H139" s="205"/>
    </row>
    <row r="140" spans="1:8" ht="15.5">
      <c r="A140" s="205"/>
      <c r="B140" s="216">
        <v>136</v>
      </c>
      <c r="C140" s="343"/>
      <c r="D140" s="345"/>
      <c r="E140" s="355"/>
      <c r="F140" s="357"/>
      <c r="G140" s="351"/>
      <c r="H140" s="205"/>
    </row>
    <row r="141" spans="1:8" ht="15.5">
      <c r="A141" s="205"/>
      <c r="B141" s="216">
        <v>137</v>
      </c>
      <c r="C141" s="343"/>
      <c r="D141" s="345"/>
      <c r="E141" s="355"/>
      <c r="F141" s="357"/>
      <c r="G141" s="351"/>
      <c r="H141" s="205"/>
    </row>
    <row r="142" spans="1:8" ht="15.5">
      <c r="A142" s="205"/>
      <c r="B142" s="216">
        <v>138</v>
      </c>
      <c r="C142" s="343"/>
      <c r="D142" s="345"/>
      <c r="E142" s="355"/>
      <c r="F142" s="357"/>
      <c r="G142" s="351"/>
      <c r="H142" s="205"/>
    </row>
    <row r="143" spans="1:8" ht="15.5">
      <c r="A143" s="205"/>
      <c r="B143" s="216">
        <v>139</v>
      </c>
      <c r="C143" s="343"/>
      <c r="D143" s="345"/>
      <c r="E143" s="355"/>
      <c r="F143" s="357"/>
      <c r="G143" s="351"/>
      <c r="H143" s="205"/>
    </row>
    <row r="144" spans="1:8" ht="15.5">
      <c r="A144" s="205"/>
      <c r="B144" s="216">
        <v>140</v>
      </c>
      <c r="C144" s="343"/>
      <c r="D144" s="345"/>
      <c r="E144" s="355"/>
      <c r="F144" s="357"/>
      <c r="G144" s="351"/>
      <c r="H144" s="205"/>
    </row>
    <row r="145" spans="1:8" ht="15.5">
      <c r="A145" s="205"/>
      <c r="B145" s="216">
        <v>141</v>
      </c>
      <c r="C145" s="343"/>
      <c r="D145" s="345"/>
      <c r="E145" s="355"/>
      <c r="F145" s="357"/>
      <c r="G145" s="349"/>
      <c r="H145" s="205"/>
    </row>
    <row r="146" spans="1:8" ht="15.5">
      <c r="A146" s="205"/>
      <c r="B146" s="216">
        <v>142</v>
      </c>
      <c r="C146" s="343"/>
      <c r="D146" s="345"/>
      <c r="E146" s="355"/>
      <c r="F146" s="357"/>
      <c r="G146" s="351"/>
      <c r="H146" s="205"/>
    </row>
    <row r="147" spans="1:8" ht="15.5">
      <c r="A147" s="205"/>
      <c r="B147" s="216">
        <v>143</v>
      </c>
      <c r="C147" s="343"/>
      <c r="D147" s="345"/>
      <c r="E147" s="355"/>
      <c r="F147" s="357"/>
      <c r="G147" s="351"/>
      <c r="H147" s="205"/>
    </row>
    <row r="148" spans="1:8" ht="15.5">
      <c r="A148" s="205"/>
      <c r="B148" s="216">
        <v>144</v>
      </c>
      <c r="C148" s="343"/>
      <c r="D148" s="345"/>
      <c r="E148" s="355"/>
      <c r="F148" s="357"/>
      <c r="G148" s="351"/>
      <c r="H148" s="205"/>
    </row>
    <row r="149" spans="1:8" ht="15.5">
      <c r="A149" s="205"/>
      <c r="B149" s="216">
        <v>145</v>
      </c>
      <c r="C149" s="343"/>
      <c r="D149" s="345"/>
      <c r="E149" s="355"/>
      <c r="F149" s="357"/>
      <c r="G149" s="351"/>
      <c r="H149" s="205"/>
    </row>
    <row r="150" spans="1:8" ht="15.5">
      <c r="A150" s="205"/>
      <c r="B150" s="216">
        <v>146</v>
      </c>
      <c r="C150" s="343"/>
      <c r="D150" s="345"/>
      <c r="E150" s="355"/>
      <c r="F150" s="357"/>
      <c r="G150" s="351"/>
      <c r="H150" s="205"/>
    </row>
    <row r="151" spans="1:8" ht="15.5">
      <c r="A151" s="205"/>
      <c r="B151" s="216">
        <v>147</v>
      </c>
      <c r="C151" s="343"/>
      <c r="D151" s="345"/>
      <c r="E151" s="355"/>
      <c r="F151" s="357"/>
      <c r="G151" s="351"/>
      <c r="H151" s="205"/>
    </row>
    <row r="152" spans="1:8" ht="15.5">
      <c r="A152" s="205"/>
      <c r="B152" s="216">
        <v>148</v>
      </c>
      <c r="C152" s="343"/>
      <c r="D152" s="345"/>
      <c r="E152" s="355"/>
      <c r="F152" s="357"/>
      <c r="G152" s="351"/>
      <c r="H152" s="205"/>
    </row>
    <row r="153" spans="1:8" ht="15.5">
      <c r="A153" s="205"/>
      <c r="B153" s="216">
        <v>149</v>
      </c>
      <c r="C153" s="343"/>
      <c r="D153" s="345"/>
      <c r="E153" s="355"/>
      <c r="F153" s="357"/>
      <c r="G153" s="351"/>
      <c r="H153" s="205"/>
    </row>
    <row r="154" spans="1:8" ht="15.5">
      <c r="A154" s="205"/>
      <c r="B154" s="216">
        <v>150</v>
      </c>
      <c r="C154" s="343"/>
      <c r="D154" s="345"/>
      <c r="E154" s="355"/>
      <c r="F154" s="357"/>
      <c r="G154" s="351"/>
      <c r="H154" s="205"/>
    </row>
    <row r="155" spans="1:8" ht="15.5">
      <c r="A155" s="205"/>
      <c r="B155" s="216">
        <v>151</v>
      </c>
      <c r="C155" s="343"/>
      <c r="D155" s="345"/>
      <c r="E155" s="355"/>
      <c r="F155" s="357"/>
      <c r="G155" s="349"/>
      <c r="H155" s="205"/>
    </row>
    <row r="156" spans="1:8" ht="15.5">
      <c r="A156" s="205"/>
      <c r="B156" s="216">
        <v>152</v>
      </c>
      <c r="C156" s="343"/>
      <c r="D156" s="345"/>
      <c r="E156" s="355"/>
      <c r="F156" s="357"/>
      <c r="G156" s="351"/>
      <c r="H156" s="205"/>
    </row>
    <row r="157" spans="1:8" ht="15.5">
      <c r="A157" s="205"/>
      <c r="B157" s="216">
        <v>153</v>
      </c>
      <c r="C157" s="343"/>
      <c r="D157" s="345"/>
      <c r="E157" s="355"/>
      <c r="F157" s="357"/>
      <c r="G157" s="351"/>
      <c r="H157" s="205"/>
    </row>
    <row r="158" spans="1:8" ht="15.5">
      <c r="A158" s="205"/>
      <c r="B158" s="216">
        <v>154</v>
      </c>
      <c r="C158" s="343"/>
      <c r="D158" s="345"/>
      <c r="E158" s="355"/>
      <c r="F158" s="357"/>
      <c r="G158" s="351"/>
      <c r="H158" s="205"/>
    </row>
    <row r="159" spans="1:8" ht="15.5">
      <c r="A159" s="205"/>
      <c r="B159" s="216">
        <v>155</v>
      </c>
      <c r="C159" s="343"/>
      <c r="D159" s="345"/>
      <c r="E159" s="355"/>
      <c r="F159" s="357"/>
      <c r="G159" s="351"/>
      <c r="H159" s="205"/>
    </row>
    <row r="160" spans="1:8" ht="15.5">
      <c r="A160" s="205"/>
      <c r="B160" s="216">
        <v>156</v>
      </c>
      <c r="C160" s="343"/>
      <c r="D160" s="345"/>
      <c r="E160" s="355"/>
      <c r="F160" s="357"/>
      <c r="G160" s="351"/>
      <c r="H160" s="205"/>
    </row>
    <row r="161" spans="1:8" ht="15.5">
      <c r="A161" s="205"/>
      <c r="B161" s="216">
        <v>157</v>
      </c>
      <c r="C161" s="343"/>
      <c r="D161" s="345"/>
      <c r="E161" s="355"/>
      <c r="F161" s="357"/>
      <c r="G161" s="351"/>
      <c r="H161" s="205"/>
    </row>
    <row r="162" spans="1:8" ht="15.5">
      <c r="A162" s="205"/>
      <c r="B162" s="216">
        <v>158</v>
      </c>
      <c r="C162" s="343"/>
      <c r="D162" s="345"/>
      <c r="E162" s="355"/>
      <c r="F162" s="357"/>
      <c r="G162" s="351"/>
      <c r="H162" s="205"/>
    </row>
    <row r="163" spans="1:8" ht="15.5">
      <c r="A163" s="205"/>
      <c r="B163" s="216">
        <v>159</v>
      </c>
      <c r="C163" s="343"/>
      <c r="D163" s="345"/>
      <c r="E163" s="355"/>
      <c r="F163" s="357"/>
      <c r="G163" s="351"/>
      <c r="H163" s="205"/>
    </row>
    <row r="164" spans="1:8" ht="15.5">
      <c r="A164" s="205"/>
      <c r="B164" s="216">
        <v>160</v>
      </c>
      <c r="C164" s="343"/>
      <c r="D164" s="345"/>
      <c r="E164" s="355"/>
      <c r="F164" s="357"/>
      <c r="G164" s="351"/>
      <c r="H164" s="205"/>
    </row>
    <row r="165" spans="1:8" ht="15.5">
      <c r="A165" s="205"/>
      <c r="B165" s="216">
        <v>161</v>
      </c>
      <c r="C165" s="343"/>
      <c r="D165" s="345"/>
      <c r="E165" s="355"/>
      <c r="F165" s="357"/>
      <c r="G165" s="349"/>
      <c r="H165" s="205"/>
    </row>
    <row r="166" spans="1:8" ht="15.5">
      <c r="A166" s="205"/>
      <c r="B166" s="216">
        <v>162</v>
      </c>
      <c r="C166" s="343"/>
      <c r="D166" s="345"/>
      <c r="E166" s="355"/>
      <c r="F166" s="357"/>
      <c r="G166" s="351"/>
      <c r="H166" s="205"/>
    </row>
    <row r="167" spans="1:8" ht="15.5">
      <c r="A167" s="205"/>
      <c r="B167" s="216">
        <v>163</v>
      </c>
      <c r="C167" s="343"/>
      <c r="D167" s="345"/>
      <c r="E167" s="355"/>
      <c r="F167" s="357"/>
      <c r="G167" s="351"/>
      <c r="H167" s="205"/>
    </row>
    <row r="168" spans="1:8" ht="15.5">
      <c r="A168" s="205"/>
      <c r="B168" s="216">
        <v>164</v>
      </c>
      <c r="C168" s="343"/>
      <c r="D168" s="345"/>
      <c r="E168" s="355"/>
      <c r="F168" s="357"/>
      <c r="G168" s="351"/>
      <c r="H168" s="205"/>
    </row>
    <row r="169" spans="1:8" ht="15.5">
      <c r="A169" s="205"/>
      <c r="B169" s="216">
        <v>165</v>
      </c>
      <c r="C169" s="343"/>
      <c r="D169" s="345"/>
      <c r="E169" s="355"/>
      <c r="F169" s="357"/>
      <c r="G169" s="351"/>
      <c r="H169" s="205"/>
    </row>
    <row r="170" spans="1:8" ht="15.5">
      <c r="A170" s="205"/>
      <c r="B170" s="216">
        <v>166</v>
      </c>
      <c r="C170" s="343"/>
      <c r="D170" s="345"/>
      <c r="E170" s="355"/>
      <c r="F170" s="357"/>
      <c r="G170" s="351"/>
      <c r="H170" s="205"/>
    </row>
    <row r="171" spans="1:8" ht="15.5">
      <c r="A171" s="205"/>
      <c r="B171" s="216">
        <v>167</v>
      </c>
      <c r="C171" s="343"/>
      <c r="D171" s="345"/>
      <c r="E171" s="355"/>
      <c r="F171" s="357"/>
      <c r="G171" s="351"/>
      <c r="H171" s="205"/>
    </row>
    <row r="172" spans="1:8" ht="15.5">
      <c r="A172" s="205"/>
      <c r="B172" s="216">
        <v>168</v>
      </c>
      <c r="C172" s="343"/>
      <c r="D172" s="345"/>
      <c r="E172" s="355"/>
      <c r="F172" s="357"/>
      <c r="G172" s="351"/>
      <c r="H172" s="205"/>
    </row>
    <row r="173" spans="1:8" ht="15.5">
      <c r="A173" s="205"/>
      <c r="B173" s="216">
        <v>169</v>
      </c>
      <c r="C173" s="343"/>
      <c r="D173" s="345"/>
      <c r="E173" s="355"/>
      <c r="F173" s="357"/>
      <c r="G173" s="351"/>
      <c r="H173" s="205"/>
    </row>
    <row r="174" spans="1:8" ht="15.5">
      <c r="A174" s="205"/>
      <c r="B174" s="216">
        <v>170</v>
      </c>
      <c r="C174" s="343"/>
      <c r="D174" s="345"/>
      <c r="E174" s="355"/>
      <c r="F174" s="357"/>
      <c r="G174" s="351"/>
      <c r="H174" s="205"/>
    </row>
    <row r="175" spans="1:8" ht="15.5">
      <c r="A175" s="205"/>
      <c r="B175" s="216">
        <v>171</v>
      </c>
      <c r="C175" s="343"/>
      <c r="D175" s="345"/>
      <c r="E175" s="355"/>
      <c r="F175" s="357"/>
      <c r="G175" s="349"/>
      <c r="H175" s="205"/>
    </row>
    <row r="176" spans="1:8" ht="15.5">
      <c r="A176" s="205"/>
      <c r="B176" s="216">
        <v>172</v>
      </c>
      <c r="C176" s="343"/>
      <c r="D176" s="345"/>
      <c r="E176" s="355"/>
      <c r="F176" s="357"/>
      <c r="G176" s="351"/>
      <c r="H176" s="205"/>
    </row>
    <row r="177" spans="1:8" ht="15.5">
      <c r="A177" s="205"/>
      <c r="B177" s="216">
        <v>173</v>
      </c>
      <c r="C177" s="343"/>
      <c r="D177" s="345"/>
      <c r="E177" s="355"/>
      <c r="F177" s="357"/>
      <c r="G177" s="351"/>
      <c r="H177" s="205"/>
    </row>
    <row r="178" spans="1:8" ht="15.5">
      <c r="A178" s="205"/>
      <c r="B178" s="216">
        <v>174</v>
      </c>
      <c r="C178" s="343"/>
      <c r="D178" s="345"/>
      <c r="E178" s="355"/>
      <c r="F178" s="357"/>
      <c r="G178" s="351"/>
      <c r="H178" s="205"/>
    </row>
    <row r="179" spans="1:8" ht="15.5">
      <c r="A179" s="205"/>
      <c r="B179" s="216">
        <v>175</v>
      </c>
      <c r="C179" s="343"/>
      <c r="D179" s="345"/>
      <c r="E179" s="355"/>
      <c r="F179" s="357"/>
      <c r="G179" s="351"/>
      <c r="H179" s="205"/>
    </row>
    <row r="180" spans="1:8" ht="15.5">
      <c r="A180" s="205"/>
      <c r="B180" s="216">
        <v>176</v>
      </c>
      <c r="C180" s="343"/>
      <c r="D180" s="345"/>
      <c r="E180" s="355"/>
      <c r="F180" s="357"/>
      <c r="G180" s="351"/>
      <c r="H180" s="205"/>
    </row>
    <row r="181" spans="1:8" ht="15.5">
      <c r="A181" s="205"/>
      <c r="B181" s="216">
        <v>177</v>
      </c>
      <c r="C181" s="343"/>
      <c r="D181" s="345"/>
      <c r="E181" s="355"/>
      <c r="F181" s="357"/>
      <c r="G181" s="351"/>
      <c r="H181" s="205"/>
    </row>
    <row r="182" spans="1:8" ht="15.5">
      <c r="A182" s="205"/>
      <c r="B182" s="216">
        <v>178</v>
      </c>
      <c r="C182" s="343"/>
      <c r="D182" s="345"/>
      <c r="E182" s="355"/>
      <c r="F182" s="357"/>
      <c r="G182" s="351"/>
      <c r="H182" s="205"/>
    </row>
    <row r="183" spans="1:8" ht="15.5">
      <c r="A183" s="205"/>
      <c r="B183" s="216">
        <v>179</v>
      </c>
      <c r="C183" s="343"/>
      <c r="D183" s="345"/>
      <c r="E183" s="355"/>
      <c r="F183" s="357"/>
      <c r="G183" s="351"/>
      <c r="H183" s="205"/>
    </row>
    <row r="184" spans="1:8" ht="15.5">
      <c r="A184" s="205"/>
      <c r="B184" s="216">
        <v>180</v>
      </c>
      <c r="C184" s="343"/>
      <c r="D184" s="345"/>
      <c r="E184" s="355"/>
      <c r="F184" s="357"/>
      <c r="G184" s="351"/>
      <c r="H184" s="205"/>
    </row>
    <row r="185" spans="1:8" ht="15.5">
      <c r="A185" s="205"/>
      <c r="B185" s="216">
        <v>181</v>
      </c>
      <c r="C185" s="343"/>
      <c r="D185" s="345"/>
      <c r="E185" s="355"/>
      <c r="F185" s="357"/>
      <c r="G185" s="349"/>
      <c r="H185" s="205"/>
    </row>
    <row r="186" spans="1:8" ht="15.5">
      <c r="A186" s="205"/>
      <c r="B186" s="216">
        <v>182</v>
      </c>
      <c r="C186" s="343"/>
      <c r="D186" s="345"/>
      <c r="E186" s="355"/>
      <c r="F186" s="357"/>
      <c r="G186" s="351"/>
      <c r="H186" s="205"/>
    </row>
    <row r="187" spans="1:8" ht="15.5">
      <c r="A187" s="205"/>
      <c r="B187" s="216">
        <v>183</v>
      </c>
      <c r="C187" s="343"/>
      <c r="D187" s="345"/>
      <c r="E187" s="355"/>
      <c r="F187" s="357"/>
      <c r="G187" s="351"/>
      <c r="H187" s="205"/>
    </row>
    <row r="188" spans="1:8" ht="15.5">
      <c r="A188" s="205"/>
      <c r="B188" s="216">
        <v>184</v>
      </c>
      <c r="C188" s="343"/>
      <c r="D188" s="345"/>
      <c r="E188" s="355"/>
      <c r="F188" s="357"/>
      <c r="G188" s="351"/>
      <c r="H188" s="205"/>
    </row>
    <row r="189" spans="1:8" ht="15.5">
      <c r="A189" s="205"/>
      <c r="B189" s="216">
        <v>185</v>
      </c>
      <c r="C189" s="343"/>
      <c r="D189" s="345"/>
      <c r="E189" s="355"/>
      <c r="F189" s="357"/>
      <c r="G189" s="351"/>
      <c r="H189" s="205"/>
    </row>
    <row r="190" spans="1:8" ht="15.5">
      <c r="A190" s="205"/>
      <c r="B190" s="216">
        <v>186</v>
      </c>
      <c r="C190" s="343"/>
      <c r="D190" s="345"/>
      <c r="E190" s="355"/>
      <c r="F190" s="357"/>
      <c r="G190" s="351"/>
      <c r="H190" s="205"/>
    </row>
    <row r="191" spans="1:8" ht="15.5">
      <c r="A191" s="205"/>
      <c r="B191" s="216">
        <v>187</v>
      </c>
      <c r="C191" s="343"/>
      <c r="D191" s="345"/>
      <c r="E191" s="355"/>
      <c r="F191" s="357"/>
      <c r="G191" s="351"/>
      <c r="H191" s="205"/>
    </row>
    <row r="192" spans="1:8" ht="15.5">
      <c r="A192" s="205"/>
      <c r="B192" s="216">
        <v>188</v>
      </c>
      <c r="C192" s="343"/>
      <c r="D192" s="345"/>
      <c r="E192" s="355"/>
      <c r="F192" s="357"/>
      <c r="G192" s="351"/>
      <c r="H192" s="205"/>
    </row>
    <row r="193" spans="1:8" ht="15.5">
      <c r="A193" s="205"/>
      <c r="B193" s="216">
        <v>189</v>
      </c>
      <c r="C193" s="343"/>
      <c r="D193" s="345"/>
      <c r="E193" s="355"/>
      <c r="F193" s="357"/>
      <c r="G193" s="351"/>
      <c r="H193" s="205"/>
    </row>
    <row r="194" spans="1:8" ht="15.5">
      <c r="A194" s="205"/>
      <c r="B194" s="216">
        <v>190</v>
      </c>
      <c r="C194" s="343"/>
      <c r="D194" s="345"/>
      <c r="E194" s="355"/>
      <c r="F194" s="357"/>
      <c r="G194" s="351"/>
      <c r="H194" s="205"/>
    </row>
    <row r="195" spans="1:8" ht="15.5">
      <c r="A195" s="205"/>
      <c r="B195" s="216">
        <v>191</v>
      </c>
      <c r="C195" s="343"/>
      <c r="D195" s="345"/>
      <c r="E195" s="355"/>
      <c r="F195" s="357"/>
      <c r="G195" s="349"/>
      <c r="H195" s="205"/>
    </row>
    <row r="196" spans="1:8" ht="15.5">
      <c r="A196" s="205"/>
      <c r="B196" s="216">
        <v>192</v>
      </c>
      <c r="C196" s="343"/>
      <c r="D196" s="345"/>
      <c r="E196" s="355"/>
      <c r="F196" s="357"/>
      <c r="G196" s="351"/>
      <c r="H196" s="205"/>
    </row>
    <row r="197" spans="1:8" ht="15.5">
      <c r="A197" s="205"/>
      <c r="B197" s="216">
        <v>193</v>
      </c>
      <c r="C197" s="343"/>
      <c r="D197" s="345"/>
      <c r="E197" s="355"/>
      <c r="F197" s="357"/>
      <c r="G197" s="351"/>
      <c r="H197" s="205"/>
    </row>
    <row r="198" spans="1:8" ht="15.5">
      <c r="A198" s="205"/>
      <c r="B198" s="216">
        <v>194</v>
      </c>
      <c r="C198" s="343"/>
      <c r="D198" s="345"/>
      <c r="E198" s="355"/>
      <c r="F198" s="357"/>
      <c r="G198" s="351"/>
      <c r="H198" s="205"/>
    </row>
    <row r="199" spans="1:8" ht="15.5">
      <c r="A199" s="205"/>
      <c r="B199" s="216">
        <v>195</v>
      </c>
      <c r="C199" s="343"/>
      <c r="D199" s="345"/>
      <c r="E199" s="355"/>
      <c r="F199" s="357"/>
      <c r="G199" s="351"/>
      <c r="H199" s="205"/>
    </row>
    <row r="200" spans="1:8" ht="15.5">
      <c r="A200" s="205"/>
      <c r="B200" s="216">
        <v>196</v>
      </c>
      <c r="C200" s="343"/>
      <c r="D200" s="345"/>
      <c r="E200" s="355"/>
      <c r="F200" s="357"/>
      <c r="G200" s="351"/>
      <c r="H200" s="205"/>
    </row>
    <row r="201" spans="1:8" ht="15.5">
      <c r="A201" s="205"/>
      <c r="B201" s="216">
        <v>197</v>
      </c>
      <c r="C201" s="343"/>
      <c r="D201" s="345"/>
      <c r="E201" s="355"/>
      <c r="F201" s="357"/>
      <c r="G201" s="351"/>
      <c r="H201" s="205"/>
    </row>
    <row r="202" spans="1:8" ht="15.5">
      <c r="A202" s="205"/>
      <c r="B202" s="216">
        <v>198</v>
      </c>
      <c r="C202" s="343"/>
      <c r="D202" s="345"/>
      <c r="E202" s="355"/>
      <c r="F202" s="357"/>
      <c r="G202" s="351"/>
      <c r="H202" s="205"/>
    </row>
    <row r="203" spans="1:8" ht="15.5">
      <c r="A203" s="205"/>
      <c r="B203" s="216">
        <v>199</v>
      </c>
      <c r="C203" s="343"/>
      <c r="D203" s="345"/>
      <c r="E203" s="355"/>
      <c r="F203" s="357"/>
      <c r="G203" s="351"/>
      <c r="H203" s="205"/>
    </row>
    <row r="204" spans="1:8" ht="15.5">
      <c r="A204" s="205"/>
      <c r="B204" s="216">
        <v>200</v>
      </c>
      <c r="C204" s="343"/>
      <c r="D204" s="345"/>
      <c r="E204" s="355"/>
      <c r="F204" s="357"/>
      <c r="G204" s="351"/>
      <c r="H204" s="205"/>
    </row>
    <row r="205" spans="1:8" ht="15.5">
      <c r="A205" s="205"/>
      <c r="B205" s="216">
        <v>201</v>
      </c>
      <c r="C205" s="343"/>
      <c r="D205" s="345"/>
      <c r="E205" s="355"/>
      <c r="F205" s="357"/>
      <c r="G205" s="349"/>
      <c r="H205" s="205"/>
    </row>
    <row r="206" spans="1:8" ht="15.5">
      <c r="A206" s="205"/>
      <c r="B206" s="216">
        <v>202</v>
      </c>
      <c r="C206" s="343"/>
      <c r="D206" s="345"/>
      <c r="E206" s="355"/>
      <c r="F206" s="357"/>
      <c r="G206" s="351"/>
      <c r="H206" s="205"/>
    </row>
    <row r="207" spans="1:8" ht="15.5">
      <c r="A207" s="205"/>
      <c r="B207" s="216">
        <v>203</v>
      </c>
      <c r="C207" s="343"/>
      <c r="D207" s="345"/>
      <c r="E207" s="355"/>
      <c r="F207" s="357"/>
      <c r="G207" s="351"/>
      <c r="H207" s="205"/>
    </row>
    <row r="208" spans="1:8" ht="15.5">
      <c r="A208" s="205"/>
      <c r="B208" s="216">
        <v>204</v>
      </c>
      <c r="C208" s="343"/>
      <c r="D208" s="345"/>
      <c r="E208" s="355"/>
      <c r="F208" s="357"/>
      <c r="G208" s="351"/>
      <c r="H208" s="205"/>
    </row>
    <row r="209" spans="1:8" ht="15.5">
      <c r="A209" s="205"/>
      <c r="B209" s="216">
        <v>205</v>
      </c>
      <c r="C209" s="343"/>
      <c r="D209" s="345"/>
      <c r="E209" s="355"/>
      <c r="F209" s="357"/>
      <c r="G209" s="351"/>
      <c r="H209" s="205"/>
    </row>
    <row r="210" spans="1:8" ht="15.5">
      <c r="A210" s="205"/>
      <c r="B210" s="216">
        <v>206</v>
      </c>
      <c r="C210" s="343"/>
      <c r="D210" s="345"/>
      <c r="E210" s="355"/>
      <c r="F210" s="357"/>
      <c r="G210" s="351"/>
      <c r="H210" s="205"/>
    </row>
    <row r="211" spans="1:8" ht="15.5">
      <c r="A211" s="205"/>
      <c r="B211" s="216">
        <v>207</v>
      </c>
      <c r="C211" s="343"/>
      <c r="D211" s="345"/>
      <c r="E211" s="355"/>
      <c r="F211" s="357"/>
      <c r="G211" s="351"/>
      <c r="H211" s="205"/>
    </row>
    <row r="212" spans="1:8" ht="15.5">
      <c r="A212" s="205"/>
      <c r="B212" s="216">
        <v>208</v>
      </c>
      <c r="C212" s="343"/>
      <c r="D212" s="345"/>
      <c r="E212" s="355"/>
      <c r="F212" s="357"/>
      <c r="G212" s="351"/>
      <c r="H212" s="205"/>
    </row>
    <row r="213" spans="1:8" ht="15.5">
      <c r="A213" s="205"/>
      <c r="B213" s="216">
        <v>209</v>
      </c>
      <c r="C213" s="343"/>
      <c r="D213" s="345"/>
      <c r="E213" s="355"/>
      <c r="F213" s="357"/>
      <c r="G213" s="351"/>
      <c r="H213" s="205"/>
    </row>
    <row r="214" spans="1:8" ht="15.5">
      <c r="A214" s="205"/>
      <c r="B214" s="216">
        <v>210</v>
      </c>
      <c r="C214" s="343"/>
      <c r="D214" s="345"/>
      <c r="E214" s="355"/>
      <c r="F214" s="357"/>
      <c r="G214" s="351"/>
      <c r="H214" s="205"/>
    </row>
    <row r="215" spans="1:8" ht="15.5">
      <c r="A215" s="205"/>
      <c r="B215" s="216">
        <v>211</v>
      </c>
      <c r="C215" s="343"/>
      <c r="D215" s="345"/>
      <c r="E215" s="355"/>
      <c r="F215" s="357"/>
      <c r="G215" s="349"/>
      <c r="H215" s="205"/>
    </row>
    <row r="216" spans="1:8" ht="15.5">
      <c r="A216" s="205"/>
      <c r="B216" s="216">
        <v>212</v>
      </c>
      <c r="C216" s="343"/>
      <c r="D216" s="345"/>
      <c r="E216" s="355"/>
      <c r="F216" s="357"/>
      <c r="G216" s="351"/>
      <c r="H216" s="205"/>
    </row>
    <row r="217" spans="1:8" ht="15.5">
      <c r="A217" s="205"/>
      <c r="B217" s="216">
        <v>213</v>
      </c>
      <c r="C217" s="343"/>
      <c r="D217" s="345"/>
      <c r="E217" s="355"/>
      <c r="F217" s="357"/>
      <c r="G217" s="351"/>
      <c r="H217" s="205"/>
    </row>
    <row r="218" spans="1:8" ht="15.5">
      <c r="A218" s="205"/>
      <c r="B218" s="216">
        <v>214</v>
      </c>
      <c r="C218" s="343"/>
      <c r="D218" s="345"/>
      <c r="E218" s="355"/>
      <c r="F218" s="357"/>
      <c r="G218" s="351"/>
      <c r="H218" s="205"/>
    </row>
    <row r="219" spans="1:8" ht="15.5">
      <c r="A219" s="205"/>
      <c r="B219" s="216">
        <v>215</v>
      </c>
      <c r="C219" s="343"/>
      <c r="D219" s="345"/>
      <c r="E219" s="355"/>
      <c r="F219" s="357"/>
      <c r="G219" s="351"/>
      <c r="H219" s="205"/>
    </row>
    <row r="220" spans="1:8" ht="15.5">
      <c r="A220" s="205"/>
      <c r="B220" s="216">
        <v>216</v>
      </c>
      <c r="C220" s="343"/>
      <c r="D220" s="345"/>
      <c r="E220" s="355"/>
      <c r="F220" s="357"/>
      <c r="G220" s="351"/>
      <c r="H220" s="205"/>
    </row>
    <row r="221" spans="1:8" ht="15.5">
      <c r="A221" s="205"/>
      <c r="B221" s="216">
        <v>217</v>
      </c>
      <c r="C221" s="343"/>
      <c r="D221" s="345"/>
      <c r="E221" s="355"/>
      <c r="F221" s="357"/>
      <c r="G221" s="351"/>
      <c r="H221" s="205"/>
    </row>
    <row r="222" spans="1:8" ht="15.5">
      <c r="A222" s="205"/>
      <c r="B222" s="216">
        <v>218</v>
      </c>
      <c r="C222" s="343"/>
      <c r="D222" s="345"/>
      <c r="E222" s="355"/>
      <c r="F222" s="357"/>
      <c r="G222" s="351"/>
      <c r="H222" s="205"/>
    </row>
    <row r="223" spans="1:8" ht="15.5">
      <c r="A223" s="205"/>
      <c r="B223" s="216">
        <v>219</v>
      </c>
      <c r="C223" s="343"/>
      <c r="D223" s="345"/>
      <c r="E223" s="355"/>
      <c r="F223" s="357"/>
      <c r="G223" s="351"/>
      <c r="H223" s="205"/>
    </row>
    <row r="224" spans="1:8" ht="15.5">
      <c r="A224" s="205"/>
      <c r="B224" s="216">
        <v>220</v>
      </c>
      <c r="C224" s="343"/>
      <c r="D224" s="345"/>
      <c r="E224" s="355"/>
      <c r="F224" s="357"/>
      <c r="G224" s="351"/>
      <c r="H224" s="205"/>
    </row>
    <row r="225" spans="1:8" ht="15.5">
      <c r="A225" s="205"/>
      <c r="B225" s="216">
        <v>221</v>
      </c>
      <c r="C225" s="343"/>
      <c r="D225" s="345"/>
      <c r="E225" s="355"/>
      <c r="F225" s="357"/>
      <c r="G225" s="349"/>
      <c r="H225" s="205"/>
    </row>
    <row r="226" spans="1:8" ht="15.5">
      <c r="A226" s="205"/>
      <c r="B226" s="216">
        <v>222</v>
      </c>
      <c r="C226" s="343"/>
      <c r="D226" s="345"/>
      <c r="E226" s="355"/>
      <c r="F226" s="357"/>
      <c r="G226" s="351"/>
      <c r="H226" s="205"/>
    </row>
    <row r="227" spans="1:8" ht="15.5">
      <c r="A227" s="205"/>
      <c r="B227" s="216">
        <v>223</v>
      </c>
      <c r="C227" s="343"/>
      <c r="D227" s="345"/>
      <c r="E227" s="355"/>
      <c r="F227" s="357"/>
      <c r="G227" s="351"/>
      <c r="H227" s="205"/>
    </row>
    <row r="228" spans="1:8" ht="15.5">
      <c r="A228" s="205"/>
      <c r="B228" s="216">
        <v>224</v>
      </c>
      <c r="C228" s="343"/>
      <c r="D228" s="345"/>
      <c r="E228" s="355"/>
      <c r="F228" s="357"/>
      <c r="G228" s="351"/>
      <c r="H228" s="205"/>
    </row>
    <row r="229" spans="1:8" ht="15.5">
      <c r="A229" s="205"/>
      <c r="B229" s="216">
        <v>225</v>
      </c>
      <c r="C229" s="343"/>
      <c r="D229" s="345"/>
      <c r="E229" s="355"/>
      <c r="F229" s="357"/>
      <c r="G229" s="351"/>
      <c r="H229" s="205"/>
    </row>
    <row r="230" spans="1:8" ht="15.5">
      <c r="A230" s="205"/>
      <c r="B230" s="216">
        <v>226</v>
      </c>
      <c r="C230" s="343"/>
      <c r="D230" s="345"/>
      <c r="E230" s="355"/>
      <c r="F230" s="357"/>
      <c r="G230" s="351"/>
      <c r="H230" s="205"/>
    </row>
    <row r="231" spans="1:8" ht="15.5">
      <c r="A231" s="205"/>
      <c r="B231" s="216">
        <v>227</v>
      </c>
      <c r="C231" s="343"/>
      <c r="D231" s="345"/>
      <c r="E231" s="355"/>
      <c r="F231" s="357"/>
      <c r="G231" s="351"/>
      <c r="H231" s="205"/>
    </row>
    <row r="232" spans="1:8" ht="15.5">
      <c r="A232" s="205"/>
      <c r="B232" s="216">
        <v>228</v>
      </c>
      <c r="C232" s="343"/>
      <c r="D232" s="345"/>
      <c r="E232" s="355"/>
      <c r="F232" s="357"/>
      <c r="G232" s="351"/>
      <c r="H232" s="205"/>
    </row>
    <row r="233" spans="1:8" ht="15.5">
      <c r="A233" s="205"/>
      <c r="B233" s="216">
        <v>229</v>
      </c>
      <c r="C233" s="343"/>
      <c r="D233" s="345"/>
      <c r="E233" s="355"/>
      <c r="F233" s="357"/>
      <c r="G233" s="351"/>
      <c r="H233" s="205"/>
    </row>
    <row r="234" spans="1:8" ht="15.5">
      <c r="A234" s="205"/>
      <c r="B234" s="216">
        <v>230</v>
      </c>
      <c r="C234" s="343"/>
      <c r="D234" s="345"/>
      <c r="E234" s="355"/>
      <c r="F234" s="357"/>
      <c r="G234" s="351"/>
      <c r="H234" s="205"/>
    </row>
    <row r="235" spans="1:8" ht="15.5">
      <c r="A235" s="205"/>
      <c r="B235" s="216">
        <v>231</v>
      </c>
      <c r="C235" s="343"/>
      <c r="D235" s="345"/>
      <c r="E235" s="355"/>
      <c r="F235" s="357"/>
      <c r="G235" s="349"/>
      <c r="H235" s="205"/>
    </row>
    <row r="236" spans="1:8" ht="15.5">
      <c r="A236" s="205"/>
      <c r="B236" s="216">
        <v>232</v>
      </c>
      <c r="C236" s="343"/>
      <c r="D236" s="345"/>
      <c r="E236" s="355"/>
      <c r="F236" s="357"/>
      <c r="G236" s="351"/>
      <c r="H236" s="205"/>
    </row>
    <row r="237" spans="1:8" ht="15.5">
      <c r="A237" s="205"/>
      <c r="B237" s="216">
        <v>233</v>
      </c>
      <c r="C237" s="343"/>
      <c r="D237" s="345"/>
      <c r="E237" s="355"/>
      <c r="F237" s="357"/>
      <c r="G237" s="351"/>
      <c r="H237" s="205"/>
    </row>
    <row r="238" spans="1:8" ht="15.5">
      <c r="A238" s="205"/>
      <c r="B238" s="216">
        <v>234</v>
      </c>
      <c r="C238" s="343"/>
      <c r="D238" s="345"/>
      <c r="E238" s="355"/>
      <c r="F238" s="357"/>
      <c r="G238" s="351"/>
      <c r="H238" s="205"/>
    </row>
    <row r="239" spans="1:8" ht="15.5">
      <c r="A239" s="205"/>
      <c r="B239" s="216">
        <v>235</v>
      </c>
      <c r="C239" s="343"/>
      <c r="D239" s="345"/>
      <c r="E239" s="355"/>
      <c r="F239" s="357"/>
      <c r="G239" s="351"/>
      <c r="H239" s="205"/>
    </row>
    <row r="240" spans="1:8" ht="15.5">
      <c r="A240" s="205"/>
      <c r="B240" s="216">
        <v>236</v>
      </c>
      <c r="C240" s="343"/>
      <c r="D240" s="345"/>
      <c r="E240" s="355"/>
      <c r="F240" s="357"/>
      <c r="G240" s="351"/>
      <c r="H240" s="205"/>
    </row>
    <row r="241" spans="1:8" ht="15.5">
      <c r="A241" s="205"/>
      <c r="B241" s="216">
        <v>237</v>
      </c>
      <c r="C241" s="343"/>
      <c r="D241" s="345"/>
      <c r="E241" s="355"/>
      <c r="F241" s="357"/>
      <c r="G241" s="351"/>
      <c r="H241" s="205"/>
    </row>
    <row r="242" spans="1:8" ht="15.5">
      <c r="A242" s="205"/>
      <c r="B242" s="216">
        <v>238</v>
      </c>
      <c r="C242" s="343"/>
      <c r="D242" s="345"/>
      <c r="E242" s="355"/>
      <c r="F242" s="357"/>
      <c r="G242" s="351"/>
      <c r="H242" s="205"/>
    </row>
    <row r="243" spans="1:8" ht="15.5">
      <c r="A243" s="205"/>
      <c r="B243" s="216">
        <v>239</v>
      </c>
      <c r="C243" s="343"/>
      <c r="D243" s="345"/>
      <c r="E243" s="355"/>
      <c r="F243" s="357"/>
      <c r="G243" s="351"/>
      <c r="H243" s="205"/>
    </row>
    <row r="244" spans="1:8" ht="15.5">
      <c r="A244" s="205"/>
      <c r="B244" s="216">
        <v>240</v>
      </c>
      <c r="C244" s="343"/>
      <c r="D244" s="345"/>
      <c r="E244" s="355"/>
      <c r="F244" s="357"/>
      <c r="G244" s="351"/>
      <c r="H244" s="205"/>
    </row>
    <row r="245" spans="1:8" ht="15.5">
      <c r="A245" s="205"/>
      <c r="B245" s="216">
        <v>241</v>
      </c>
      <c r="C245" s="343"/>
      <c r="D245" s="345"/>
      <c r="E245" s="355"/>
      <c r="F245" s="357"/>
      <c r="G245" s="349"/>
      <c r="H245" s="205"/>
    </row>
    <row r="246" spans="1:8" ht="15.5">
      <c r="A246" s="205"/>
      <c r="B246" s="216">
        <v>242</v>
      </c>
      <c r="C246" s="343"/>
      <c r="D246" s="345"/>
      <c r="E246" s="355"/>
      <c r="F246" s="357"/>
      <c r="G246" s="351"/>
      <c r="H246" s="205"/>
    </row>
    <row r="247" spans="1:8" ht="15.5">
      <c r="A247" s="205"/>
      <c r="B247" s="216">
        <v>243</v>
      </c>
      <c r="C247" s="343"/>
      <c r="D247" s="345"/>
      <c r="E247" s="355"/>
      <c r="F247" s="357"/>
      <c r="G247" s="351"/>
      <c r="H247" s="205"/>
    </row>
    <row r="248" spans="1:8" ht="15.5">
      <c r="A248" s="205"/>
      <c r="B248" s="216">
        <v>244</v>
      </c>
      <c r="C248" s="343"/>
      <c r="D248" s="345"/>
      <c r="E248" s="355"/>
      <c r="F248" s="357"/>
      <c r="G248" s="351"/>
      <c r="H248" s="205"/>
    </row>
    <row r="249" spans="1:8" ht="15.5">
      <c r="A249" s="205"/>
      <c r="B249" s="216">
        <v>245</v>
      </c>
      <c r="C249" s="343"/>
      <c r="D249" s="345"/>
      <c r="E249" s="355"/>
      <c r="F249" s="357"/>
      <c r="G249" s="351"/>
      <c r="H249" s="205"/>
    </row>
    <row r="250" spans="1:8" ht="15.5">
      <c r="A250" s="205"/>
      <c r="B250" s="216">
        <v>246</v>
      </c>
      <c r="C250" s="343"/>
      <c r="D250" s="345"/>
      <c r="E250" s="355"/>
      <c r="F250" s="357"/>
      <c r="G250" s="351"/>
      <c r="H250" s="205"/>
    </row>
    <row r="251" spans="1:8" ht="15.5">
      <c r="A251" s="205"/>
      <c r="B251" s="216">
        <v>247</v>
      </c>
      <c r="C251" s="343"/>
      <c r="D251" s="345"/>
      <c r="E251" s="355"/>
      <c r="F251" s="357"/>
      <c r="G251" s="351"/>
      <c r="H251" s="205"/>
    </row>
    <row r="252" spans="1:8" ht="15.5">
      <c r="A252" s="205"/>
      <c r="B252" s="216">
        <v>248</v>
      </c>
      <c r="C252" s="343"/>
      <c r="D252" s="345"/>
      <c r="E252" s="355"/>
      <c r="F252" s="357"/>
      <c r="G252" s="351"/>
      <c r="H252" s="205"/>
    </row>
    <row r="253" spans="1:8" ht="15.5">
      <c r="A253" s="205"/>
      <c r="B253" s="216">
        <v>249</v>
      </c>
      <c r="C253" s="343"/>
      <c r="D253" s="345"/>
      <c r="E253" s="355"/>
      <c r="F253" s="357"/>
      <c r="G253" s="351"/>
      <c r="H253" s="205"/>
    </row>
    <row r="254" spans="1:8" ht="15.5">
      <c r="A254" s="205"/>
      <c r="B254" s="216">
        <v>250</v>
      </c>
      <c r="C254" s="343"/>
      <c r="D254" s="345"/>
      <c r="E254" s="355"/>
      <c r="F254" s="357"/>
      <c r="G254" s="351"/>
      <c r="H254" s="205"/>
    </row>
    <row r="255" spans="1:8" ht="15.5">
      <c r="A255" s="205"/>
      <c r="B255" s="216">
        <v>251</v>
      </c>
      <c r="C255" s="343"/>
      <c r="D255" s="345"/>
      <c r="E255" s="355"/>
      <c r="F255" s="357"/>
      <c r="G255" s="349"/>
      <c r="H255" s="205"/>
    </row>
    <row r="256" spans="1:8" ht="15.5">
      <c r="A256" s="205"/>
      <c r="B256" s="216">
        <v>252</v>
      </c>
      <c r="C256" s="343"/>
      <c r="D256" s="345"/>
      <c r="E256" s="355"/>
      <c r="F256" s="357"/>
      <c r="G256" s="351"/>
      <c r="H256" s="205"/>
    </row>
    <row r="257" spans="1:8" ht="15.5">
      <c r="A257" s="205"/>
      <c r="B257" s="216">
        <v>253</v>
      </c>
      <c r="C257" s="343"/>
      <c r="D257" s="345"/>
      <c r="E257" s="355"/>
      <c r="F257" s="357"/>
      <c r="G257" s="351"/>
      <c r="H257" s="205"/>
    </row>
    <row r="258" spans="1:8" ht="15.5">
      <c r="A258" s="205"/>
      <c r="B258" s="216">
        <v>254</v>
      </c>
      <c r="C258" s="343"/>
      <c r="D258" s="345"/>
      <c r="E258" s="355"/>
      <c r="F258" s="357"/>
      <c r="G258" s="351"/>
      <c r="H258" s="205"/>
    </row>
    <row r="259" spans="1:8" ht="15.5">
      <c r="A259" s="205"/>
      <c r="B259" s="216">
        <v>255</v>
      </c>
      <c r="C259" s="343"/>
      <c r="D259" s="345"/>
      <c r="E259" s="355"/>
      <c r="F259" s="357"/>
      <c r="G259" s="351"/>
      <c r="H259" s="205"/>
    </row>
    <row r="260" spans="1:8" ht="15.5">
      <c r="A260" s="205"/>
      <c r="B260" s="216">
        <v>256</v>
      </c>
      <c r="C260" s="343"/>
      <c r="D260" s="345"/>
      <c r="E260" s="355"/>
      <c r="F260" s="357"/>
      <c r="G260" s="351"/>
      <c r="H260" s="205"/>
    </row>
    <row r="261" spans="1:8" ht="15.5">
      <c r="A261" s="205"/>
      <c r="B261" s="216">
        <v>257</v>
      </c>
      <c r="C261" s="343"/>
      <c r="D261" s="345"/>
      <c r="E261" s="355"/>
      <c r="F261" s="357"/>
      <c r="G261" s="351"/>
      <c r="H261" s="205"/>
    </row>
    <row r="262" spans="1:8" ht="15.5">
      <c r="A262" s="205"/>
      <c r="B262" s="216">
        <v>258</v>
      </c>
      <c r="C262" s="343"/>
      <c r="D262" s="345"/>
      <c r="E262" s="355"/>
      <c r="F262" s="357"/>
      <c r="G262" s="351"/>
      <c r="H262" s="205"/>
    </row>
    <row r="263" spans="1:8" ht="15.5">
      <c r="A263" s="205"/>
      <c r="B263" s="216">
        <v>259</v>
      </c>
      <c r="C263" s="343"/>
      <c r="D263" s="345"/>
      <c r="E263" s="355"/>
      <c r="F263" s="357"/>
      <c r="G263" s="351"/>
      <c r="H263" s="205"/>
    </row>
    <row r="264" spans="1:8" ht="15.5">
      <c r="A264" s="205"/>
      <c r="B264" s="216">
        <v>260</v>
      </c>
      <c r="C264" s="343"/>
      <c r="D264" s="345"/>
      <c r="E264" s="355"/>
      <c r="F264" s="357"/>
      <c r="G264" s="351"/>
      <c r="H264" s="205"/>
    </row>
    <row r="265" spans="1:8" ht="15.5">
      <c r="A265" s="205"/>
      <c r="B265" s="216">
        <v>261</v>
      </c>
      <c r="C265" s="343"/>
      <c r="D265" s="345"/>
      <c r="E265" s="355"/>
      <c r="F265" s="357"/>
      <c r="G265" s="349"/>
      <c r="H265" s="205"/>
    </row>
    <row r="266" spans="1:8" ht="15.5">
      <c r="A266" s="205"/>
      <c r="B266" s="216">
        <v>262</v>
      </c>
      <c r="C266" s="343"/>
      <c r="D266" s="345"/>
      <c r="E266" s="355"/>
      <c r="F266" s="357"/>
      <c r="G266" s="351"/>
      <c r="H266" s="205"/>
    </row>
    <row r="267" spans="1:8" ht="15.5">
      <c r="A267" s="205"/>
      <c r="B267" s="216">
        <v>263</v>
      </c>
      <c r="C267" s="343"/>
      <c r="D267" s="345"/>
      <c r="E267" s="355"/>
      <c r="F267" s="357"/>
      <c r="G267" s="351"/>
      <c r="H267" s="205"/>
    </row>
    <row r="268" spans="1:8" ht="15.5">
      <c r="A268" s="205"/>
      <c r="B268" s="216">
        <v>264</v>
      </c>
      <c r="C268" s="343"/>
      <c r="D268" s="345"/>
      <c r="E268" s="355"/>
      <c r="F268" s="357"/>
      <c r="G268" s="351"/>
      <c r="H268" s="205"/>
    </row>
    <row r="269" spans="1:8" ht="15.5">
      <c r="A269" s="205"/>
      <c r="B269" s="216">
        <v>265</v>
      </c>
      <c r="C269" s="343"/>
      <c r="D269" s="345"/>
      <c r="E269" s="355"/>
      <c r="F269" s="357"/>
      <c r="G269" s="351"/>
      <c r="H269" s="205"/>
    </row>
    <row r="270" spans="1:8" ht="15.5">
      <c r="A270" s="205"/>
      <c r="B270" s="216">
        <v>266</v>
      </c>
      <c r="C270" s="343"/>
      <c r="D270" s="345"/>
      <c r="E270" s="355"/>
      <c r="F270" s="357"/>
      <c r="G270" s="351"/>
      <c r="H270" s="205"/>
    </row>
    <row r="271" spans="1:8" ht="15.5">
      <c r="A271" s="205"/>
      <c r="B271" s="216">
        <v>267</v>
      </c>
      <c r="C271" s="343"/>
      <c r="D271" s="345"/>
      <c r="E271" s="355"/>
      <c r="F271" s="357"/>
      <c r="G271" s="351"/>
      <c r="H271" s="205"/>
    </row>
    <row r="272" spans="1:8" ht="15.5">
      <c r="A272" s="205"/>
      <c r="B272" s="216">
        <v>268</v>
      </c>
      <c r="C272" s="343"/>
      <c r="D272" s="345"/>
      <c r="E272" s="355"/>
      <c r="F272" s="357"/>
      <c r="G272" s="351"/>
      <c r="H272" s="205"/>
    </row>
    <row r="273" spans="1:8" ht="15.5">
      <c r="A273" s="205"/>
      <c r="B273" s="216">
        <v>269</v>
      </c>
      <c r="C273" s="343"/>
      <c r="D273" s="345"/>
      <c r="E273" s="355"/>
      <c r="F273" s="357"/>
      <c r="G273" s="351"/>
      <c r="H273" s="205"/>
    </row>
    <row r="274" spans="1:8" ht="15.5">
      <c r="A274" s="205"/>
      <c r="B274" s="216">
        <v>270</v>
      </c>
      <c r="C274" s="343"/>
      <c r="D274" s="345"/>
      <c r="E274" s="355"/>
      <c r="F274" s="357"/>
      <c r="G274" s="351"/>
      <c r="H274" s="205"/>
    </row>
    <row r="275" spans="1:8" ht="15.5">
      <c r="A275" s="205"/>
      <c r="B275" s="216">
        <v>271</v>
      </c>
      <c r="C275" s="343"/>
      <c r="D275" s="345"/>
      <c r="E275" s="355"/>
      <c r="F275" s="357"/>
      <c r="G275" s="349"/>
      <c r="H275" s="205"/>
    </row>
    <row r="276" spans="1:8" ht="15.5">
      <c r="A276" s="205"/>
      <c r="B276" s="216">
        <v>272</v>
      </c>
      <c r="C276" s="343"/>
      <c r="D276" s="345"/>
      <c r="E276" s="355"/>
      <c r="F276" s="357"/>
      <c r="G276" s="351"/>
      <c r="H276" s="205"/>
    </row>
    <row r="277" spans="1:8" ht="15.5">
      <c r="A277" s="205"/>
      <c r="B277" s="216">
        <v>273</v>
      </c>
      <c r="C277" s="343"/>
      <c r="D277" s="345"/>
      <c r="E277" s="355"/>
      <c r="F277" s="357"/>
      <c r="G277" s="351"/>
      <c r="H277" s="205"/>
    </row>
    <row r="278" spans="1:8" ht="15.5">
      <c r="A278" s="205"/>
      <c r="B278" s="216">
        <v>274</v>
      </c>
      <c r="C278" s="343"/>
      <c r="D278" s="345"/>
      <c r="E278" s="355"/>
      <c r="F278" s="357"/>
      <c r="G278" s="351"/>
      <c r="H278" s="205"/>
    </row>
    <row r="279" spans="1:8" ht="15.5">
      <c r="A279" s="205"/>
      <c r="B279" s="216">
        <v>275</v>
      </c>
      <c r="C279" s="343"/>
      <c r="D279" s="345"/>
      <c r="E279" s="355"/>
      <c r="F279" s="357"/>
      <c r="G279" s="351"/>
      <c r="H279" s="205"/>
    </row>
    <row r="280" spans="1:8" ht="15.5">
      <c r="A280" s="205"/>
      <c r="B280" s="216">
        <v>276</v>
      </c>
      <c r="C280" s="343"/>
      <c r="D280" s="345"/>
      <c r="E280" s="355"/>
      <c r="F280" s="357"/>
      <c r="G280" s="351"/>
      <c r="H280" s="205"/>
    </row>
    <row r="281" spans="1:8" ht="15.5">
      <c r="A281" s="205"/>
      <c r="B281" s="216">
        <v>277</v>
      </c>
      <c r="C281" s="343"/>
      <c r="D281" s="345"/>
      <c r="E281" s="355"/>
      <c r="F281" s="357"/>
      <c r="G281" s="351"/>
      <c r="H281" s="205"/>
    </row>
    <row r="282" spans="1:8" ht="15.5">
      <c r="A282" s="205"/>
      <c r="B282" s="216">
        <v>278</v>
      </c>
      <c r="C282" s="343"/>
      <c r="D282" s="345"/>
      <c r="E282" s="355"/>
      <c r="F282" s="357"/>
      <c r="G282" s="351"/>
      <c r="H282" s="205"/>
    </row>
    <row r="283" spans="1:8" ht="15.5">
      <c r="A283" s="205"/>
      <c r="B283" s="216">
        <v>279</v>
      </c>
      <c r="C283" s="343"/>
      <c r="D283" s="345"/>
      <c r="E283" s="355"/>
      <c r="F283" s="357"/>
      <c r="G283" s="351"/>
      <c r="H283" s="205"/>
    </row>
    <row r="284" spans="1:8" ht="15.5">
      <c r="A284" s="205"/>
      <c r="B284" s="216">
        <v>280</v>
      </c>
      <c r="C284" s="343"/>
      <c r="D284" s="345"/>
      <c r="E284" s="355"/>
      <c r="F284" s="357"/>
      <c r="G284" s="351"/>
      <c r="H284" s="205"/>
    </row>
    <row r="285" spans="1:8" ht="15.5">
      <c r="A285" s="205"/>
      <c r="B285" s="216">
        <v>281</v>
      </c>
      <c r="C285" s="343"/>
      <c r="D285" s="345"/>
      <c r="E285" s="355"/>
      <c r="F285" s="357"/>
      <c r="G285" s="349"/>
      <c r="H285" s="205"/>
    </row>
    <row r="286" spans="1:8" ht="15.5">
      <c r="A286" s="205"/>
      <c r="B286" s="216">
        <v>282</v>
      </c>
      <c r="C286" s="343"/>
      <c r="D286" s="345"/>
      <c r="E286" s="355"/>
      <c r="F286" s="357"/>
      <c r="G286" s="351"/>
      <c r="H286" s="205"/>
    </row>
    <row r="287" spans="1:8" ht="15.5">
      <c r="A287" s="205"/>
      <c r="B287" s="216">
        <v>283</v>
      </c>
      <c r="C287" s="343"/>
      <c r="D287" s="345"/>
      <c r="E287" s="355"/>
      <c r="F287" s="357"/>
      <c r="G287" s="351"/>
      <c r="H287" s="205"/>
    </row>
    <row r="288" spans="1:8" ht="15.5">
      <c r="A288" s="205"/>
      <c r="B288" s="216">
        <v>284</v>
      </c>
      <c r="C288" s="343"/>
      <c r="D288" s="345"/>
      <c r="E288" s="355"/>
      <c r="F288" s="357"/>
      <c r="G288" s="351"/>
      <c r="H288" s="205"/>
    </row>
    <row r="289" spans="1:8" ht="15.5">
      <c r="A289" s="205"/>
      <c r="B289" s="216">
        <v>285</v>
      </c>
      <c r="C289" s="343"/>
      <c r="D289" s="345"/>
      <c r="E289" s="355"/>
      <c r="F289" s="357"/>
      <c r="G289" s="351"/>
      <c r="H289" s="205"/>
    </row>
    <row r="290" spans="1:8" ht="15.5">
      <c r="A290" s="205"/>
      <c r="B290" s="216">
        <v>286</v>
      </c>
      <c r="C290" s="343"/>
      <c r="D290" s="345"/>
      <c r="E290" s="355"/>
      <c r="F290" s="357"/>
      <c r="G290" s="351"/>
      <c r="H290" s="205"/>
    </row>
    <row r="291" spans="1:8" ht="15.5">
      <c r="A291" s="205"/>
      <c r="B291" s="216">
        <v>287</v>
      </c>
      <c r="C291" s="343"/>
      <c r="D291" s="345"/>
      <c r="E291" s="355"/>
      <c r="F291" s="357"/>
      <c r="G291" s="351"/>
      <c r="H291" s="205"/>
    </row>
    <row r="292" spans="1:8" ht="15.5">
      <c r="A292" s="205"/>
      <c r="B292" s="216">
        <v>288</v>
      </c>
      <c r="C292" s="343"/>
      <c r="D292" s="345"/>
      <c r="E292" s="355"/>
      <c r="F292" s="357"/>
      <c r="G292" s="351"/>
      <c r="H292" s="205"/>
    </row>
    <row r="293" spans="1:8" ht="15.5">
      <c r="A293" s="205"/>
      <c r="B293" s="216">
        <v>289</v>
      </c>
      <c r="C293" s="343"/>
      <c r="D293" s="345"/>
      <c r="E293" s="355"/>
      <c r="F293" s="357"/>
      <c r="G293" s="351"/>
      <c r="H293" s="205"/>
    </row>
    <row r="294" spans="1:8" ht="15.5">
      <c r="A294" s="205"/>
      <c r="B294" s="216">
        <v>290</v>
      </c>
      <c r="C294" s="343"/>
      <c r="D294" s="345"/>
      <c r="E294" s="355"/>
      <c r="F294" s="357"/>
      <c r="G294" s="351"/>
      <c r="H294" s="205"/>
    </row>
    <row r="295" spans="1:8" ht="15.5">
      <c r="A295" s="205"/>
      <c r="B295" s="216">
        <v>291</v>
      </c>
      <c r="C295" s="343"/>
      <c r="D295" s="345"/>
      <c r="E295" s="355"/>
      <c r="F295" s="357"/>
      <c r="G295" s="349"/>
      <c r="H295" s="205"/>
    </row>
    <row r="296" spans="1:8" ht="15.5">
      <c r="A296" s="205"/>
      <c r="B296" s="216">
        <v>292</v>
      </c>
      <c r="C296" s="343"/>
      <c r="D296" s="345"/>
      <c r="E296" s="355"/>
      <c r="F296" s="357"/>
      <c r="G296" s="351"/>
      <c r="H296" s="205"/>
    </row>
    <row r="297" spans="1:8" ht="15.5">
      <c r="A297" s="205"/>
      <c r="B297" s="216">
        <v>293</v>
      </c>
      <c r="C297" s="343"/>
      <c r="D297" s="345"/>
      <c r="E297" s="355"/>
      <c r="F297" s="357"/>
      <c r="G297" s="351"/>
      <c r="H297" s="205"/>
    </row>
    <row r="298" spans="1:8" ht="15.5">
      <c r="A298" s="205"/>
      <c r="B298" s="216">
        <v>294</v>
      </c>
      <c r="C298" s="343"/>
      <c r="D298" s="345"/>
      <c r="E298" s="355"/>
      <c r="F298" s="357"/>
      <c r="G298" s="351"/>
      <c r="H298" s="205"/>
    </row>
    <row r="299" spans="1:8" ht="15.5">
      <c r="A299" s="205"/>
      <c r="B299" s="216">
        <v>295</v>
      </c>
      <c r="C299" s="343"/>
      <c r="D299" s="345"/>
      <c r="E299" s="355"/>
      <c r="F299" s="357"/>
      <c r="G299" s="351"/>
      <c r="H299" s="205"/>
    </row>
    <row r="300" spans="1:8" ht="15.5">
      <c r="A300" s="205"/>
      <c r="B300" s="216">
        <v>296</v>
      </c>
      <c r="C300" s="343"/>
      <c r="D300" s="345"/>
      <c r="E300" s="355"/>
      <c r="F300" s="357"/>
      <c r="G300" s="351"/>
      <c r="H300" s="205"/>
    </row>
    <row r="301" spans="1:8" ht="15.5">
      <c r="A301" s="205"/>
      <c r="B301" s="216">
        <v>297</v>
      </c>
      <c r="C301" s="343"/>
      <c r="D301" s="345"/>
      <c r="E301" s="355"/>
      <c r="F301" s="357"/>
      <c r="G301" s="351"/>
      <c r="H301" s="205"/>
    </row>
    <row r="302" spans="1:8" ht="15.5">
      <c r="A302" s="205"/>
      <c r="B302" s="216">
        <v>298</v>
      </c>
      <c r="C302" s="343"/>
      <c r="D302" s="345"/>
      <c r="E302" s="355"/>
      <c r="F302" s="357"/>
      <c r="G302" s="351"/>
      <c r="H302" s="205"/>
    </row>
    <row r="303" spans="1:8" ht="15.5">
      <c r="A303" s="205"/>
      <c r="B303" s="216">
        <v>299</v>
      </c>
      <c r="C303" s="343"/>
      <c r="D303" s="345"/>
      <c r="E303" s="355"/>
      <c r="F303" s="357"/>
      <c r="G303" s="351"/>
      <c r="H303" s="205"/>
    </row>
    <row r="304" spans="1:8" ht="15.5">
      <c r="A304" s="205"/>
      <c r="B304" s="216">
        <v>300</v>
      </c>
      <c r="C304" s="343"/>
      <c r="D304" s="345"/>
      <c r="E304" s="355"/>
      <c r="F304" s="357"/>
      <c r="G304" s="351"/>
      <c r="H304" s="205"/>
    </row>
    <row r="305" spans="1:8" ht="15.5">
      <c r="A305" s="205"/>
      <c r="B305" s="216">
        <v>301</v>
      </c>
      <c r="C305" s="343"/>
      <c r="D305" s="345"/>
      <c r="E305" s="355"/>
      <c r="F305" s="357"/>
      <c r="G305" s="349"/>
      <c r="H305" s="205"/>
    </row>
    <row r="306" spans="1:8" ht="15.5">
      <c r="A306" s="205"/>
      <c r="B306" s="216">
        <v>302</v>
      </c>
      <c r="C306" s="343"/>
      <c r="D306" s="345"/>
      <c r="E306" s="355"/>
      <c r="F306" s="357"/>
      <c r="G306" s="351"/>
      <c r="H306" s="205"/>
    </row>
    <row r="307" spans="1:8" ht="15.5">
      <c r="A307" s="205"/>
      <c r="B307" s="216">
        <v>303</v>
      </c>
      <c r="C307" s="343"/>
      <c r="D307" s="345"/>
      <c r="E307" s="355"/>
      <c r="F307" s="357"/>
      <c r="G307" s="351"/>
      <c r="H307" s="205"/>
    </row>
    <row r="308" spans="1:8" ht="15.5">
      <c r="A308" s="205"/>
      <c r="B308" s="216">
        <v>304</v>
      </c>
      <c r="C308" s="343"/>
      <c r="D308" s="345"/>
      <c r="E308" s="355"/>
      <c r="F308" s="357"/>
      <c r="G308" s="351"/>
      <c r="H308" s="205"/>
    </row>
    <row r="309" spans="1:8" ht="15.5">
      <c r="A309" s="205"/>
      <c r="B309" s="216">
        <v>305</v>
      </c>
      <c r="C309" s="343"/>
      <c r="D309" s="345"/>
      <c r="E309" s="355"/>
      <c r="F309" s="357"/>
      <c r="G309" s="351"/>
      <c r="H309" s="205"/>
    </row>
    <row r="310" spans="1:8" ht="15.5">
      <c r="A310" s="205"/>
      <c r="B310" s="216">
        <v>306</v>
      </c>
      <c r="C310" s="343"/>
      <c r="D310" s="345"/>
      <c r="E310" s="355"/>
      <c r="F310" s="357"/>
      <c r="G310" s="351"/>
      <c r="H310" s="205"/>
    </row>
    <row r="311" spans="1:8" ht="15.5">
      <c r="A311" s="205"/>
      <c r="B311" s="216">
        <v>307</v>
      </c>
      <c r="C311" s="343"/>
      <c r="D311" s="345"/>
      <c r="E311" s="355"/>
      <c r="F311" s="357"/>
      <c r="G311" s="351"/>
      <c r="H311" s="205"/>
    </row>
    <row r="312" spans="1:8" ht="15.5">
      <c r="A312" s="205"/>
      <c r="B312" s="216">
        <v>308</v>
      </c>
      <c r="C312" s="343"/>
      <c r="D312" s="345"/>
      <c r="E312" s="355"/>
      <c r="F312" s="357"/>
      <c r="G312" s="351"/>
      <c r="H312" s="205"/>
    </row>
    <row r="313" spans="1:8" ht="15.5">
      <c r="A313" s="205"/>
      <c r="B313" s="216">
        <v>309</v>
      </c>
      <c r="C313" s="343"/>
      <c r="D313" s="345"/>
      <c r="E313" s="355"/>
      <c r="F313" s="357"/>
      <c r="G313" s="351"/>
      <c r="H313" s="205"/>
    </row>
    <row r="314" spans="1:8" ht="15.5">
      <c r="A314" s="205"/>
      <c r="B314" s="216">
        <v>310</v>
      </c>
      <c r="C314" s="343"/>
      <c r="D314" s="345"/>
      <c r="E314" s="355"/>
      <c r="F314" s="357"/>
      <c r="G314" s="351"/>
      <c r="H314" s="205"/>
    </row>
    <row r="315" spans="1:8" ht="15.5">
      <c r="A315" s="205"/>
      <c r="B315" s="216">
        <v>311</v>
      </c>
      <c r="C315" s="343"/>
      <c r="D315" s="345"/>
      <c r="E315" s="355"/>
      <c r="F315" s="357"/>
      <c r="G315" s="349"/>
      <c r="H315" s="205"/>
    </row>
    <row r="316" spans="1:8" ht="15.5">
      <c r="A316" s="205"/>
      <c r="B316" s="216">
        <v>312</v>
      </c>
      <c r="C316" s="343"/>
      <c r="D316" s="345"/>
      <c r="E316" s="355"/>
      <c r="F316" s="357"/>
      <c r="G316" s="351"/>
      <c r="H316" s="205"/>
    </row>
    <row r="317" spans="1:8" ht="15.5">
      <c r="A317" s="205"/>
      <c r="B317" s="216">
        <v>313</v>
      </c>
      <c r="C317" s="343"/>
      <c r="D317" s="345"/>
      <c r="E317" s="355"/>
      <c r="F317" s="357"/>
      <c r="G317" s="351"/>
      <c r="H317" s="205"/>
    </row>
    <row r="318" spans="1:8" ht="15.5">
      <c r="A318" s="205"/>
      <c r="B318" s="216">
        <v>314</v>
      </c>
      <c r="C318" s="343"/>
      <c r="D318" s="345"/>
      <c r="E318" s="355"/>
      <c r="F318" s="357"/>
      <c r="G318" s="351"/>
      <c r="H318" s="205"/>
    </row>
    <row r="319" spans="1:8" ht="15.5">
      <c r="A319" s="205"/>
      <c r="B319" s="216">
        <v>315</v>
      </c>
      <c r="C319" s="343"/>
      <c r="D319" s="345"/>
      <c r="E319" s="355"/>
      <c r="F319" s="357"/>
      <c r="G319" s="351"/>
      <c r="H319" s="205"/>
    </row>
    <row r="320" spans="1:8" ht="15.5">
      <c r="A320" s="205"/>
      <c r="B320" s="216">
        <v>316</v>
      </c>
      <c r="C320" s="343"/>
      <c r="D320" s="345"/>
      <c r="E320" s="355"/>
      <c r="F320" s="357"/>
      <c r="G320" s="351"/>
      <c r="H320" s="205"/>
    </row>
    <row r="321" spans="1:8" ht="15.5">
      <c r="A321" s="205"/>
      <c r="B321" s="216">
        <v>317</v>
      </c>
      <c r="C321" s="343"/>
      <c r="D321" s="345"/>
      <c r="E321" s="355"/>
      <c r="F321" s="357"/>
      <c r="G321" s="351"/>
      <c r="H321" s="205"/>
    </row>
    <row r="322" spans="1:8" ht="15.5">
      <c r="A322" s="205"/>
      <c r="B322" s="216">
        <v>318</v>
      </c>
      <c r="C322" s="343"/>
      <c r="D322" s="345"/>
      <c r="E322" s="355"/>
      <c r="F322" s="357"/>
      <c r="G322" s="351"/>
      <c r="H322" s="205"/>
    </row>
    <row r="323" spans="1:8" ht="15.5">
      <c r="A323" s="205"/>
      <c r="B323" s="216">
        <v>319</v>
      </c>
      <c r="C323" s="343"/>
      <c r="D323" s="345"/>
      <c r="E323" s="355"/>
      <c r="F323" s="357"/>
      <c r="G323" s="351"/>
      <c r="H323" s="205"/>
    </row>
    <row r="324" spans="1:8" ht="15.5">
      <c r="A324" s="205"/>
      <c r="B324" s="216">
        <v>320</v>
      </c>
      <c r="C324" s="343"/>
      <c r="D324" s="345"/>
      <c r="E324" s="355"/>
      <c r="F324" s="357"/>
      <c r="G324" s="351"/>
      <c r="H324" s="205"/>
    </row>
    <row r="325" spans="1:8" ht="15.5">
      <c r="A325" s="205"/>
      <c r="B325" s="216">
        <v>321</v>
      </c>
      <c r="C325" s="343"/>
      <c r="D325" s="345"/>
      <c r="E325" s="355"/>
      <c r="F325" s="357"/>
      <c r="G325" s="349"/>
      <c r="H325" s="205"/>
    </row>
    <row r="326" spans="1:8" ht="15.5">
      <c r="A326" s="205"/>
      <c r="B326" s="216">
        <v>322</v>
      </c>
      <c r="C326" s="343"/>
      <c r="D326" s="345"/>
      <c r="E326" s="355"/>
      <c r="F326" s="357"/>
      <c r="G326" s="351"/>
      <c r="H326" s="205"/>
    </row>
    <row r="327" spans="1:8" ht="15.5">
      <c r="A327" s="205"/>
      <c r="B327" s="216">
        <v>323</v>
      </c>
      <c r="C327" s="343"/>
      <c r="D327" s="345"/>
      <c r="E327" s="355"/>
      <c r="F327" s="357"/>
      <c r="G327" s="351"/>
      <c r="H327" s="205"/>
    </row>
    <row r="328" spans="1:8" ht="15.5">
      <c r="A328" s="205"/>
      <c r="B328" s="216">
        <v>324</v>
      </c>
      <c r="C328" s="343"/>
      <c r="D328" s="345"/>
      <c r="E328" s="355"/>
      <c r="F328" s="357"/>
      <c r="G328" s="351"/>
      <c r="H328" s="205"/>
    </row>
    <row r="329" spans="1:8" ht="15.5">
      <c r="A329" s="205"/>
      <c r="B329" s="216">
        <v>325</v>
      </c>
      <c r="C329" s="343"/>
      <c r="D329" s="345"/>
      <c r="E329" s="355"/>
      <c r="F329" s="357"/>
      <c r="G329" s="351"/>
      <c r="H329" s="205"/>
    </row>
    <row r="330" spans="1:8" ht="15.5">
      <c r="A330" s="205"/>
      <c r="B330" s="216">
        <v>326</v>
      </c>
      <c r="C330" s="343"/>
      <c r="D330" s="345"/>
      <c r="E330" s="355"/>
      <c r="F330" s="357"/>
      <c r="G330" s="351"/>
      <c r="H330" s="205"/>
    </row>
    <row r="331" spans="1:8" ht="15.5">
      <c r="A331" s="205"/>
      <c r="B331" s="216">
        <v>327</v>
      </c>
      <c r="C331" s="343"/>
      <c r="D331" s="345"/>
      <c r="E331" s="355"/>
      <c r="F331" s="357"/>
      <c r="G331" s="351"/>
      <c r="H331" s="205"/>
    </row>
    <row r="332" spans="1:8" ht="15.5">
      <c r="A332" s="205"/>
      <c r="B332" s="216">
        <v>328</v>
      </c>
      <c r="C332" s="343"/>
      <c r="D332" s="345"/>
      <c r="E332" s="355"/>
      <c r="F332" s="357"/>
      <c r="G332" s="351"/>
      <c r="H332" s="205"/>
    </row>
    <row r="333" spans="1:8" ht="15.5">
      <c r="A333" s="205"/>
      <c r="B333" s="216">
        <v>329</v>
      </c>
      <c r="C333" s="343"/>
      <c r="D333" s="345"/>
      <c r="E333" s="355"/>
      <c r="F333" s="357"/>
      <c r="G333" s="351"/>
      <c r="H333" s="205"/>
    </row>
    <row r="334" spans="1:8" ht="15.5">
      <c r="A334" s="205"/>
      <c r="B334" s="216">
        <v>330</v>
      </c>
      <c r="C334" s="343"/>
      <c r="D334" s="345"/>
      <c r="E334" s="355"/>
      <c r="F334" s="357"/>
      <c r="G334" s="351"/>
      <c r="H334" s="205"/>
    </row>
    <row r="335" spans="1:8" ht="15.5">
      <c r="A335" s="205"/>
      <c r="B335" s="216">
        <v>331</v>
      </c>
      <c r="C335" s="343"/>
      <c r="D335" s="345"/>
      <c r="E335" s="355"/>
      <c r="F335" s="357"/>
      <c r="G335" s="349"/>
      <c r="H335" s="205"/>
    </row>
    <row r="336" spans="1:8" ht="15.5">
      <c r="A336" s="205"/>
      <c r="B336" s="216">
        <v>332</v>
      </c>
      <c r="C336" s="343"/>
      <c r="D336" s="345"/>
      <c r="E336" s="355"/>
      <c r="F336" s="357"/>
      <c r="G336" s="351"/>
      <c r="H336" s="205"/>
    </row>
    <row r="337" spans="1:8" ht="15.5">
      <c r="A337" s="205"/>
      <c r="B337" s="216">
        <v>333</v>
      </c>
      <c r="C337" s="343"/>
      <c r="D337" s="345"/>
      <c r="E337" s="355"/>
      <c r="F337" s="357"/>
      <c r="G337" s="351"/>
      <c r="H337" s="205"/>
    </row>
    <row r="338" spans="1:8" ht="15.5">
      <c r="A338" s="205"/>
      <c r="B338" s="216">
        <v>334</v>
      </c>
      <c r="C338" s="343"/>
      <c r="D338" s="345"/>
      <c r="E338" s="355"/>
      <c r="F338" s="357"/>
      <c r="G338" s="351"/>
      <c r="H338" s="205"/>
    </row>
    <row r="339" spans="1:8" ht="15.5">
      <c r="A339" s="205"/>
      <c r="B339" s="216">
        <v>335</v>
      </c>
      <c r="C339" s="343"/>
      <c r="D339" s="345"/>
      <c r="E339" s="355"/>
      <c r="F339" s="357"/>
      <c r="G339" s="351"/>
      <c r="H339" s="205"/>
    </row>
    <row r="340" spans="1:8" ht="15.5">
      <c r="A340" s="205"/>
      <c r="B340" s="216">
        <v>336</v>
      </c>
      <c r="C340" s="343"/>
      <c r="D340" s="345"/>
      <c r="E340" s="355"/>
      <c r="F340" s="357"/>
      <c r="G340" s="351"/>
      <c r="H340" s="205"/>
    </row>
    <row r="341" spans="1:8" ht="15.5">
      <c r="A341" s="205"/>
      <c r="B341" s="216">
        <v>337</v>
      </c>
      <c r="C341" s="343"/>
      <c r="D341" s="345"/>
      <c r="E341" s="355"/>
      <c r="F341" s="357"/>
      <c r="G341" s="351"/>
      <c r="H341" s="205"/>
    </row>
    <row r="342" spans="1:8" ht="15.5">
      <c r="A342" s="205"/>
      <c r="B342" s="216">
        <v>338</v>
      </c>
      <c r="C342" s="343"/>
      <c r="D342" s="345"/>
      <c r="E342" s="355"/>
      <c r="F342" s="357"/>
      <c r="G342" s="351"/>
      <c r="H342" s="205"/>
    </row>
    <row r="343" spans="1:8" ht="15.5">
      <c r="A343" s="205"/>
      <c r="B343" s="216">
        <v>339</v>
      </c>
      <c r="C343" s="343"/>
      <c r="D343" s="345"/>
      <c r="E343" s="355"/>
      <c r="F343" s="357"/>
      <c r="G343" s="351"/>
      <c r="H343" s="205"/>
    </row>
    <row r="344" spans="1:8" ht="15.5">
      <c r="A344" s="205"/>
      <c r="B344" s="216">
        <v>340</v>
      </c>
      <c r="C344" s="343"/>
      <c r="D344" s="345"/>
      <c r="E344" s="355"/>
      <c r="F344" s="357"/>
      <c r="G344" s="351"/>
      <c r="H344" s="205"/>
    </row>
    <row r="345" spans="1:8" ht="15.5">
      <c r="A345" s="205"/>
      <c r="B345" s="216">
        <v>341</v>
      </c>
      <c r="C345" s="343"/>
      <c r="D345" s="345"/>
      <c r="E345" s="355"/>
      <c r="F345" s="357"/>
      <c r="G345" s="349"/>
      <c r="H345" s="205"/>
    </row>
    <row r="346" spans="1:8" ht="15.5">
      <c r="A346" s="205"/>
      <c r="B346" s="216">
        <v>342</v>
      </c>
      <c r="C346" s="343"/>
      <c r="D346" s="345"/>
      <c r="E346" s="355"/>
      <c r="F346" s="357"/>
      <c r="G346" s="351"/>
      <c r="H346" s="205"/>
    </row>
    <row r="347" spans="1:8" ht="15.5">
      <c r="A347" s="205"/>
      <c r="B347" s="216">
        <v>343</v>
      </c>
      <c r="C347" s="343"/>
      <c r="D347" s="345"/>
      <c r="E347" s="355"/>
      <c r="F347" s="357"/>
      <c r="G347" s="351"/>
      <c r="H347" s="205"/>
    </row>
    <row r="348" spans="1:8" ht="15.5">
      <c r="A348" s="205"/>
      <c r="B348" s="216">
        <v>344</v>
      </c>
      <c r="C348" s="343"/>
      <c r="D348" s="345"/>
      <c r="E348" s="355"/>
      <c r="F348" s="357"/>
      <c r="G348" s="351"/>
      <c r="H348" s="205"/>
    </row>
    <row r="349" spans="1:8" ht="15.5">
      <c r="A349" s="205"/>
      <c r="B349" s="216">
        <v>345</v>
      </c>
      <c r="C349" s="343"/>
      <c r="D349" s="345"/>
      <c r="E349" s="355"/>
      <c r="F349" s="357"/>
      <c r="G349" s="351"/>
      <c r="H349" s="205"/>
    </row>
    <row r="350" spans="1:8" ht="15.5">
      <c r="A350" s="205"/>
      <c r="B350" s="216">
        <v>346</v>
      </c>
      <c r="C350" s="343"/>
      <c r="D350" s="345"/>
      <c r="E350" s="355"/>
      <c r="F350" s="357"/>
      <c r="G350" s="351"/>
      <c r="H350" s="205"/>
    </row>
    <row r="351" spans="1:8" ht="15.5">
      <c r="A351" s="205"/>
      <c r="B351" s="216">
        <v>347</v>
      </c>
      <c r="C351" s="343"/>
      <c r="D351" s="345"/>
      <c r="E351" s="355"/>
      <c r="F351" s="357"/>
      <c r="G351" s="351"/>
      <c r="H351" s="205"/>
    </row>
    <row r="352" spans="1:8" ht="15.5">
      <c r="A352" s="205"/>
      <c r="B352" s="216">
        <v>348</v>
      </c>
      <c r="C352" s="343"/>
      <c r="D352" s="345"/>
      <c r="E352" s="355"/>
      <c r="F352" s="357"/>
      <c r="G352" s="351"/>
      <c r="H352" s="205"/>
    </row>
    <row r="353" spans="1:8" ht="15.5">
      <c r="A353" s="205"/>
      <c r="B353" s="216">
        <v>349</v>
      </c>
      <c r="C353" s="343"/>
      <c r="D353" s="345"/>
      <c r="E353" s="355"/>
      <c r="F353" s="357"/>
      <c r="G353" s="351"/>
      <c r="H353" s="205"/>
    </row>
    <row r="354" spans="1:8" ht="15.5">
      <c r="A354" s="205"/>
      <c r="B354" s="216">
        <v>350</v>
      </c>
      <c r="C354" s="343"/>
      <c r="D354" s="345"/>
      <c r="E354" s="355"/>
      <c r="F354" s="357"/>
      <c r="G354" s="351"/>
      <c r="H354" s="205"/>
    </row>
    <row r="355" spans="1:8" ht="15.5">
      <c r="A355" s="205"/>
      <c r="B355" s="216">
        <v>351</v>
      </c>
      <c r="C355" s="343"/>
      <c r="D355" s="345"/>
      <c r="E355" s="355"/>
      <c r="F355" s="357"/>
      <c r="G355" s="349"/>
      <c r="H355" s="205"/>
    </row>
    <row r="356" spans="1:8" ht="15.5">
      <c r="A356" s="205"/>
      <c r="B356" s="216">
        <v>352</v>
      </c>
      <c r="C356" s="343"/>
      <c r="D356" s="345"/>
      <c r="E356" s="355"/>
      <c r="F356" s="357"/>
      <c r="G356" s="351"/>
      <c r="H356" s="205"/>
    </row>
    <row r="357" spans="1:8" ht="15.5">
      <c r="A357" s="205"/>
      <c r="B357" s="216">
        <v>353</v>
      </c>
      <c r="C357" s="343"/>
      <c r="D357" s="345"/>
      <c r="E357" s="355"/>
      <c r="F357" s="357"/>
      <c r="G357" s="351"/>
      <c r="H357" s="205"/>
    </row>
    <row r="358" spans="1:8" ht="15.5">
      <c r="A358" s="205"/>
      <c r="B358" s="216">
        <v>354</v>
      </c>
      <c r="C358" s="343"/>
      <c r="D358" s="345"/>
      <c r="E358" s="355"/>
      <c r="F358" s="357"/>
      <c r="G358" s="351"/>
      <c r="H358" s="205"/>
    </row>
    <row r="359" spans="1:8" ht="15.5">
      <c r="A359" s="205"/>
      <c r="B359" s="216">
        <v>355</v>
      </c>
      <c r="C359" s="343"/>
      <c r="D359" s="345"/>
      <c r="E359" s="355"/>
      <c r="F359" s="357"/>
      <c r="G359" s="351"/>
      <c r="H359" s="205"/>
    </row>
    <row r="360" spans="1:8" ht="15.5">
      <c r="A360" s="205"/>
      <c r="B360" s="216">
        <v>356</v>
      </c>
      <c r="C360" s="343"/>
      <c r="D360" s="345"/>
      <c r="E360" s="355"/>
      <c r="F360" s="357"/>
      <c r="G360" s="351"/>
      <c r="H360" s="205"/>
    </row>
    <row r="361" spans="1:8" ht="15.5">
      <c r="A361" s="205"/>
      <c r="B361" s="216">
        <v>357</v>
      </c>
      <c r="C361" s="343"/>
      <c r="D361" s="345"/>
      <c r="E361" s="355"/>
      <c r="F361" s="357"/>
      <c r="G361" s="351"/>
      <c r="H361" s="205"/>
    </row>
    <row r="362" spans="1:8" ht="15.5">
      <c r="A362" s="205"/>
      <c r="B362" s="216">
        <v>358</v>
      </c>
      <c r="C362" s="343"/>
      <c r="D362" s="345"/>
      <c r="E362" s="355"/>
      <c r="F362" s="357"/>
      <c r="G362" s="351"/>
      <c r="H362" s="205"/>
    </row>
    <row r="363" spans="1:8" ht="15.5">
      <c r="A363" s="205"/>
      <c r="B363" s="216">
        <v>359</v>
      </c>
      <c r="C363" s="343"/>
      <c r="D363" s="345"/>
      <c r="E363" s="355"/>
      <c r="F363" s="357"/>
      <c r="G363" s="351"/>
      <c r="H363" s="205"/>
    </row>
    <row r="364" spans="1:8" ht="15.5">
      <c r="A364" s="205"/>
      <c r="B364" s="216">
        <v>360</v>
      </c>
      <c r="C364" s="343"/>
      <c r="D364" s="345"/>
      <c r="E364" s="355"/>
      <c r="F364" s="357"/>
      <c r="G364" s="351"/>
      <c r="H364" s="205"/>
    </row>
    <row r="365" spans="1:8" ht="15.5">
      <c r="A365" s="205"/>
      <c r="B365" s="216">
        <v>361</v>
      </c>
      <c r="C365" s="343"/>
      <c r="D365" s="345"/>
      <c r="E365" s="355"/>
      <c r="F365" s="357"/>
      <c r="G365" s="349"/>
      <c r="H365" s="205"/>
    </row>
    <row r="366" spans="1:8" ht="15.5">
      <c r="A366" s="205"/>
      <c r="B366" s="216">
        <v>362</v>
      </c>
      <c r="C366" s="343"/>
      <c r="D366" s="345"/>
      <c r="E366" s="355"/>
      <c r="F366" s="357"/>
      <c r="G366" s="351"/>
      <c r="H366" s="205"/>
    </row>
    <row r="367" spans="1:8" ht="15.5">
      <c r="A367" s="205"/>
      <c r="B367" s="216">
        <v>363</v>
      </c>
      <c r="C367" s="343"/>
      <c r="D367" s="345"/>
      <c r="E367" s="355"/>
      <c r="F367" s="357"/>
      <c r="G367" s="351"/>
      <c r="H367" s="205"/>
    </row>
    <row r="368" spans="1:8" ht="15.5">
      <c r="A368" s="205"/>
      <c r="B368" s="216">
        <v>364</v>
      </c>
      <c r="C368" s="343"/>
      <c r="D368" s="345"/>
      <c r="E368" s="355"/>
      <c r="F368" s="357"/>
      <c r="G368" s="351"/>
      <c r="H368" s="205"/>
    </row>
    <row r="369" spans="1:8" ht="15.5">
      <c r="A369" s="205"/>
      <c r="B369" s="216">
        <v>365</v>
      </c>
      <c r="C369" s="343"/>
      <c r="D369" s="345"/>
      <c r="E369" s="355"/>
      <c r="F369" s="357"/>
      <c r="G369" s="351"/>
      <c r="H369" s="205"/>
    </row>
    <row r="370" spans="1:8" ht="15.5">
      <c r="A370" s="205"/>
      <c r="B370" s="216">
        <v>366</v>
      </c>
      <c r="C370" s="343"/>
      <c r="D370" s="345"/>
      <c r="E370" s="355"/>
      <c r="F370" s="357"/>
      <c r="G370" s="351"/>
      <c r="H370" s="205"/>
    </row>
    <row r="371" spans="1:8" ht="15.5">
      <c r="A371" s="205"/>
      <c r="B371" s="216">
        <v>367</v>
      </c>
      <c r="C371" s="343"/>
      <c r="D371" s="345"/>
      <c r="E371" s="355"/>
      <c r="F371" s="357"/>
      <c r="G371" s="351"/>
      <c r="H371" s="205"/>
    </row>
    <row r="372" spans="1:8" ht="15.5">
      <c r="A372" s="205"/>
      <c r="B372" s="216">
        <v>368</v>
      </c>
      <c r="C372" s="343"/>
      <c r="D372" s="345"/>
      <c r="E372" s="355"/>
      <c r="F372" s="357"/>
      <c r="G372" s="351"/>
      <c r="H372" s="205"/>
    </row>
    <row r="373" spans="1:8" ht="15.5">
      <c r="A373" s="205"/>
      <c r="B373" s="216">
        <v>369</v>
      </c>
      <c r="C373" s="343"/>
      <c r="D373" s="345"/>
      <c r="E373" s="355"/>
      <c r="F373" s="357"/>
      <c r="G373" s="351"/>
      <c r="H373" s="205"/>
    </row>
    <row r="374" spans="1:8" ht="15.5">
      <c r="A374" s="205"/>
      <c r="B374" s="216">
        <v>370</v>
      </c>
      <c r="C374" s="343"/>
      <c r="D374" s="345"/>
      <c r="E374" s="355"/>
      <c r="F374" s="357"/>
      <c r="G374" s="351"/>
      <c r="H374" s="205"/>
    </row>
    <row r="375" spans="1:8" ht="15.5">
      <c r="A375" s="205"/>
      <c r="B375" s="216">
        <v>371</v>
      </c>
      <c r="C375" s="343"/>
      <c r="D375" s="345"/>
      <c r="E375" s="355"/>
      <c r="F375" s="357"/>
      <c r="G375" s="349"/>
      <c r="H375" s="205"/>
    </row>
    <row r="376" spans="1:8" ht="15.5">
      <c r="A376" s="205"/>
      <c r="B376" s="216">
        <v>372</v>
      </c>
      <c r="C376" s="343"/>
      <c r="D376" s="345"/>
      <c r="E376" s="355"/>
      <c r="F376" s="357"/>
      <c r="G376" s="351"/>
      <c r="H376" s="205"/>
    </row>
    <row r="377" spans="1:8" ht="15.5">
      <c r="A377" s="205"/>
      <c r="B377" s="216">
        <v>373</v>
      </c>
      <c r="C377" s="343"/>
      <c r="D377" s="345"/>
      <c r="E377" s="355"/>
      <c r="F377" s="357"/>
      <c r="G377" s="351"/>
      <c r="H377" s="205"/>
    </row>
    <row r="378" spans="1:8" ht="15.5">
      <c r="A378" s="205"/>
      <c r="B378" s="216">
        <v>374</v>
      </c>
      <c r="C378" s="343"/>
      <c r="D378" s="345"/>
      <c r="E378" s="355"/>
      <c r="F378" s="357"/>
      <c r="G378" s="351"/>
      <c r="H378" s="205"/>
    </row>
    <row r="379" spans="1:8" ht="15.5">
      <c r="A379" s="205"/>
      <c r="B379" s="216">
        <v>375</v>
      </c>
      <c r="C379" s="343"/>
      <c r="D379" s="345"/>
      <c r="E379" s="355"/>
      <c r="F379" s="357"/>
      <c r="G379" s="351"/>
      <c r="H379" s="205"/>
    </row>
    <row r="380" spans="1:8" ht="15.5">
      <c r="A380" s="205"/>
      <c r="B380" s="216">
        <v>376</v>
      </c>
      <c r="C380" s="343"/>
      <c r="D380" s="345"/>
      <c r="E380" s="355"/>
      <c r="F380" s="357"/>
      <c r="G380" s="351"/>
      <c r="H380" s="205"/>
    </row>
    <row r="381" spans="1:8" ht="15.5">
      <c r="A381" s="205"/>
      <c r="B381" s="216">
        <v>377</v>
      </c>
      <c r="C381" s="343"/>
      <c r="D381" s="345"/>
      <c r="E381" s="355"/>
      <c r="F381" s="357"/>
      <c r="G381" s="351"/>
      <c r="H381" s="205"/>
    </row>
    <row r="382" spans="1:8" ht="15.5">
      <c r="A382" s="205"/>
      <c r="B382" s="216">
        <v>378</v>
      </c>
      <c r="C382" s="343"/>
      <c r="D382" s="345"/>
      <c r="E382" s="355"/>
      <c r="F382" s="357"/>
      <c r="G382" s="351"/>
      <c r="H382" s="205"/>
    </row>
    <row r="383" spans="1:8" ht="15.5">
      <c r="A383" s="205"/>
      <c r="B383" s="216">
        <v>379</v>
      </c>
      <c r="C383" s="343"/>
      <c r="D383" s="345"/>
      <c r="E383" s="355"/>
      <c r="F383" s="357"/>
      <c r="G383" s="351"/>
      <c r="H383" s="205"/>
    </row>
    <row r="384" spans="1:8" ht="15.5">
      <c r="A384" s="205"/>
      <c r="B384" s="216">
        <v>380</v>
      </c>
      <c r="C384" s="343"/>
      <c r="D384" s="345"/>
      <c r="E384" s="355"/>
      <c r="F384" s="357"/>
      <c r="G384" s="351"/>
      <c r="H384" s="205"/>
    </row>
    <row r="385" spans="1:8" ht="15.5">
      <c r="A385" s="205"/>
      <c r="B385" s="216">
        <v>381</v>
      </c>
      <c r="C385" s="343"/>
      <c r="D385" s="345"/>
      <c r="E385" s="355"/>
      <c r="F385" s="357"/>
      <c r="G385" s="349"/>
      <c r="H385" s="205"/>
    </row>
    <row r="386" spans="1:8" ht="15.5">
      <c r="A386" s="205"/>
      <c r="B386" s="216">
        <v>382</v>
      </c>
      <c r="C386" s="343"/>
      <c r="D386" s="345"/>
      <c r="E386" s="355"/>
      <c r="F386" s="357"/>
      <c r="G386" s="351"/>
      <c r="H386" s="205"/>
    </row>
    <row r="387" spans="1:8" ht="15.5">
      <c r="A387" s="205"/>
      <c r="B387" s="216">
        <v>383</v>
      </c>
      <c r="C387" s="343"/>
      <c r="D387" s="345"/>
      <c r="E387" s="355"/>
      <c r="F387" s="357"/>
      <c r="G387" s="351"/>
      <c r="H387" s="205"/>
    </row>
    <row r="388" spans="1:8" ht="15.5">
      <c r="A388" s="205"/>
      <c r="B388" s="216">
        <v>384</v>
      </c>
      <c r="C388" s="343"/>
      <c r="D388" s="345"/>
      <c r="E388" s="355"/>
      <c r="F388" s="357"/>
      <c r="G388" s="351"/>
      <c r="H388" s="205"/>
    </row>
    <row r="389" spans="1:8" ht="15.5">
      <c r="A389" s="205"/>
      <c r="B389" s="216">
        <v>385</v>
      </c>
      <c r="C389" s="343"/>
      <c r="D389" s="345"/>
      <c r="E389" s="355"/>
      <c r="F389" s="357"/>
      <c r="G389" s="351"/>
      <c r="H389" s="205"/>
    </row>
    <row r="390" spans="1:8" ht="15.5">
      <c r="A390" s="205"/>
      <c r="B390" s="216">
        <v>386</v>
      </c>
      <c r="C390" s="343"/>
      <c r="D390" s="345"/>
      <c r="E390" s="355"/>
      <c r="F390" s="357"/>
      <c r="G390" s="351"/>
      <c r="H390" s="205"/>
    </row>
    <row r="391" spans="1:8" ht="15.5">
      <c r="A391" s="205"/>
      <c r="B391" s="216">
        <v>387</v>
      </c>
      <c r="C391" s="343"/>
      <c r="D391" s="345"/>
      <c r="E391" s="355"/>
      <c r="F391" s="357"/>
      <c r="G391" s="351"/>
      <c r="H391" s="205"/>
    </row>
    <row r="392" spans="1:8" ht="15.5">
      <c r="A392" s="205"/>
      <c r="B392" s="216">
        <v>388</v>
      </c>
      <c r="C392" s="343"/>
      <c r="D392" s="345"/>
      <c r="E392" s="355"/>
      <c r="F392" s="357"/>
      <c r="G392" s="351"/>
      <c r="H392" s="205"/>
    </row>
    <row r="393" spans="1:8" ht="15.5">
      <c r="A393" s="205"/>
      <c r="B393" s="216">
        <v>389</v>
      </c>
      <c r="C393" s="343"/>
      <c r="D393" s="345"/>
      <c r="E393" s="355"/>
      <c r="F393" s="357"/>
      <c r="G393" s="351"/>
      <c r="H393" s="205"/>
    </row>
    <row r="394" spans="1:8" ht="15.5">
      <c r="A394" s="205"/>
      <c r="B394" s="216">
        <v>390</v>
      </c>
      <c r="C394" s="343"/>
      <c r="D394" s="345"/>
      <c r="E394" s="355"/>
      <c r="F394" s="357"/>
      <c r="G394" s="351"/>
      <c r="H394" s="205"/>
    </row>
    <row r="395" spans="1:8" ht="15.5">
      <c r="A395" s="205"/>
      <c r="B395" s="216">
        <v>391</v>
      </c>
      <c r="C395" s="343"/>
      <c r="D395" s="345"/>
      <c r="E395" s="355"/>
      <c r="F395" s="357"/>
      <c r="G395" s="349"/>
      <c r="H395" s="205"/>
    </row>
    <row r="396" spans="1:8" ht="15.5">
      <c r="A396" s="205"/>
      <c r="B396" s="216">
        <v>392</v>
      </c>
      <c r="C396" s="343"/>
      <c r="D396" s="345"/>
      <c r="E396" s="355"/>
      <c r="F396" s="357"/>
      <c r="G396" s="351"/>
      <c r="H396" s="205"/>
    </row>
    <row r="397" spans="1:8" ht="15.5">
      <c r="A397" s="205"/>
      <c r="B397" s="216">
        <v>393</v>
      </c>
      <c r="C397" s="343"/>
      <c r="D397" s="345"/>
      <c r="E397" s="355"/>
      <c r="F397" s="357"/>
      <c r="G397" s="351"/>
      <c r="H397" s="205"/>
    </row>
    <row r="398" spans="1:8" ht="15.5">
      <c r="A398" s="205"/>
      <c r="B398" s="216">
        <v>394</v>
      </c>
      <c r="C398" s="343"/>
      <c r="D398" s="345"/>
      <c r="E398" s="355"/>
      <c r="F398" s="357"/>
      <c r="G398" s="351"/>
      <c r="H398" s="205"/>
    </row>
    <row r="399" spans="1:8" ht="15.5">
      <c r="A399" s="205"/>
      <c r="B399" s="216">
        <v>395</v>
      </c>
      <c r="C399" s="343"/>
      <c r="D399" s="345"/>
      <c r="E399" s="355"/>
      <c r="F399" s="357"/>
      <c r="G399" s="351"/>
      <c r="H399" s="205"/>
    </row>
    <row r="400" spans="1:8" ht="15.5">
      <c r="A400" s="205"/>
      <c r="B400" s="216">
        <v>396</v>
      </c>
      <c r="C400" s="343"/>
      <c r="D400" s="345"/>
      <c r="E400" s="355"/>
      <c r="F400" s="357"/>
      <c r="G400" s="351"/>
      <c r="H400" s="205"/>
    </row>
    <row r="401" spans="1:8" ht="15.5">
      <c r="A401" s="205"/>
      <c r="B401" s="216">
        <v>397</v>
      </c>
      <c r="C401" s="343"/>
      <c r="D401" s="345"/>
      <c r="E401" s="355"/>
      <c r="F401" s="357"/>
      <c r="G401" s="351"/>
      <c r="H401" s="205"/>
    </row>
    <row r="402" spans="1:8" ht="15.5">
      <c r="A402" s="205"/>
      <c r="B402" s="216">
        <v>398</v>
      </c>
      <c r="C402" s="343"/>
      <c r="D402" s="345"/>
      <c r="E402" s="355"/>
      <c r="F402" s="357"/>
      <c r="G402" s="351"/>
      <c r="H402" s="205"/>
    </row>
    <row r="403" spans="1:8" ht="15.5">
      <c r="A403" s="205"/>
      <c r="B403" s="216">
        <v>399</v>
      </c>
      <c r="C403" s="343"/>
      <c r="D403" s="345"/>
      <c r="E403" s="355"/>
      <c r="F403" s="357"/>
      <c r="G403" s="351"/>
      <c r="H403" s="205"/>
    </row>
    <row r="404" spans="1:8" ht="15.5">
      <c r="A404" s="205"/>
      <c r="B404" s="216">
        <v>400</v>
      </c>
      <c r="C404" s="343"/>
      <c r="D404" s="345"/>
      <c r="E404" s="355"/>
      <c r="F404" s="357"/>
      <c r="G404" s="351"/>
      <c r="H404" s="205"/>
    </row>
    <row r="405" spans="1:8" ht="15.5">
      <c r="A405" s="205"/>
      <c r="B405" s="216">
        <v>401</v>
      </c>
      <c r="C405" s="343"/>
      <c r="D405" s="345"/>
      <c r="E405" s="355"/>
      <c r="F405" s="357"/>
      <c r="G405" s="349"/>
      <c r="H405" s="205"/>
    </row>
    <row r="406" spans="1:8" ht="15.5">
      <c r="A406" s="205"/>
      <c r="B406" s="216">
        <v>402</v>
      </c>
      <c r="C406" s="343"/>
      <c r="D406" s="345"/>
      <c r="E406" s="355"/>
      <c r="F406" s="357"/>
      <c r="G406" s="351"/>
      <c r="H406" s="205"/>
    </row>
    <row r="407" spans="1:8" ht="15.5">
      <c r="A407" s="205"/>
      <c r="B407" s="216">
        <v>403</v>
      </c>
      <c r="C407" s="343"/>
      <c r="D407" s="345"/>
      <c r="E407" s="355"/>
      <c r="F407" s="357"/>
      <c r="G407" s="351"/>
      <c r="H407" s="205"/>
    </row>
    <row r="408" spans="1:8" ht="15.5">
      <c r="A408" s="205"/>
      <c r="B408" s="216">
        <v>404</v>
      </c>
      <c r="C408" s="343"/>
      <c r="D408" s="345"/>
      <c r="E408" s="355"/>
      <c r="F408" s="357"/>
      <c r="G408" s="351"/>
      <c r="H408" s="205"/>
    </row>
    <row r="409" spans="1:8" ht="15.5">
      <c r="A409" s="205"/>
      <c r="B409" s="216">
        <v>405</v>
      </c>
      <c r="C409" s="343"/>
      <c r="D409" s="345"/>
      <c r="E409" s="355"/>
      <c r="F409" s="357"/>
      <c r="G409" s="351"/>
      <c r="H409" s="205"/>
    </row>
    <row r="410" spans="1:8" ht="15.5">
      <c r="A410" s="205"/>
      <c r="B410" s="216">
        <v>406</v>
      </c>
      <c r="C410" s="343"/>
      <c r="D410" s="345"/>
      <c r="E410" s="355"/>
      <c r="F410" s="357"/>
      <c r="G410" s="351"/>
      <c r="H410" s="205"/>
    </row>
    <row r="411" spans="1:8" ht="15.5">
      <c r="A411" s="205"/>
      <c r="B411" s="216">
        <v>407</v>
      </c>
      <c r="C411" s="343"/>
      <c r="D411" s="345"/>
      <c r="E411" s="355"/>
      <c r="F411" s="357"/>
      <c r="G411" s="351"/>
      <c r="H411" s="205"/>
    </row>
    <row r="412" spans="1:8" ht="15.5">
      <c r="A412" s="205"/>
      <c r="B412" s="216">
        <v>408</v>
      </c>
      <c r="C412" s="343"/>
      <c r="D412" s="345"/>
      <c r="E412" s="355"/>
      <c r="F412" s="357"/>
      <c r="G412" s="351"/>
      <c r="H412" s="205"/>
    </row>
    <row r="413" spans="1:8" ht="15.5">
      <c r="A413" s="205"/>
      <c r="B413" s="216">
        <v>409</v>
      </c>
      <c r="C413" s="343"/>
      <c r="D413" s="345"/>
      <c r="E413" s="355"/>
      <c r="F413" s="357"/>
      <c r="G413" s="351"/>
      <c r="H413" s="205"/>
    </row>
    <row r="414" spans="1:8" ht="15.5">
      <c r="A414" s="205"/>
      <c r="B414" s="216">
        <v>410</v>
      </c>
      <c r="C414" s="343"/>
      <c r="D414" s="345"/>
      <c r="E414" s="355"/>
      <c r="F414" s="357"/>
      <c r="G414" s="351"/>
      <c r="H414" s="205"/>
    </row>
    <row r="415" spans="1:8" ht="15.5">
      <c r="A415" s="205"/>
      <c r="B415" s="216">
        <v>411</v>
      </c>
      <c r="C415" s="343"/>
      <c r="D415" s="345"/>
      <c r="E415" s="355"/>
      <c r="F415" s="357"/>
      <c r="G415" s="349"/>
      <c r="H415" s="205"/>
    </row>
    <row r="416" spans="1:8" ht="15.5">
      <c r="A416" s="205"/>
      <c r="B416" s="216">
        <v>412</v>
      </c>
      <c r="C416" s="343"/>
      <c r="D416" s="345"/>
      <c r="E416" s="355"/>
      <c r="F416" s="357"/>
      <c r="G416" s="351"/>
      <c r="H416" s="205"/>
    </row>
    <row r="417" spans="1:8" ht="15.5">
      <c r="A417" s="205"/>
      <c r="B417" s="216">
        <v>413</v>
      </c>
      <c r="C417" s="343"/>
      <c r="D417" s="345"/>
      <c r="E417" s="355"/>
      <c r="F417" s="357"/>
      <c r="G417" s="351"/>
      <c r="H417" s="205"/>
    </row>
    <row r="418" spans="1:8" ht="15.5">
      <c r="A418" s="205"/>
      <c r="B418" s="216">
        <v>414</v>
      </c>
      <c r="C418" s="343"/>
      <c r="D418" s="345"/>
      <c r="E418" s="355"/>
      <c r="F418" s="357"/>
      <c r="G418" s="351"/>
      <c r="H418" s="205"/>
    </row>
    <row r="419" spans="1:8" ht="15.5">
      <c r="A419" s="205"/>
      <c r="B419" s="216">
        <v>415</v>
      </c>
      <c r="C419" s="343"/>
      <c r="D419" s="345"/>
      <c r="E419" s="355"/>
      <c r="F419" s="357"/>
      <c r="G419" s="351"/>
      <c r="H419" s="205"/>
    </row>
    <row r="420" spans="1:8" ht="15.5">
      <c r="A420" s="205"/>
      <c r="B420" s="216">
        <v>416</v>
      </c>
      <c r="C420" s="343"/>
      <c r="D420" s="345"/>
      <c r="E420" s="355"/>
      <c r="F420" s="357"/>
      <c r="G420" s="351"/>
      <c r="H420" s="205"/>
    </row>
    <row r="421" spans="1:8" ht="15.5">
      <c r="A421" s="205"/>
      <c r="B421" s="216">
        <v>417</v>
      </c>
      <c r="C421" s="343"/>
      <c r="D421" s="345"/>
      <c r="E421" s="355"/>
      <c r="F421" s="357"/>
      <c r="G421" s="351"/>
      <c r="H421" s="205"/>
    </row>
    <row r="422" spans="1:8" ht="15.5">
      <c r="A422" s="205"/>
      <c r="B422" s="216">
        <v>418</v>
      </c>
      <c r="C422" s="343"/>
      <c r="D422" s="345"/>
      <c r="E422" s="355"/>
      <c r="F422" s="357"/>
      <c r="G422" s="351"/>
      <c r="H422" s="205"/>
    </row>
    <row r="423" spans="1:8" ht="15.5">
      <c r="A423" s="205"/>
      <c r="B423" s="216">
        <v>419</v>
      </c>
      <c r="C423" s="343"/>
      <c r="D423" s="345"/>
      <c r="E423" s="355"/>
      <c r="F423" s="357"/>
      <c r="G423" s="351"/>
      <c r="H423" s="205"/>
    </row>
    <row r="424" spans="1:8" ht="15.5">
      <c r="A424" s="205"/>
      <c r="B424" s="216">
        <v>420</v>
      </c>
      <c r="C424" s="343"/>
      <c r="D424" s="345"/>
      <c r="E424" s="355"/>
      <c r="F424" s="357"/>
      <c r="G424" s="351"/>
      <c r="H424" s="205"/>
    </row>
    <row r="425" spans="1:8" ht="15.5">
      <c r="A425" s="205"/>
      <c r="B425" s="216">
        <v>421</v>
      </c>
      <c r="C425" s="343"/>
      <c r="D425" s="345"/>
      <c r="E425" s="355"/>
      <c r="F425" s="357"/>
      <c r="G425" s="349"/>
      <c r="H425" s="205"/>
    </row>
    <row r="426" spans="1:8" ht="15.5">
      <c r="A426" s="205"/>
      <c r="B426" s="216">
        <v>422</v>
      </c>
      <c r="C426" s="343"/>
      <c r="D426" s="345"/>
      <c r="E426" s="355"/>
      <c r="F426" s="357"/>
      <c r="G426" s="351"/>
      <c r="H426" s="205"/>
    </row>
    <row r="427" spans="1:8" ht="15.5">
      <c r="A427" s="205"/>
      <c r="B427" s="216">
        <v>423</v>
      </c>
      <c r="C427" s="343"/>
      <c r="D427" s="345"/>
      <c r="E427" s="355"/>
      <c r="F427" s="357"/>
      <c r="G427" s="351"/>
      <c r="H427" s="205"/>
    </row>
    <row r="428" spans="1:8" ht="15.5">
      <c r="A428" s="205"/>
      <c r="B428" s="216">
        <v>424</v>
      </c>
      <c r="C428" s="343"/>
      <c r="D428" s="345"/>
      <c r="E428" s="355"/>
      <c r="F428" s="357"/>
      <c r="G428" s="351"/>
      <c r="H428" s="205"/>
    </row>
    <row r="429" spans="1:8" ht="15.5">
      <c r="A429" s="205"/>
      <c r="B429" s="216">
        <v>425</v>
      </c>
      <c r="C429" s="343"/>
      <c r="D429" s="345"/>
      <c r="E429" s="355"/>
      <c r="F429" s="357"/>
      <c r="G429" s="351"/>
      <c r="H429" s="205"/>
    </row>
    <row r="430" spans="1:8" ht="15.5">
      <c r="A430" s="205"/>
      <c r="B430" s="216">
        <v>426</v>
      </c>
      <c r="C430" s="343"/>
      <c r="D430" s="345"/>
      <c r="E430" s="355"/>
      <c r="F430" s="357"/>
      <c r="G430" s="351"/>
      <c r="H430" s="205"/>
    </row>
    <row r="431" spans="1:8" ht="15.5">
      <c r="A431" s="205"/>
      <c r="B431" s="216">
        <v>427</v>
      </c>
      <c r="C431" s="343"/>
      <c r="D431" s="345"/>
      <c r="E431" s="355"/>
      <c r="F431" s="357"/>
      <c r="G431" s="351"/>
      <c r="H431" s="205"/>
    </row>
    <row r="432" spans="1:8" ht="15.5">
      <c r="A432" s="205"/>
      <c r="B432" s="216">
        <v>428</v>
      </c>
      <c r="C432" s="343"/>
      <c r="D432" s="345"/>
      <c r="E432" s="355"/>
      <c r="F432" s="357"/>
      <c r="G432" s="351"/>
      <c r="H432" s="205"/>
    </row>
    <row r="433" spans="1:8" ht="15.5">
      <c r="A433" s="205"/>
      <c r="B433" s="216">
        <v>429</v>
      </c>
      <c r="C433" s="343"/>
      <c r="D433" s="345"/>
      <c r="E433" s="355"/>
      <c r="F433" s="357"/>
      <c r="G433" s="351"/>
      <c r="H433" s="205"/>
    </row>
    <row r="434" spans="1:8" ht="15.5">
      <c r="A434" s="205"/>
      <c r="B434" s="216">
        <v>430</v>
      </c>
      <c r="C434" s="343"/>
      <c r="D434" s="345"/>
      <c r="E434" s="355"/>
      <c r="F434" s="357"/>
      <c r="G434" s="351"/>
      <c r="H434" s="205"/>
    </row>
    <row r="435" spans="1:8" ht="15.5">
      <c r="A435" s="205"/>
      <c r="B435" s="216">
        <v>431</v>
      </c>
      <c r="C435" s="343"/>
      <c r="D435" s="345"/>
      <c r="E435" s="355"/>
      <c r="F435" s="357"/>
      <c r="G435" s="349"/>
      <c r="H435" s="205"/>
    </row>
    <row r="436" spans="1:8" ht="15.5">
      <c r="A436" s="205"/>
      <c r="B436" s="216">
        <v>432</v>
      </c>
      <c r="C436" s="343"/>
      <c r="D436" s="345"/>
      <c r="E436" s="355"/>
      <c r="F436" s="357"/>
      <c r="G436" s="351"/>
      <c r="H436" s="205"/>
    </row>
    <row r="437" spans="1:8" ht="15.5">
      <c r="A437" s="205"/>
      <c r="B437" s="216">
        <v>433</v>
      </c>
      <c r="C437" s="343"/>
      <c r="D437" s="345"/>
      <c r="E437" s="355"/>
      <c r="F437" s="357"/>
      <c r="G437" s="351"/>
      <c r="H437" s="205"/>
    </row>
    <row r="438" spans="1:8" ht="15.5">
      <c r="A438" s="205"/>
      <c r="B438" s="216">
        <v>434</v>
      </c>
      <c r="C438" s="343"/>
      <c r="D438" s="345"/>
      <c r="E438" s="355"/>
      <c r="F438" s="357"/>
      <c r="G438" s="351"/>
      <c r="H438" s="205"/>
    </row>
    <row r="439" spans="1:8" ht="15.5">
      <c r="A439" s="205"/>
      <c r="B439" s="216">
        <v>435</v>
      </c>
      <c r="C439" s="343"/>
      <c r="D439" s="345"/>
      <c r="E439" s="355"/>
      <c r="F439" s="357"/>
      <c r="G439" s="351"/>
      <c r="H439" s="205"/>
    </row>
    <row r="440" spans="1:8" ht="15.5">
      <c r="A440" s="205"/>
      <c r="B440" s="216">
        <v>436</v>
      </c>
      <c r="C440" s="343"/>
      <c r="D440" s="345"/>
      <c r="E440" s="355"/>
      <c r="F440" s="357"/>
      <c r="G440" s="351"/>
      <c r="H440" s="205"/>
    </row>
    <row r="441" spans="1:8" ht="15.5">
      <c r="A441" s="205"/>
      <c r="B441" s="216">
        <v>437</v>
      </c>
      <c r="C441" s="343"/>
      <c r="D441" s="345"/>
      <c r="E441" s="355"/>
      <c r="F441" s="357"/>
      <c r="G441" s="351"/>
      <c r="H441" s="205"/>
    </row>
    <row r="442" spans="1:8" ht="15.5">
      <c r="A442" s="205"/>
      <c r="B442" s="216">
        <v>438</v>
      </c>
      <c r="C442" s="343"/>
      <c r="D442" s="345"/>
      <c r="E442" s="355"/>
      <c r="F442" s="357"/>
      <c r="G442" s="351"/>
      <c r="H442" s="205"/>
    </row>
    <row r="443" spans="1:8" ht="15.5">
      <c r="A443" s="205"/>
      <c r="B443" s="216">
        <v>439</v>
      </c>
      <c r="C443" s="343"/>
      <c r="D443" s="345"/>
      <c r="E443" s="355"/>
      <c r="F443" s="357"/>
      <c r="G443" s="351"/>
      <c r="H443" s="205"/>
    </row>
    <row r="444" spans="1:8" ht="15.5">
      <c r="A444" s="205"/>
      <c r="B444" s="216">
        <v>440</v>
      </c>
      <c r="C444" s="343"/>
      <c r="D444" s="345"/>
      <c r="E444" s="355"/>
      <c r="F444" s="357"/>
      <c r="G444" s="351"/>
      <c r="H444" s="205"/>
    </row>
    <row r="445" spans="1:8" ht="15.5">
      <c r="A445" s="205"/>
      <c r="B445" s="216">
        <v>441</v>
      </c>
      <c r="C445" s="343"/>
      <c r="D445" s="345"/>
      <c r="E445" s="355"/>
      <c r="F445" s="357"/>
      <c r="G445" s="349"/>
      <c r="H445" s="205"/>
    </row>
    <row r="446" spans="1:8" ht="15.5">
      <c r="A446" s="205"/>
      <c r="B446" s="216">
        <v>442</v>
      </c>
      <c r="C446" s="343"/>
      <c r="D446" s="345"/>
      <c r="E446" s="355"/>
      <c r="F446" s="357"/>
      <c r="G446" s="351"/>
      <c r="H446" s="205"/>
    </row>
    <row r="447" spans="1:8" ht="15.5">
      <c r="A447" s="205"/>
      <c r="B447" s="216">
        <v>443</v>
      </c>
      <c r="C447" s="343"/>
      <c r="D447" s="345"/>
      <c r="E447" s="355"/>
      <c r="F447" s="357"/>
      <c r="G447" s="351"/>
      <c r="H447" s="205"/>
    </row>
    <row r="448" spans="1:8" ht="15.5">
      <c r="A448" s="205"/>
      <c r="B448" s="216">
        <v>444</v>
      </c>
      <c r="C448" s="343"/>
      <c r="D448" s="345"/>
      <c r="E448" s="355"/>
      <c r="F448" s="357"/>
      <c r="G448" s="351"/>
      <c r="H448" s="205"/>
    </row>
    <row r="449" spans="1:8" ht="15.5">
      <c r="A449" s="205"/>
      <c r="B449" s="216">
        <v>445</v>
      </c>
      <c r="C449" s="343"/>
      <c r="D449" s="345"/>
      <c r="E449" s="355"/>
      <c r="F449" s="357"/>
      <c r="G449" s="351"/>
      <c r="H449" s="205"/>
    </row>
    <row r="450" spans="1:8" ht="15.5">
      <c r="A450" s="205"/>
      <c r="B450" s="216">
        <v>446</v>
      </c>
      <c r="C450" s="343"/>
      <c r="D450" s="345"/>
      <c r="E450" s="355"/>
      <c r="F450" s="357"/>
      <c r="G450" s="351"/>
      <c r="H450" s="205"/>
    </row>
    <row r="451" spans="1:8" ht="15.5">
      <c r="A451" s="205"/>
      <c r="B451" s="216">
        <v>447</v>
      </c>
      <c r="C451" s="343"/>
      <c r="D451" s="345"/>
      <c r="E451" s="355"/>
      <c r="F451" s="357"/>
      <c r="G451" s="351"/>
      <c r="H451" s="205"/>
    </row>
    <row r="452" spans="1:8" ht="15.5">
      <c r="A452" s="205"/>
      <c r="B452" s="216">
        <v>448</v>
      </c>
      <c r="C452" s="343"/>
      <c r="D452" s="345"/>
      <c r="E452" s="355"/>
      <c r="F452" s="357"/>
      <c r="G452" s="351"/>
      <c r="H452" s="205"/>
    </row>
    <row r="453" spans="1:8" ht="15.5">
      <c r="A453" s="205"/>
      <c r="B453" s="216">
        <v>449</v>
      </c>
      <c r="C453" s="343"/>
      <c r="D453" s="345"/>
      <c r="E453" s="355"/>
      <c r="F453" s="357"/>
      <c r="G453" s="351"/>
      <c r="H453" s="205"/>
    </row>
    <row r="454" spans="1:8" ht="15.5">
      <c r="A454" s="205"/>
      <c r="B454" s="216">
        <v>450</v>
      </c>
      <c r="C454" s="343"/>
      <c r="D454" s="345"/>
      <c r="E454" s="355"/>
      <c r="F454" s="357"/>
      <c r="G454" s="351"/>
      <c r="H454" s="205"/>
    </row>
    <row r="455" spans="1:8" ht="15.5">
      <c r="A455" s="205"/>
      <c r="B455" s="216">
        <v>451</v>
      </c>
      <c r="C455" s="343"/>
      <c r="D455" s="345"/>
      <c r="E455" s="355"/>
      <c r="F455" s="357"/>
      <c r="G455" s="349"/>
      <c r="H455" s="205"/>
    </row>
    <row r="456" spans="1:8" ht="15.5">
      <c r="A456" s="205"/>
      <c r="B456" s="216">
        <v>452</v>
      </c>
      <c r="C456" s="343"/>
      <c r="D456" s="345"/>
      <c r="E456" s="355"/>
      <c r="F456" s="357"/>
      <c r="G456" s="351"/>
      <c r="H456" s="205"/>
    </row>
    <row r="457" spans="1:8" ht="15.5">
      <c r="A457" s="205"/>
      <c r="B457" s="216">
        <v>453</v>
      </c>
      <c r="C457" s="343"/>
      <c r="D457" s="345"/>
      <c r="E457" s="355"/>
      <c r="F457" s="357"/>
      <c r="G457" s="351"/>
      <c r="H457" s="205"/>
    </row>
    <row r="458" spans="1:8" ht="15.5">
      <c r="A458" s="205"/>
      <c r="B458" s="216">
        <v>454</v>
      </c>
      <c r="C458" s="343"/>
      <c r="D458" s="345"/>
      <c r="E458" s="355"/>
      <c r="F458" s="357"/>
      <c r="G458" s="351"/>
      <c r="H458" s="205"/>
    </row>
    <row r="459" spans="1:8" ht="15.5">
      <c r="A459" s="205"/>
      <c r="B459" s="216">
        <v>455</v>
      </c>
      <c r="C459" s="343"/>
      <c r="D459" s="345"/>
      <c r="E459" s="355"/>
      <c r="F459" s="357"/>
      <c r="G459" s="351"/>
      <c r="H459" s="205"/>
    </row>
    <row r="460" spans="1:8" ht="15.5">
      <c r="A460" s="205"/>
      <c r="B460" s="216">
        <v>456</v>
      </c>
      <c r="C460" s="343"/>
      <c r="D460" s="345"/>
      <c r="E460" s="355"/>
      <c r="F460" s="357"/>
      <c r="G460" s="351"/>
      <c r="H460" s="205"/>
    </row>
    <row r="461" spans="1:8" ht="15.5">
      <c r="A461" s="205"/>
      <c r="B461" s="216">
        <v>457</v>
      </c>
      <c r="C461" s="343"/>
      <c r="D461" s="345"/>
      <c r="E461" s="355"/>
      <c r="F461" s="357"/>
      <c r="G461" s="351"/>
      <c r="H461" s="205"/>
    </row>
    <row r="462" spans="1:8" ht="15.5">
      <c r="A462" s="205"/>
      <c r="B462" s="216">
        <v>458</v>
      </c>
      <c r="C462" s="343"/>
      <c r="D462" s="345"/>
      <c r="E462" s="355"/>
      <c r="F462" s="357"/>
      <c r="G462" s="351"/>
      <c r="H462" s="205"/>
    </row>
    <row r="463" spans="1:8" ht="15.5">
      <c r="A463" s="205"/>
      <c r="B463" s="216">
        <v>459</v>
      </c>
      <c r="C463" s="343"/>
      <c r="D463" s="345"/>
      <c r="E463" s="355"/>
      <c r="F463" s="357"/>
      <c r="G463" s="351"/>
      <c r="H463" s="205"/>
    </row>
    <row r="464" spans="1:8" ht="15.5">
      <c r="A464" s="205"/>
      <c r="B464" s="216">
        <v>460</v>
      </c>
      <c r="C464" s="343"/>
      <c r="D464" s="345"/>
      <c r="E464" s="355"/>
      <c r="F464" s="357"/>
      <c r="G464" s="351"/>
      <c r="H464" s="205"/>
    </row>
    <row r="465" spans="1:8" ht="15.5">
      <c r="A465" s="205"/>
      <c r="B465" s="216">
        <v>461</v>
      </c>
      <c r="C465" s="343"/>
      <c r="D465" s="345"/>
      <c r="E465" s="355"/>
      <c r="F465" s="357"/>
      <c r="G465" s="349"/>
      <c r="H465" s="205"/>
    </row>
    <row r="466" spans="1:8" ht="15.5">
      <c r="A466" s="205"/>
      <c r="B466" s="216">
        <v>462</v>
      </c>
      <c r="C466" s="343"/>
      <c r="D466" s="345"/>
      <c r="E466" s="355"/>
      <c r="F466" s="357"/>
      <c r="G466" s="351"/>
      <c r="H466" s="205"/>
    </row>
    <row r="467" spans="1:8" ht="15.5">
      <c r="A467" s="205"/>
      <c r="B467" s="216">
        <v>463</v>
      </c>
      <c r="C467" s="343"/>
      <c r="D467" s="345"/>
      <c r="E467" s="355"/>
      <c r="F467" s="357"/>
      <c r="G467" s="351"/>
      <c r="H467" s="205"/>
    </row>
    <row r="468" spans="1:8" ht="15.5">
      <c r="A468" s="205"/>
      <c r="B468" s="216">
        <v>464</v>
      </c>
      <c r="C468" s="343"/>
      <c r="D468" s="345"/>
      <c r="E468" s="355"/>
      <c r="F468" s="357"/>
      <c r="G468" s="351"/>
      <c r="H468" s="205"/>
    </row>
    <row r="469" spans="1:8" ht="15.5">
      <c r="A469" s="205"/>
      <c r="B469" s="216">
        <v>465</v>
      </c>
      <c r="C469" s="343"/>
      <c r="D469" s="345"/>
      <c r="E469" s="355"/>
      <c r="F469" s="357"/>
      <c r="G469" s="351"/>
      <c r="H469" s="205"/>
    </row>
    <row r="470" spans="1:8" ht="15.5">
      <c r="A470" s="205"/>
      <c r="B470" s="216">
        <v>466</v>
      </c>
      <c r="C470" s="343"/>
      <c r="D470" s="345"/>
      <c r="E470" s="355"/>
      <c r="F470" s="357"/>
      <c r="G470" s="351"/>
      <c r="H470" s="205"/>
    </row>
    <row r="471" spans="1:8" ht="15.5">
      <c r="A471" s="205"/>
      <c r="B471" s="216">
        <v>467</v>
      </c>
      <c r="C471" s="343"/>
      <c r="D471" s="345"/>
      <c r="E471" s="355"/>
      <c r="F471" s="357"/>
      <c r="G471" s="351"/>
      <c r="H471" s="205"/>
    </row>
    <row r="472" spans="1:8" ht="15.5">
      <c r="A472" s="205"/>
      <c r="B472" s="216">
        <v>468</v>
      </c>
      <c r="C472" s="343"/>
      <c r="D472" s="345"/>
      <c r="E472" s="355"/>
      <c r="F472" s="357"/>
      <c r="G472" s="351"/>
      <c r="H472" s="205"/>
    </row>
    <row r="473" spans="1:8" ht="15.5">
      <c r="A473" s="205"/>
      <c r="B473" s="216">
        <v>469</v>
      </c>
      <c r="C473" s="343"/>
      <c r="D473" s="345"/>
      <c r="E473" s="355"/>
      <c r="F473" s="357"/>
      <c r="G473" s="351"/>
      <c r="H473" s="205"/>
    </row>
    <row r="474" spans="1:8" ht="15.5">
      <c r="A474" s="205"/>
      <c r="B474" s="216">
        <v>470</v>
      </c>
      <c r="C474" s="343"/>
      <c r="D474" s="345"/>
      <c r="E474" s="355"/>
      <c r="F474" s="357"/>
      <c r="G474" s="351"/>
      <c r="H474" s="205"/>
    </row>
    <row r="475" spans="1:8" ht="15.5">
      <c r="A475" s="205"/>
      <c r="B475" s="216">
        <v>471</v>
      </c>
      <c r="C475" s="343"/>
      <c r="D475" s="345"/>
      <c r="E475" s="355"/>
      <c r="F475" s="357"/>
      <c r="G475" s="349"/>
      <c r="H475" s="205"/>
    </row>
    <row r="476" spans="1:8" ht="15.5">
      <c r="A476" s="205"/>
      <c r="B476" s="216">
        <v>472</v>
      </c>
      <c r="C476" s="343"/>
      <c r="D476" s="345"/>
      <c r="E476" s="355"/>
      <c r="F476" s="357"/>
      <c r="G476" s="351"/>
      <c r="H476" s="205"/>
    </row>
    <row r="477" spans="1:8" ht="15.5">
      <c r="A477" s="205"/>
      <c r="B477" s="216">
        <v>473</v>
      </c>
      <c r="C477" s="343"/>
      <c r="D477" s="345"/>
      <c r="E477" s="355"/>
      <c r="F477" s="357"/>
      <c r="G477" s="351"/>
      <c r="H477" s="205"/>
    </row>
    <row r="478" spans="1:8" ht="15.5">
      <c r="A478" s="205"/>
      <c r="B478" s="216">
        <v>474</v>
      </c>
      <c r="C478" s="343"/>
      <c r="D478" s="345"/>
      <c r="E478" s="355"/>
      <c r="F478" s="357"/>
      <c r="G478" s="351"/>
      <c r="H478" s="205"/>
    </row>
    <row r="479" spans="1:8" ht="15.5">
      <c r="A479" s="205"/>
      <c r="B479" s="216">
        <v>475</v>
      </c>
      <c r="C479" s="343"/>
      <c r="D479" s="345"/>
      <c r="E479" s="355"/>
      <c r="F479" s="357"/>
      <c r="G479" s="351"/>
      <c r="H479" s="205"/>
    </row>
    <row r="480" spans="1:8" ht="15.5">
      <c r="A480" s="205"/>
      <c r="B480" s="216">
        <v>476</v>
      </c>
      <c r="C480" s="343"/>
      <c r="D480" s="345"/>
      <c r="E480" s="355"/>
      <c r="F480" s="357"/>
      <c r="G480" s="351"/>
      <c r="H480" s="205"/>
    </row>
    <row r="481" spans="1:8" ht="15.5">
      <c r="A481" s="205"/>
      <c r="B481" s="216">
        <v>477</v>
      </c>
      <c r="C481" s="343"/>
      <c r="D481" s="345"/>
      <c r="E481" s="355"/>
      <c r="F481" s="357"/>
      <c r="G481" s="351"/>
      <c r="H481" s="205"/>
    </row>
    <row r="482" spans="1:8" ht="15.5">
      <c r="A482" s="205"/>
      <c r="B482" s="216">
        <v>478</v>
      </c>
      <c r="C482" s="343"/>
      <c r="D482" s="345"/>
      <c r="E482" s="355"/>
      <c r="F482" s="357"/>
      <c r="G482" s="351"/>
      <c r="H482" s="205"/>
    </row>
    <row r="483" spans="1:8" ht="15.5">
      <c r="A483" s="205"/>
      <c r="B483" s="216">
        <v>479</v>
      </c>
      <c r="C483" s="343"/>
      <c r="D483" s="345"/>
      <c r="E483" s="355"/>
      <c r="F483" s="357"/>
      <c r="G483" s="351"/>
      <c r="H483" s="205"/>
    </row>
    <row r="484" spans="1:8" ht="15.5">
      <c r="A484" s="205"/>
      <c r="B484" s="216">
        <v>480</v>
      </c>
      <c r="C484" s="343"/>
      <c r="D484" s="345"/>
      <c r="E484" s="355"/>
      <c r="F484" s="357"/>
      <c r="G484" s="351"/>
      <c r="H484" s="205"/>
    </row>
    <row r="485" spans="1:8" ht="15.5">
      <c r="A485" s="205"/>
      <c r="B485" s="216">
        <v>481</v>
      </c>
      <c r="C485" s="343"/>
      <c r="D485" s="345"/>
      <c r="E485" s="355"/>
      <c r="F485" s="357"/>
      <c r="G485" s="349"/>
      <c r="H485" s="205"/>
    </row>
    <row r="486" spans="1:8" ht="15.5">
      <c r="A486" s="205"/>
      <c r="B486" s="216">
        <v>482</v>
      </c>
      <c r="C486" s="343"/>
      <c r="D486" s="345"/>
      <c r="E486" s="355"/>
      <c r="F486" s="357"/>
      <c r="G486" s="351"/>
      <c r="H486" s="205"/>
    </row>
    <row r="487" spans="1:8" ht="15.5">
      <c r="A487" s="205"/>
      <c r="B487" s="216">
        <v>483</v>
      </c>
      <c r="C487" s="343"/>
      <c r="D487" s="345"/>
      <c r="E487" s="355"/>
      <c r="F487" s="357"/>
      <c r="G487" s="351"/>
      <c r="H487" s="205"/>
    </row>
    <row r="488" spans="1:8" ht="15.5">
      <c r="A488" s="205"/>
      <c r="B488" s="216">
        <v>484</v>
      </c>
      <c r="C488" s="343"/>
      <c r="D488" s="345"/>
      <c r="E488" s="355"/>
      <c r="F488" s="357"/>
      <c r="G488" s="351"/>
      <c r="H488" s="205"/>
    </row>
    <row r="489" spans="1:8" ht="15.5">
      <c r="A489" s="205"/>
      <c r="B489" s="216">
        <v>485</v>
      </c>
      <c r="C489" s="343"/>
      <c r="D489" s="345"/>
      <c r="E489" s="355"/>
      <c r="F489" s="357"/>
      <c r="G489" s="351"/>
      <c r="H489" s="205"/>
    </row>
    <row r="490" spans="1:8" ht="15.5">
      <c r="A490" s="205"/>
      <c r="B490" s="216">
        <v>486</v>
      </c>
      <c r="C490" s="343"/>
      <c r="D490" s="345"/>
      <c r="E490" s="355"/>
      <c r="F490" s="357"/>
      <c r="G490" s="351"/>
      <c r="H490" s="205"/>
    </row>
    <row r="491" spans="1:8" ht="15.5">
      <c r="A491" s="205"/>
      <c r="B491" s="216">
        <v>487</v>
      </c>
      <c r="C491" s="343"/>
      <c r="D491" s="345"/>
      <c r="E491" s="355"/>
      <c r="F491" s="357"/>
      <c r="G491" s="351"/>
      <c r="H491" s="205"/>
    </row>
    <row r="492" spans="1:8" ht="15.5">
      <c r="A492" s="205"/>
      <c r="B492" s="216">
        <v>488</v>
      </c>
      <c r="C492" s="343"/>
      <c r="D492" s="345"/>
      <c r="E492" s="355"/>
      <c r="F492" s="357"/>
      <c r="G492" s="351"/>
      <c r="H492" s="205"/>
    </row>
    <row r="493" spans="1:8" ht="15.5">
      <c r="A493" s="205"/>
      <c r="B493" s="216">
        <v>489</v>
      </c>
      <c r="C493" s="343"/>
      <c r="D493" s="345"/>
      <c r="E493" s="355"/>
      <c r="F493" s="357"/>
      <c r="G493" s="351"/>
      <c r="H493" s="205"/>
    </row>
    <row r="494" spans="1:8" ht="15.5">
      <c r="A494" s="205"/>
      <c r="B494" s="216">
        <v>490</v>
      </c>
      <c r="C494" s="343"/>
      <c r="D494" s="345"/>
      <c r="E494" s="355"/>
      <c r="F494" s="357"/>
      <c r="G494" s="351"/>
      <c r="H494" s="205"/>
    </row>
    <row r="495" spans="1:8" ht="15.5">
      <c r="A495" s="205"/>
      <c r="B495" s="216">
        <v>491</v>
      </c>
      <c r="C495" s="343"/>
      <c r="D495" s="345"/>
      <c r="E495" s="355"/>
      <c r="F495" s="357"/>
      <c r="G495" s="349"/>
      <c r="H495" s="205"/>
    </row>
    <row r="496" spans="1:8" ht="15.5">
      <c r="A496" s="205"/>
      <c r="B496" s="216">
        <v>492</v>
      </c>
      <c r="C496" s="343"/>
      <c r="D496" s="345"/>
      <c r="E496" s="355"/>
      <c r="F496" s="357"/>
      <c r="G496" s="351"/>
      <c r="H496" s="205"/>
    </row>
    <row r="497" spans="1:8" ht="15.5">
      <c r="A497" s="205"/>
      <c r="B497" s="216">
        <v>493</v>
      </c>
      <c r="C497" s="343"/>
      <c r="D497" s="345"/>
      <c r="E497" s="355"/>
      <c r="F497" s="357"/>
      <c r="G497" s="351"/>
      <c r="H497" s="205"/>
    </row>
    <row r="498" spans="1:8" ht="15.5">
      <c r="A498" s="205"/>
      <c r="B498" s="216">
        <v>494</v>
      </c>
      <c r="C498" s="343"/>
      <c r="D498" s="345"/>
      <c r="E498" s="355"/>
      <c r="F498" s="357"/>
      <c r="G498" s="351"/>
      <c r="H498" s="205"/>
    </row>
    <row r="499" spans="1:8" ht="15.5">
      <c r="A499" s="205"/>
      <c r="B499" s="216">
        <v>495</v>
      </c>
      <c r="C499" s="343"/>
      <c r="D499" s="345"/>
      <c r="E499" s="355"/>
      <c r="F499" s="357"/>
      <c r="G499" s="351"/>
      <c r="H499" s="205"/>
    </row>
    <row r="500" spans="1:8" ht="15.5">
      <c r="A500" s="205"/>
      <c r="B500" s="216">
        <v>496</v>
      </c>
      <c r="C500" s="343"/>
      <c r="D500" s="345"/>
      <c r="E500" s="355"/>
      <c r="F500" s="357"/>
      <c r="G500" s="351"/>
      <c r="H500" s="205"/>
    </row>
    <row r="501" spans="1:8" ht="15.5">
      <c r="A501" s="205"/>
      <c r="B501" s="216">
        <v>497</v>
      </c>
      <c r="C501" s="343"/>
      <c r="D501" s="345"/>
      <c r="E501" s="355"/>
      <c r="F501" s="357"/>
      <c r="G501" s="351"/>
      <c r="H501" s="205"/>
    </row>
    <row r="502" spans="1:8" ht="15.5">
      <c r="A502" s="205"/>
      <c r="B502" s="216">
        <v>498</v>
      </c>
      <c r="C502" s="343"/>
      <c r="D502" s="345"/>
      <c r="E502" s="355"/>
      <c r="F502" s="357"/>
      <c r="G502" s="351"/>
      <c r="H502" s="205"/>
    </row>
    <row r="503" spans="1:8" ht="15.5">
      <c r="A503" s="205"/>
      <c r="B503" s="216">
        <v>499</v>
      </c>
      <c r="C503" s="343"/>
      <c r="D503" s="345"/>
      <c r="E503" s="355"/>
      <c r="F503" s="357"/>
      <c r="G503" s="351"/>
      <c r="H503" s="205"/>
    </row>
    <row r="504" spans="1:8" ht="15.5">
      <c r="A504" s="205"/>
      <c r="B504" s="216">
        <v>500</v>
      </c>
      <c r="C504" s="343"/>
      <c r="D504" s="345"/>
      <c r="E504" s="355"/>
      <c r="F504" s="357"/>
      <c r="G504" s="351"/>
      <c r="H504" s="205"/>
    </row>
    <row r="505" spans="1:8" ht="15.5">
      <c r="A505" s="205"/>
      <c r="B505" s="216">
        <v>501</v>
      </c>
      <c r="C505" s="343"/>
      <c r="D505" s="345"/>
      <c r="E505" s="355"/>
      <c r="F505" s="357"/>
      <c r="G505" s="349"/>
      <c r="H505" s="205"/>
    </row>
    <row r="506" spans="1:8" ht="15.5">
      <c r="A506" s="205"/>
      <c r="B506" s="216">
        <v>502</v>
      </c>
      <c r="C506" s="343"/>
      <c r="D506" s="345"/>
      <c r="E506" s="355"/>
      <c r="F506" s="357"/>
      <c r="G506" s="351"/>
      <c r="H506" s="205"/>
    </row>
    <row r="507" spans="1:8" ht="15.5">
      <c r="A507" s="205"/>
      <c r="B507" s="216">
        <v>503</v>
      </c>
      <c r="C507" s="343"/>
      <c r="D507" s="345"/>
      <c r="E507" s="355"/>
      <c r="F507" s="357"/>
      <c r="G507" s="351"/>
      <c r="H507" s="205"/>
    </row>
    <row r="508" spans="1:8" ht="15.5">
      <c r="A508" s="205"/>
      <c r="B508" s="216">
        <v>504</v>
      </c>
      <c r="C508" s="343"/>
      <c r="D508" s="345"/>
      <c r="E508" s="355"/>
      <c r="F508" s="357"/>
      <c r="G508" s="351"/>
      <c r="H508" s="205"/>
    </row>
    <row r="509" spans="1:8" ht="15.5">
      <c r="A509" s="205"/>
      <c r="B509" s="216">
        <v>505</v>
      </c>
      <c r="C509" s="343"/>
      <c r="D509" s="345"/>
      <c r="E509" s="355"/>
      <c r="F509" s="357"/>
      <c r="G509" s="351"/>
      <c r="H509" s="205"/>
    </row>
    <row r="510" spans="1:8" ht="15.5">
      <c r="A510" s="205"/>
      <c r="B510" s="216">
        <v>506</v>
      </c>
      <c r="C510" s="343"/>
      <c r="D510" s="345"/>
      <c r="E510" s="355"/>
      <c r="F510" s="357"/>
      <c r="G510" s="351"/>
      <c r="H510" s="205"/>
    </row>
    <row r="511" spans="1:8" ht="15.5">
      <c r="A511" s="205"/>
      <c r="B511" s="216">
        <v>507</v>
      </c>
      <c r="C511" s="343"/>
      <c r="D511" s="345"/>
      <c r="E511" s="355"/>
      <c r="F511" s="357"/>
      <c r="G511" s="351"/>
      <c r="H511" s="205"/>
    </row>
    <row r="512" spans="1:8" ht="15.5">
      <c r="A512" s="205"/>
      <c r="B512" s="216">
        <v>508</v>
      </c>
      <c r="C512" s="343"/>
      <c r="D512" s="345"/>
      <c r="E512" s="355"/>
      <c r="F512" s="357"/>
      <c r="G512" s="351"/>
      <c r="H512" s="205"/>
    </row>
    <row r="513" spans="1:8" ht="15.5">
      <c r="A513" s="205"/>
      <c r="B513" s="216">
        <v>509</v>
      </c>
      <c r="C513" s="343"/>
      <c r="D513" s="345"/>
      <c r="E513" s="355"/>
      <c r="F513" s="357"/>
      <c r="G513" s="351"/>
      <c r="H513" s="205"/>
    </row>
    <row r="514" spans="1:8" ht="15.5">
      <c r="A514" s="205"/>
      <c r="B514" s="216">
        <v>510</v>
      </c>
      <c r="C514" s="343"/>
      <c r="D514" s="345"/>
      <c r="E514" s="355"/>
      <c r="F514" s="357"/>
      <c r="G514" s="351"/>
      <c r="H514" s="205"/>
    </row>
    <row r="515" spans="1:8" ht="15.5">
      <c r="A515" s="205"/>
      <c r="B515" s="216">
        <v>511</v>
      </c>
      <c r="C515" s="343"/>
      <c r="D515" s="345"/>
      <c r="E515" s="355"/>
      <c r="F515" s="357"/>
      <c r="G515" s="349"/>
      <c r="H515" s="205"/>
    </row>
    <row r="516" spans="1:8" ht="15.5">
      <c r="A516" s="205"/>
      <c r="B516" s="216">
        <v>512</v>
      </c>
      <c r="C516" s="343"/>
      <c r="D516" s="345"/>
      <c r="E516" s="355"/>
      <c r="F516" s="357"/>
      <c r="G516" s="351"/>
      <c r="H516" s="205"/>
    </row>
    <row r="517" spans="1:8" ht="15.5">
      <c r="A517" s="205"/>
      <c r="B517" s="216">
        <v>513</v>
      </c>
      <c r="C517" s="343"/>
      <c r="D517" s="345"/>
      <c r="E517" s="355"/>
      <c r="F517" s="357"/>
      <c r="G517" s="351"/>
      <c r="H517" s="205"/>
    </row>
    <row r="518" spans="1:8" ht="15.5">
      <c r="A518" s="205"/>
      <c r="B518" s="216">
        <v>514</v>
      </c>
      <c r="C518" s="343"/>
      <c r="D518" s="345"/>
      <c r="E518" s="355"/>
      <c r="F518" s="357"/>
      <c r="G518" s="351"/>
      <c r="H518" s="205"/>
    </row>
    <row r="519" spans="1:8" ht="15.5">
      <c r="A519" s="205"/>
      <c r="B519" s="216">
        <v>515</v>
      </c>
      <c r="C519" s="343"/>
      <c r="D519" s="345"/>
      <c r="E519" s="355"/>
      <c r="F519" s="357"/>
      <c r="G519" s="351"/>
      <c r="H519" s="205"/>
    </row>
    <row r="520" spans="1:8" ht="15.5">
      <c r="A520" s="205"/>
      <c r="B520" s="216">
        <v>516</v>
      </c>
      <c r="C520" s="343"/>
      <c r="D520" s="345"/>
      <c r="E520" s="355"/>
      <c r="F520" s="357"/>
      <c r="G520" s="351"/>
      <c r="H520" s="205"/>
    </row>
    <row r="521" spans="1:8" ht="15.5">
      <c r="A521" s="205"/>
      <c r="B521" s="216">
        <v>517</v>
      </c>
      <c r="C521" s="343"/>
      <c r="D521" s="345"/>
      <c r="E521" s="355"/>
      <c r="F521" s="357"/>
      <c r="G521" s="351"/>
      <c r="H521" s="205"/>
    </row>
    <row r="522" spans="1:8" ht="15.5">
      <c r="A522" s="205"/>
      <c r="B522" s="216">
        <v>518</v>
      </c>
      <c r="C522" s="343"/>
      <c r="D522" s="345"/>
      <c r="E522" s="355"/>
      <c r="F522" s="357"/>
      <c r="G522" s="351"/>
      <c r="H522" s="205"/>
    </row>
    <row r="523" spans="1:8" ht="15.5">
      <c r="A523" s="205"/>
      <c r="B523" s="216">
        <v>519</v>
      </c>
      <c r="C523" s="343"/>
      <c r="D523" s="345"/>
      <c r="E523" s="355"/>
      <c r="F523" s="357"/>
      <c r="G523" s="351"/>
      <c r="H523" s="205"/>
    </row>
    <row r="524" spans="1:8" ht="15.5">
      <c r="A524" s="205"/>
      <c r="B524" s="216">
        <v>520</v>
      </c>
      <c r="C524" s="343"/>
      <c r="D524" s="345"/>
      <c r="E524" s="355"/>
      <c r="F524" s="357"/>
      <c r="G524" s="351"/>
      <c r="H524" s="205"/>
    </row>
    <row r="525" spans="1:8" ht="15.5">
      <c r="A525" s="205"/>
      <c r="B525" s="216">
        <v>521</v>
      </c>
      <c r="C525" s="343"/>
      <c r="D525" s="345"/>
      <c r="E525" s="355"/>
      <c r="F525" s="357"/>
      <c r="G525" s="349"/>
      <c r="H525" s="205"/>
    </row>
    <row r="526" spans="1:8" ht="15.5">
      <c r="A526" s="205"/>
      <c r="B526" s="216">
        <v>522</v>
      </c>
      <c r="C526" s="343"/>
      <c r="D526" s="345"/>
      <c r="E526" s="355"/>
      <c r="F526" s="357"/>
      <c r="G526" s="351"/>
      <c r="H526" s="205"/>
    </row>
    <row r="527" spans="1:8" ht="15.5">
      <c r="A527" s="205"/>
      <c r="B527" s="216">
        <v>523</v>
      </c>
      <c r="C527" s="343"/>
      <c r="D527" s="345"/>
      <c r="E527" s="355"/>
      <c r="F527" s="357"/>
      <c r="G527" s="351"/>
      <c r="H527" s="205"/>
    </row>
    <row r="528" spans="1:8" ht="15.5">
      <c r="A528" s="205"/>
      <c r="B528" s="216">
        <v>524</v>
      </c>
      <c r="C528" s="343"/>
      <c r="D528" s="345"/>
      <c r="E528" s="355"/>
      <c r="F528" s="357"/>
      <c r="G528" s="351"/>
      <c r="H528" s="205"/>
    </row>
    <row r="529" spans="1:8" ht="15.5">
      <c r="A529" s="205"/>
      <c r="B529" s="216">
        <v>525</v>
      </c>
      <c r="C529" s="343"/>
      <c r="D529" s="345"/>
      <c r="E529" s="355"/>
      <c r="F529" s="357"/>
      <c r="G529" s="351"/>
      <c r="H529" s="205"/>
    </row>
    <row r="530" spans="1:8" ht="15.5">
      <c r="A530" s="205"/>
      <c r="B530" s="216">
        <v>526</v>
      </c>
      <c r="C530" s="343"/>
      <c r="D530" s="345"/>
      <c r="E530" s="355"/>
      <c r="F530" s="357"/>
      <c r="G530" s="351"/>
      <c r="H530" s="205"/>
    </row>
    <row r="531" spans="1:8" ht="15.5">
      <c r="A531" s="205"/>
      <c r="B531" s="216">
        <v>527</v>
      </c>
      <c r="C531" s="343"/>
      <c r="D531" s="345"/>
      <c r="E531" s="355"/>
      <c r="F531" s="357"/>
      <c r="G531" s="351"/>
      <c r="H531" s="205"/>
    </row>
    <row r="532" spans="1:8" ht="15.5">
      <c r="A532" s="205"/>
      <c r="B532" s="216">
        <v>528</v>
      </c>
      <c r="C532" s="343"/>
      <c r="D532" s="345"/>
      <c r="E532" s="355"/>
      <c r="F532" s="357"/>
      <c r="G532" s="351"/>
      <c r="H532" s="205"/>
    </row>
    <row r="533" spans="1:8" ht="15.5">
      <c r="A533" s="205"/>
      <c r="B533" s="216">
        <v>529</v>
      </c>
      <c r="C533" s="343"/>
      <c r="D533" s="345"/>
      <c r="E533" s="355"/>
      <c r="F533" s="357"/>
      <c r="G533" s="351"/>
      <c r="H533" s="205"/>
    </row>
    <row r="534" spans="1:8" ht="15.5">
      <c r="A534" s="205"/>
      <c r="B534" s="216">
        <v>530</v>
      </c>
      <c r="C534" s="343"/>
      <c r="D534" s="345"/>
      <c r="E534" s="355"/>
      <c r="F534" s="357"/>
      <c r="G534" s="351"/>
      <c r="H534" s="205"/>
    </row>
    <row r="535" spans="1:8" ht="15.5">
      <c r="A535" s="205"/>
      <c r="B535" s="216">
        <v>531</v>
      </c>
      <c r="C535" s="343"/>
      <c r="D535" s="345"/>
      <c r="E535" s="355"/>
      <c r="F535" s="357"/>
      <c r="G535" s="349"/>
      <c r="H535" s="205"/>
    </row>
    <row r="536" spans="1:8" ht="15.5">
      <c r="A536" s="205"/>
      <c r="B536" s="216">
        <v>532</v>
      </c>
      <c r="C536" s="343"/>
      <c r="D536" s="345"/>
      <c r="E536" s="355"/>
      <c r="F536" s="357"/>
      <c r="G536" s="351"/>
      <c r="H536" s="205"/>
    </row>
    <row r="537" spans="1:8" ht="15.5">
      <c r="A537" s="205"/>
      <c r="B537" s="216">
        <v>533</v>
      </c>
      <c r="C537" s="343"/>
      <c r="D537" s="345"/>
      <c r="E537" s="355"/>
      <c r="F537" s="357"/>
      <c r="G537" s="351"/>
      <c r="H537" s="205"/>
    </row>
    <row r="538" spans="1:8" ht="15.5">
      <c r="A538" s="205"/>
      <c r="B538" s="216">
        <v>534</v>
      </c>
      <c r="C538" s="343"/>
      <c r="D538" s="345"/>
      <c r="E538" s="355"/>
      <c r="F538" s="357"/>
      <c r="G538" s="351"/>
      <c r="H538" s="205"/>
    </row>
    <row r="539" spans="1:8" ht="15.5">
      <c r="A539" s="205"/>
      <c r="B539" s="216">
        <v>535</v>
      </c>
      <c r="C539" s="343"/>
      <c r="D539" s="345"/>
      <c r="E539" s="355"/>
      <c r="F539" s="357"/>
      <c r="G539" s="351"/>
      <c r="H539" s="205"/>
    </row>
    <row r="540" spans="1:8" ht="15.5">
      <c r="A540" s="205"/>
      <c r="B540" s="216">
        <v>536</v>
      </c>
      <c r="C540" s="343"/>
      <c r="D540" s="345"/>
      <c r="E540" s="355"/>
      <c r="F540" s="357"/>
      <c r="G540" s="351"/>
      <c r="H540" s="205"/>
    </row>
    <row r="541" spans="1:8" ht="15.5">
      <c r="A541" s="205"/>
      <c r="B541" s="216">
        <v>537</v>
      </c>
      <c r="C541" s="343"/>
      <c r="D541" s="345"/>
      <c r="E541" s="355"/>
      <c r="F541" s="357"/>
      <c r="G541" s="351"/>
      <c r="H541" s="205"/>
    </row>
    <row r="542" spans="1:8" ht="15.5">
      <c r="A542" s="205"/>
      <c r="B542" s="216">
        <v>538</v>
      </c>
      <c r="C542" s="343"/>
      <c r="D542" s="345"/>
      <c r="E542" s="355"/>
      <c r="F542" s="357"/>
      <c r="G542" s="351"/>
      <c r="H542" s="205"/>
    </row>
    <row r="543" spans="1:8" ht="15.5">
      <c r="A543" s="205"/>
      <c r="B543" s="216">
        <v>539</v>
      </c>
      <c r="C543" s="343"/>
      <c r="D543" s="345"/>
      <c r="E543" s="355"/>
      <c r="F543" s="357"/>
      <c r="G543" s="351"/>
      <c r="H543" s="205"/>
    </row>
    <row r="544" spans="1:8" ht="15.5">
      <c r="A544" s="205"/>
      <c r="B544" s="216">
        <v>540</v>
      </c>
      <c r="C544" s="343"/>
      <c r="D544" s="345"/>
      <c r="E544" s="355"/>
      <c r="F544" s="357"/>
      <c r="G544" s="351"/>
      <c r="H544" s="205"/>
    </row>
    <row r="545" spans="1:8" ht="15.5">
      <c r="A545" s="205"/>
      <c r="B545" s="216">
        <v>541</v>
      </c>
      <c r="C545" s="343"/>
      <c r="D545" s="345"/>
      <c r="E545" s="355"/>
      <c r="F545" s="357"/>
      <c r="G545" s="349"/>
      <c r="H545" s="205"/>
    </row>
    <row r="546" spans="1:8" ht="15.5">
      <c r="A546" s="205"/>
      <c r="B546" s="216">
        <v>542</v>
      </c>
      <c r="C546" s="343"/>
      <c r="D546" s="345"/>
      <c r="E546" s="355"/>
      <c r="F546" s="357"/>
      <c r="G546" s="351"/>
      <c r="H546" s="205"/>
    </row>
    <row r="547" spans="1:8" ht="15.5">
      <c r="A547" s="205"/>
      <c r="B547" s="216">
        <v>543</v>
      </c>
      <c r="C547" s="343"/>
      <c r="D547" s="345"/>
      <c r="E547" s="355"/>
      <c r="F547" s="357"/>
      <c r="G547" s="351"/>
      <c r="H547" s="205"/>
    </row>
    <row r="548" spans="1:8" ht="15.5">
      <c r="A548" s="205"/>
      <c r="B548" s="216">
        <v>544</v>
      </c>
      <c r="C548" s="343"/>
      <c r="D548" s="345"/>
      <c r="E548" s="355"/>
      <c r="F548" s="357"/>
      <c r="G548" s="351"/>
      <c r="H548" s="205"/>
    </row>
    <row r="549" spans="1:8" ht="15.5">
      <c r="A549" s="205"/>
      <c r="B549" s="216">
        <v>545</v>
      </c>
      <c r="C549" s="343"/>
      <c r="D549" s="345"/>
      <c r="E549" s="355"/>
      <c r="F549" s="357"/>
      <c r="G549" s="351"/>
      <c r="H549" s="205"/>
    </row>
    <row r="550" spans="1:8" ht="15.5">
      <c r="A550" s="205"/>
      <c r="B550" s="216">
        <v>546</v>
      </c>
      <c r="C550" s="343"/>
      <c r="D550" s="345"/>
      <c r="E550" s="355"/>
      <c r="F550" s="357"/>
      <c r="G550" s="351"/>
      <c r="H550" s="205"/>
    </row>
    <row r="551" spans="1:8" ht="15.5">
      <c r="A551" s="205"/>
      <c r="B551" s="216">
        <v>547</v>
      </c>
      <c r="C551" s="343"/>
      <c r="D551" s="345"/>
      <c r="E551" s="355"/>
      <c r="F551" s="357"/>
      <c r="G551" s="351"/>
      <c r="H551" s="205"/>
    </row>
    <row r="552" spans="1:8" ht="15.5">
      <c r="A552" s="205"/>
      <c r="B552" s="216">
        <v>548</v>
      </c>
      <c r="C552" s="343"/>
      <c r="D552" s="345"/>
      <c r="E552" s="355"/>
      <c r="F552" s="357"/>
      <c r="G552" s="351"/>
      <c r="H552" s="205"/>
    </row>
    <row r="553" spans="1:8" ht="15.5">
      <c r="A553" s="205"/>
      <c r="B553" s="216">
        <v>549</v>
      </c>
      <c r="C553" s="343"/>
      <c r="D553" s="345"/>
      <c r="E553" s="355"/>
      <c r="F553" s="357"/>
      <c r="G553" s="351"/>
      <c r="H553" s="205"/>
    </row>
    <row r="554" spans="1:8" ht="15.5">
      <c r="A554" s="205"/>
      <c r="B554" s="216">
        <v>550</v>
      </c>
      <c r="C554" s="343"/>
      <c r="D554" s="345"/>
      <c r="E554" s="355"/>
      <c r="F554" s="357"/>
      <c r="G554" s="351"/>
      <c r="H554" s="205"/>
    </row>
    <row r="555" spans="1:8" ht="15.5">
      <c r="A555" s="205"/>
      <c r="B555" s="216">
        <v>551</v>
      </c>
      <c r="C555" s="343"/>
      <c r="D555" s="345"/>
      <c r="E555" s="355"/>
      <c r="F555" s="357"/>
      <c r="G555" s="349"/>
      <c r="H555" s="205"/>
    </row>
    <row r="556" spans="1:8" ht="15.5">
      <c r="A556" s="205"/>
      <c r="B556" s="216">
        <v>552</v>
      </c>
      <c r="C556" s="343"/>
      <c r="D556" s="345"/>
      <c r="E556" s="355"/>
      <c r="F556" s="357"/>
      <c r="G556" s="351"/>
      <c r="H556" s="205"/>
    </row>
    <row r="557" spans="1:8" ht="15.5">
      <c r="A557" s="205"/>
      <c r="B557" s="216">
        <v>553</v>
      </c>
      <c r="C557" s="343"/>
      <c r="D557" s="345"/>
      <c r="E557" s="355"/>
      <c r="F557" s="357"/>
      <c r="G557" s="351"/>
      <c r="H557" s="205"/>
    </row>
    <row r="558" spans="1:8" ht="15.5">
      <c r="A558" s="205"/>
      <c r="B558" s="216">
        <v>554</v>
      </c>
      <c r="C558" s="343"/>
      <c r="D558" s="345"/>
      <c r="E558" s="355"/>
      <c r="F558" s="357"/>
      <c r="G558" s="351"/>
      <c r="H558" s="205"/>
    </row>
    <row r="559" spans="1:8" ht="15.5">
      <c r="A559" s="205"/>
      <c r="B559" s="216">
        <v>555</v>
      </c>
      <c r="C559" s="343"/>
      <c r="D559" s="345"/>
      <c r="E559" s="355"/>
      <c r="F559" s="357"/>
      <c r="G559" s="351"/>
      <c r="H559" s="205"/>
    </row>
    <row r="560" spans="1:8" ht="15.5">
      <c r="A560" s="205"/>
      <c r="B560" s="216">
        <v>556</v>
      </c>
      <c r="C560" s="343"/>
      <c r="D560" s="345"/>
      <c r="E560" s="355"/>
      <c r="F560" s="357"/>
      <c r="G560" s="351"/>
      <c r="H560" s="205"/>
    </row>
    <row r="561" spans="1:8" ht="15.5">
      <c r="A561" s="205"/>
      <c r="B561" s="216">
        <v>557</v>
      </c>
      <c r="C561" s="343"/>
      <c r="D561" s="345"/>
      <c r="E561" s="355"/>
      <c r="F561" s="357"/>
      <c r="G561" s="351"/>
      <c r="H561" s="205"/>
    </row>
    <row r="562" spans="1:8" ht="15.5">
      <c r="A562" s="205"/>
      <c r="B562" s="216">
        <v>558</v>
      </c>
      <c r="C562" s="343"/>
      <c r="D562" s="345"/>
      <c r="E562" s="355"/>
      <c r="F562" s="357"/>
      <c r="G562" s="351"/>
      <c r="H562" s="205"/>
    </row>
    <row r="563" spans="1:8" ht="15.5">
      <c r="A563" s="205"/>
      <c r="B563" s="216">
        <v>559</v>
      </c>
      <c r="C563" s="343"/>
      <c r="D563" s="345"/>
      <c r="E563" s="355"/>
      <c r="F563" s="357"/>
      <c r="G563" s="351"/>
      <c r="H563" s="205"/>
    </row>
    <row r="564" spans="1:8" ht="15.5">
      <c r="A564" s="205"/>
      <c r="B564" s="216">
        <v>560</v>
      </c>
      <c r="C564" s="343"/>
      <c r="D564" s="345"/>
      <c r="E564" s="355"/>
      <c r="F564" s="357"/>
      <c r="G564" s="351"/>
      <c r="H564" s="205"/>
    </row>
    <row r="565" spans="1:8" ht="15.5">
      <c r="A565" s="205"/>
      <c r="B565" s="216">
        <v>561</v>
      </c>
      <c r="C565" s="343"/>
      <c r="D565" s="345"/>
      <c r="E565" s="355"/>
      <c r="F565" s="357"/>
      <c r="G565" s="349"/>
      <c r="H565" s="205"/>
    </row>
    <row r="566" spans="1:8" ht="15.5">
      <c r="A566" s="205"/>
      <c r="B566" s="216">
        <v>562</v>
      </c>
      <c r="C566" s="343"/>
      <c r="D566" s="345"/>
      <c r="E566" s="355"/>
      <c r="F566" s="357"/>
      <c r="G566" s="351"/>
      <c r="H566" s="205"/>
    </row>
    <row r="567" spans="1:8" ht="15.5">
      <c r="A567" s="205"/>
      <c r="B567" s="216">
        <v>563</v>
      </c>
      <c r="C567" s="343"/>
      <c r="D567" s="345"/>
      <c r="E567" s="355"/>
      <c r="F567" s="357"/>
      <c r="G567" s="351"/>
      <c r="H567" s="205"/>
    </row>
    <row r="568" spans="1:8" ht="15.5">
      <c r="A568" s="205"/>
      <c r="B568" s="216">
        <v>564</v>
      </c>
      <c r="C568" s="343"/>
      <c r="D568" s="345"/>
      <c r="E568" s="355"/>
      <c r="F568" s="357"/>
      <c r="G568" s="351"/>
      <c r="H568" s="205"/>
    </row>
    <row r="569" spans="1:8" ht="15.5">
      <c r="A569" s="205"/>
      <c r="B569" s="216">
        <v>565</v>
      </c>
      <c r="C569" s="343"/>
      <c r="D569" s="345"/>
      <c r="E569" s="355"/>
      <c r="F569" s="357"/>
      <c r="G569" s="351"/>
      <c r="H569" s="205"/>
    </row>
    <row r="570" spans="1:8" ht="15.5">
      <c r="A570" s="205"/>
      <c r="B570" s="216">
        <v>566</v>
      </c>
      <c r="C570" s="343"/>
      <c r="D570" s="345"/>
      <c r="E570" s="355"/>
      <c r="F570" s="357"/>
      <c r="G570" s="351"/>
      <c r="H570" s="205"/>
    </row>
    <row r="571" spans="1:8" ht="15.5">
      <c r="A571" s="205"/>
      <c r="B571" s="216">
        <v>567</v>
      </c>
      <c r="C571" s="343"/>
      <c r="D571" s="345"/>
      <c r="E571" s="355"/>
      <c r="F571" s="357"/>
      <c r="G571" s="351"/>
      <c r="H571" s="205"/>
    </row>
    <row r="572" spans="1:8" ht="15.5">
      <c r="A572" s="205"/>
      <c r="B572" s="216">
        <v>568</v>
      </c>
      <c r="C572" s="343"/>
      <c r="D572" s="345"/>
      <c r="E572" s="355"/>
      <c r="F572" s="357"/>
      <c r="G572" s="351"/>
      <c r="H572" s="205"/>
    </row>
    <row r="573" spans="1:8" ht="15.5">
      <c r="A573" s="205"/>
      <c r="B573" s="216">
        <v>569</v>
      </c>
      <c r="C573" s="343"/>
      <c r="D573" s="345"/>
      <c r="E573" s="355"/>
      <c r="F573" s="357"/>
      <c r="G573" s="351"/>
      <c r="H573" s="205"/>
    </row>
    <row r="574" spans="1:8" ht="15.5">
      <c r="A574" s="205"/>
      <c r="B574" s="216">
        <v>570</v>
      </c>
      <c r="C574" s="343"/>
      <c r="D574" s="345"/>
      <c r="E574" s="355"/>
      <c r="F574" s="357"/>
      <c r="G574" s="351"/>
      <c r="H574" s="205"/>
    </row>
    <row r="575" spans="1:8" ht="15.5">
      <c r="A575" s="205"/>
      <c r="B575" s="216">
        <v>571</v>
      </c>
      <c r="C575" s="343"/>
      <c r="D575" s="345"/>
      <c r="E575" s="355"/>
      <c r="F575" s="357"/>
      <c r="G575" s="349"/>
      <c r="H575" s="205"/>
    </row>
    <row r="576" spans="1:8" ht="15.5">
      <c r="A576" s="205"/>
      <c r="B576" s="216">
        <v>572</v>
      </c>
      <c r="C576" s="343"/>
      <c r="D576" s="345"/>
      <c r="E576" s="355"/>
      <c r="F576" s="357"/>
      <c r="G576" s="351"/>
      <c r="H576" s="205"/>
    </row>
    <row r="577" spans="1:8" ht="15.5">
      <c r="A577" s="205"/>
      <c r="B577" s="216">
        <v>573</v>
      </c>
      <c r="C577" s="343"/>
      <c r="D577" s="345"/>
      <c r="E577" s="355"/>
      <c r="F577" s="357"/>
      <c r="G577" s="351"/>
      <c r="H577" s="205"/>
    </row>
    <row r="578" spans="1:8" ht="15.5">
      <c r="A578" s="205"/>
      <c r="B578" s="216">
        <v>574</v>
      </c>
      <c r="C578" s="343"/>
      <c r="D578" s="345"/>
      <c r="E578" s="355"/>
      <c r="F578" s="357"/>
      <c r="G578" s="351"/>
      <c r="H578" s="205"/>
    </row>
    <row r="579" spans="1:8" ht="15.5">
      <c r="A579" s="205"/>
      <c r="B579" s="216">
        <v>575</v>
      </c>
      <c r="C579" s="343"/>
      <c r="D579" s="345"/>
      <c r="E579" s="355"/>
      <c r="F579" s="357"/>
      <c r="G579" s="351"/>
      <c r="H579" s="205"/>
    </row>
    <row r="580" spans="1:8" ht="15.5">
      <c r="A580" s="205"/>
      <c r="B580" s="216">
        <v>576</v>
      </c>
      <c r="C580" s="343"/>
      <c r="D580" s="345"/>
      <c r="E580" s="355"/>
      <c r="F580" s="357"/>
      <c r="G580" s="351"/>
      <c r="H580" s="205"/>
    </row>
    <row r="581" spans="1:8" ht="15.5">
      <c r="A581" s="205"/>
      <c r="B581" s="216">
        <v>577</v>
      </c>
      <c r="C581" s="343"/>
      <c r="D581" s="345"/>
      <c r="E581" s="355"/>
      <c r="F581" s="357"/>
      <c r="G581" s="351"/>
      <c r="H581" s="205"/>
    </row>
    <row r="582" spans="1:8" ht="15.5">
      <c r="A582" s="205"/>
      <c r="B582" s="216">
        <v>578</v>
      </c>
      <c r="C582" s="343"/>
      <c r="D582" s="345"/>
      <c r="E582" s="355"/>
      <c r="F582" s="357"/>
      <c r="G582" s="351"/>
      <c r="H582" s="205"/>
    </row>
    <row r="583" spans="1:8" ht="15.5">
      <c r="A583" s="205"/>
      <c r="B583" s="216">
        <v>579</v>
      </c>
      <c r="C583" s="343"/>
      <c r="D583" s="345"/>
      <c r="E583" s="355"/>
      <c r="F583" s="357"/>
      <c r="G583" s="351"/>
      <c r="H583" s="205"/>
    </row>
    <row r="584" spans="1:8" ht="15.5">
      <c r="A584" s="205"/>
      <c r="B584" s="216">
        <v>580</v>
      </c>
      <c r="C584" s="343"/>
      <c r="D584" s="345"/>
      <c r="E584" s="355"/>
      <c r="F584" s="357"/>
      <c r="G584" s="351"/>
      <c r="H584" s="205"/>
    </row>
    <row r="585" spans="1:8" ht="15.5">
      <c r="A585" s="205"/>
      <c r="B585" s="216">
        <v>581</v>
      </c>
      <c r="C585" s="343"/>
      <c r="D585" s="345"/>
      <c r="E585" s="355"/>
      <c r="F585" s="357"/>
      <c r="G585" s="349"/>
      <c r="H585" s="205"/>
    </row>
    <row r="586" spans="1:8" ht="15.5">
      <c r="A586" s="205"/>
      <c r="B586" s="216">
        <v>582</v>
      </c>
      <c r="C586" s="343"/>
      <c r="D586" s="345"/>
      <c r="E586" s="355"/>
      <c r="F586" s="357"/>
      <c r="G586" s="351"/>
      <c r="H586" s="205"/>
    </row>
    <row r="587" spans="1:8" ht="15.5">
      <c r="A587" s="205"/>
      <c r="B587" s="216">
        <v>583</v>
      </c>
      <c r="C587" s="343"/>
      <c r="D587" s="345"/>
      <c r="E587" s="355"/>
      <c r="F587" s="357"/>
      <c r="G587" s="351"/>
      <c r="H587" s="205"/>
    </row>
    <row r="588" spans="1:8" ht="15.5">
      <c r="A588" s="205"/>
      <c r="B588" s="216">
        <v>584</v>
      </c>
      <c r="C588" s="343"/>
      <c r="D588" s="345"/>
      <c r="E588" s="355"/>
      <c r="F588" s="357"/>
      <c r="G588" s="351"/>
      <c r="H588" s="205"/>
    </row>
    <row r="589" spans="1:8" ht="15.5">
      <c r="A589" s="205"/>
      <c r="B589" s="216">
        <v>585</v>
      </c>
      <c r="C589" s="343"/>
      <c r="D589" s="345"/>
      <c r="E589" s="355"/>
      <c r="F589" s="357"/>
      <c r="G589" s="351"/>
      <c r="H589" s="205"/>
    </row>
    <row r="590" spans="1:8" ht="15.5">
      <c r="A590" s="205"/>
      <c r="B590" s="216">
        <v>586</v>
      </c>
      <c r="C590" s="343"/>
      <c r="D590" s="345"/>
      <c r="E590" s="355"/>
      <c r="F590" s="357"/>
      <c r="G590" s="351"/>
      <c r="H590" s="205"/>
    </row>
    <row r="591" spans="1:8" ht="15.5">
      <c r="A591" s="205"/>
      <c r="B591" s="216">
        <v>587</v>
      </c>
      <c r="C591" s="343"/>
      <c r="D591" s="345"/>
      <c r="E591" s="355"/>
      <c r="F591" s="357"/>
      <c r="G591" s="351"/>
      <c r="H591" s="205"/>
    </row>
    <row r="592" spans="1:8" ht="15.5">
      <c r="A592" s="205"/>
      <c r="B592" s="216">
        <v>588</v>
      </c>
      <c r="C592" s="343"/>
      <c r="D592" s="345"/>
      <c r="E592" s="355"/>
      <c r="F592" s="357"/>
      <c r="G592" s="351"/>
      <c r="H592" s="205"/>
    </row>
    <row r="593" spans="1:8" ht="15.5">
      <c r="A593" s="205"/>
      <c r="B593" s="216">
        <v>589</v>
      </c>
      <c r="C593" s="343"/>
      <c r="D593" s="345"/>
      <c r="E593" s="355"/>
      <c r="F593" s="357"/>
      <c r="G593" s="351"/>
      <c r="H593" s="205"/>
    </row>
    <row r="594" spans="1:8" ht="15.5">
      <c r="A594" s="205"/>
      <c r="B594" s="216">
        <v>590</v>
      </c>
      <c r="C594" s="343"/>
      <c r="D594" s="345"/>
      <c r="E594" s="355"/>
      <c r="F594" s="357"/>
      <c r="G594" s="351"/>
      <c r="H594" s="205"/>
    </row>
    <row r="595" spans="1:8" ht="15.5">
      <c r="A595" s="205"/>
      <c r="B595" s="216">
        <v>591</v>
      </c>
      <c r="C595" s="343"/>
      <c r="D595" s="345"/>
      <c r="E595" s="355"/>
      <c r="F595" s="357"/>
      <c r="G595" s="349"/>
      <c r="H595" s="205"/>
    </row>
    <row r="596" spans="1:8" ht="15.5">
      <c r="A596" s="205"/>
      <c r="B596" s="216">
        <v>592</v>
      </c>
      <c r="C596" s="343"/>
      <c r="D596" s="345"/>
      <c r="E596" s="355"/>
      <c r="F596" s="357"/>
      <c r="G596" s="351"/>
      <c r="H596" s="205"/>
    </row>
    <row r="597" spans="1:8" ht="15.5">
      <c r="A597" s="205"/>
      <c r="B597" s="216">
        <v>593</v>
      </c>
      <c r="C597" s="343"/>
      <c r="D597" s="345"/>
      <c r="E597" s="355"/>
      <c r="F597" s="357"/>
      <c r="G597" s="351"/>
      <c r="H597" s="205"/>
    </row>
    <row r="598" spans="1:8" ht="15.5">
      <c r="A598" s="205"/>
      <c r="B598" s="216">
        <v>594</v>
      </c>
      <c r="C598" s="343"/>
      <c r="D598" s="345"/>
      <c r="E598" s="355"/>
      <c r="F598" s="357"/>
      <c r="G598" s="351"/>
      <c r="H598" s="205"/>
    </row>
    <row r="599" spans="1:8" ht="15.5">
      <c r="A599" s="205"/>
      <c r="B599" s="216">
        <v>595</v>
      </c>
      <c r="C599" s="343"/>
      <c r="D599" s="345"/>
      <c r="E599" s="355"/>
      <c r="F599" s="357"/>
      <c r="G599" s="351"/>
      <c r="H599" s="205"/>
    </row>
    <row r="600" spans="1:8" ht="15.5">
      <c r="A600" s="205"/>
      <c r="B600" s="216">
        <v>596</v>
      </c>
      <c r="C600" s="343"/>
      <c r="D600" s="345"/>
      <c r="E600" s="355"/>
      <c r="F600" s="357"/>
      <c r="G600" s="351"/>
      <c r="H600" s="205"/>
    </row>
    <row r="601" spans="1:8" ht="15.5">
      <c r="A601" s="205"/>
      <c r="B601" s="216">
        <v>597</v>
      </c>
      <c r="C601" s="343"/>
      <c r="D601" s="345"/>
      <c r="E601" s="355"/>
      <c r="F601" s="357"/>
      <c r="G601" s="351"/>
      <c r="H601" s="205"/>
    </row>
    <row r="602" spans="1:8" ht="15.5">
      <c r="A602" s="205"/>
      <c r="B602" s="216">
        <v>598</v>
      </c>
      <c r="C602" s="343"/>
      <c r="D602" s="345"/>
      <c r="E602" s="355"/>
      <c r="F602" s="357"/>
      <c r="G602" s="351"/>
      <c r="H602" s="205"/>
    </row>
    <row r="603" spans="1:8" ht="15.5">
      <c r="A603" s="205"/>
      <c r="B603" s="216">
        <v>599</v>
      </c>
      <c r="C603" s="343"/>
      <c r="D603" s="345"/>
      <c r="E603" s="355"/>
      <c r="F603" s="357"/>
      <c r="G603" s="351"/>
      <c r="H603" s="205"/>
    </row>
    <row r="604" spans="1:8" ht="15.5">
      <c r="A604" s="205"/>
      <c r="B604" s="216">
        <v>600</v>
      </c>
      <c r="C604" s="343"/>
      <c r="D604" s="345"/>
      <c r="E604" s="355"/>
      <c r="F604" s="357"/>
      <c r="G604" s="351"/>
      <c r="H604" s="205"/>
    </row>
    <row r="605" spans="1:8" ht="15.5">
      <c r="A605" s="205"/>
      <c r="B605" s="216">
        <v>601</v>
      </c>
      <c r="C605" s="343"/>
      <c r="D605" s="345"/>
      <c r="E605" s="355"/>
      <c r="F605" s="357"/>
      <c r="G605" s="349"/>
      <c r="H605" s="205"/>
    </row>
    <row r="606" spans="1:8" ht="15.5">
      <c r="A606" s="205"/>
      <c r="B606" s="216">
        <v>602</v>
      </c>
      <c r="C606" s="343"/>
      <c r="D606" s="345"/>
      <c r="E606" s="355"/>
      <c r="F606" s="357"/>
      <c r="G606" s="351"/>
      <c r="H606" s="205"/>
    </row>
    <row r="607" spans="1:8" ht="15.5">
      <c r="A607" s="205"/>
      <c r="B607" s="216">
        <v>603</v>
      </c>
      <c r="C607" s="343"/>
      <c r="D607" s="345"/>
      <c r="E607" s="355"/>
      <c r="F607" s="357"/>
      <c r="G607" s="351"/>
      <c r="H607" s="205"/>
    </row>
    <row r="608" spans="1:8" ht="15.5">
      <c r="A608" s="205"/>
      <c r="B608" s="216">
        <v>604</v>
      </c>
      <c r="C608" s="343"/>
      <c r="D608" s="345"/>
      <c r="E608" s="355"/>
      <c r="F608" s="357"/>
      <c r="G608" s="351"/>
      <c r="H608" s="205"/>
    </row>
    <row r="609" spans="1:8" ht="15.5">
      <c r="A609" s="205"/>
      <c r="B609" s="216">
        <v>605</v>
      </c>
      <c r="C609" s="343"/>
      <c r="D609" s="345"/>
      <c r="E609" s="355"/>
      <c r="F609" s="357"/>
      <c r="G609" s="351"/>
      <c r="H609" s="205"/>
    </row>
    <row r="610" spans="1:8" ht="15.5">
      <c r="A610" s="205"/>
      <c r="B610" s="216">
        <v>606</v>
      </c>
      <c r="C610" s="343"/>
      <c r="D610" s="345"/>
      <c r="E610" s="355"/>
      <c r="F610" s="357"/>
      <c r="G610" s="351"/>
      <c r="H610" s="205"/>
    </row>
    <row r="611" spans="1:8" ht="15.5">
      <c r="A611" s="205"/>
      <c r="B611" s="216">
        <v>607</v>
      </c>
      <c r="C611" s="343"/>
      <c r="D611" s="345"/>
      <c r="E611" s="355"/>
      <c r="F611" s="357"/>
      <c r="G611" s="351"/>
      <c r="H611" s="205"/>
    </row>
    <row r="612" spans="1:8" ht="15.5">
      <c r="A612" s="205"/>
      <c r="B612" s="216">
        <v>608</v>
      </c>
      <c r="C612" s="343"/>
      <c r="D612" s="345"/>
      <c r="E612" s="355"/>
      <c r="F612" s="357"/>
      <c r="G612" s="351"/>
      <c r="H612" s="205"/>
    </row>
    <row r="613" spans="1:8" ht="15.5">
      <c r="A613" s="205"/>
      <c r="B613" s="216">
        <v>609</v>
      </c>
      <c r="C613" s="343"/>
      <c r="D613" s="345"/>
      <c r="E613" s="355"/>
      <c r="F613" s="357"/>
      <c r="G613" s="351"/>
      <c r="H613" s="205"/>
    </row>
    <row r="614" spans="1:8" ht="15.5">
      <c r="A614" s="205"/>
      <c r="B614" s="216">
        <v>610</v>
      </c>
      <c r="C614" s="343"/>
      <c r="D614" s="345"/>
      <c r="E614" s="355"/>
      <c r="F614" s="357"/>
      <c r="G614" s="351"/>
      <c r="H614" s="205"/>
    </row>
    <row r="615" spans="1:8" ht="15.5">
      <c r="A615" s="205"/>
      <c r="B615" s="216">
        <v>611</v>
      </c>
      <c r="C615" s="343"/>
      <c r="D615" s="345"/>
      <c r="E615" s="355"/>
      <c r="F615" s="357"/>
      <c r="G615" s="349"/>
      <c r="H615" s="205"/>
    </row>
    <row r="616" spans="1:8" ht="15.5">
      <c r="A616" s="205"/>
      <c r="B616" s="216">
        <v>612</v>
      </c>
      <c r="C616" s="343"/>
      <c r="D616" s="345"/>
      <c r="E616" s="355"/>
      <c r="F616" s="357"/>
      <c r="G616" s="351"/>
      <c r="H616" s="205"/>
    </row>
    <row r="617" spans="1:8" ht="15.5">
      <c r="A617" s="205"/>
      <c r="B617" s="216">
        <v>613</v>
      </c>
      <c r="C617" s="343"/>
      <c r="D617" s="345"/>
      <c r="E617" s="355"/>
      <c r="F617" s="357"/>
      <c r="G617" s="351"/>
      <c r="H617" s="205"/>
    </row>
    <row r="618" spans="1:8" ht="15.5">
      <c r="A618" s="205"/>
      <c r="B618" s="216">
        <v>614</v>
      </c>
      <c r="C618" s="343"/>
      <c r="D618" s="345"/>
      <c r="E618" s="355"/>
      <c r="F618" s="357"/>
      <c r="G618" s="351"/>
      <c r="H618" s="205"/>
    </row>
    <row r="619" spans="1:8" ht="15.5">
      <c r="A619" s="205"/>
      <c r="B619" s="216">
        <v>615</v>
      </c>
      <c r="C619" s="343"/>
      <c r="D619" s="345"/>
      <c r="E619" s="355"/>
      <c r="F619" s="357"/>
      <c r="G619" s="351"/>
      <c r="H619" s="205"/>
    </row>
    <row r="620" spans="1:8" ht="15.5">
      <c r="A620" s="205"/>
      <c r="B620" s="216">
        <v>616</v>
      </c>
      <c r="C620" s="343"/>
      <c r="D620" s="345"/>
      <c r="E620" s="355"/>
      <c r="F620" s="357"/>
      <c r="G620" s="351"/>
      <c r="H620" s="205"/>
    </row>
    <row r="621" spans="1:8" ht="15.5">
      <c r="A621" s="205"/>
      <c r="B621" s="216">
        <v>617</v>
      </c>
      <c r="C621" s="343"/>
      <c r="D621" s="345"/>
      <c r="E621" s="355"/>
      <c r="F621" s="357"/>
      <c r="G621" s="351"/>
      <c r="H621" s="205"/>
    </row>
    <row r="622" spans="1:8" ht="15.5">
      <c r="A622" s="205"/>
      <c r="B622" s="216">
        <v>618</v>
      </c>
      <c r="C622" s="343"/>
      <c r="D622" s="345"/>
      <c r="E622" s="355"/>
      <c r="F622" s="357"/>
      <c r="G622" s="351"/>
      <c r="H622" s="205"/>
    </row>
    <row r="623" spans="1:8" ht="15.5">
      <c r="A623" s="205"/>
      <c r="B623" s="216">
        <v>619</v>
      </c>
      <c r="C623" s="343"/>
      <c r="D623" s="345"/>
      <c r="E623" s="355"/>
      <c r="F623" s="357"/>
      <c r="G623" s="351"/>
      <c r="H623" s="205"/>
    </row>
    <row r="624" spans="1:8" ht="15.5">
      <c r="A624" s="205"/>
      <c r="B624" s="216">
        <v>620</v>
      </c>
      <c r="C624" s="343"/>
      <c r="D624" s="345"/>
      <c r="E624" s="355"/>
      <c r="F624" s="357"/>
      <c r="G624" s="351"/>
      <c r="H624" s="205"/>
    </row>
    <row r="625" spans="1:8" ht="15.5">
      <c r="A625" s="205"/>
      <c r="B625" s="216">
        <v>621</v>
      </c>
      <c r="C625" s="343"/>
      <c r="D625" s="345"/>
      <c r="E625" s="355"/>
      <c r="F625" s="357"/>
      <c r="G625" s="349"/>
      <c r="H625" s="205"/>
    </row>
    <row r="626" spans="1:8" ht="15.5">
      <c r="A626" s="205"/>
      <c r="B626" s="216">
        <v>622</v>
      </c>
      <c r="C626" s="343"/>
      <c r="D626" s="345"/>
      <c r="E626" s="355"/>
      <c r="F626" s="357"/>
      <c r="G626" s="351"/>
      <c r="H626" s="205"/>
    </row>
    <row r="627" spans="1:8" ht="15.5">
      <c r="A627" s="205"/>
      <c r="B627" s="216">
        <v>623</v>
      </c>
      <c r="C627" s="343"/>
      <c r="D627" s="345"/>
      <c r="E627" s="355"/>
      <c r="F627" s="357"/>
      <c r="G627" s="351"/>
      <c r="H627" s="205"/>
    </row>
    <row r="628" spans="1:8" ht="15.5">
      <c r="A628" s="205"/>
      <c r="B628" s="216">
        <v>624</v>
      </c>
      <c r="C628" s="343"/>
      <c r="D628" s="345"/>
      <c r="E628" s="355"/>
      <c r="F628" s="357"/>
      <c r="G628" s="351"/>
      <c r="H628" s="205"/>
    </row>
    <row r="629" spans="1:8" ht="15.5">
      <c r="A629" s="205"/>
      <c r="B629" s="216">
        <v>625</v>
      </c>
      <c r="C629" s="343"/>
      <c r="D629" s="345"/>
      <c r="E629" s="355"/>
      <c r="F629" s="357"/>
      <c r="G629" s="351"/>
      <c r="H629" s="205"/>
    </row>
    <row r="630" spans="1:8" ht="15.5">
      <c r="A630" s="205"/>
      <c r="B630" s="216">
        <v>626</v>
      </c>
      <c r="C630" s="343"/>
      <c r="D630" s="345"/>
      <c r="E630" s="355"/>
      <c r="F630" s="357"/>
      <c r="G630" s="351"/>
      <c r="H630" s="205"/>
    </row>
    <row r="631" spans="1:8" ht="15.5">
      <c r="A631" s="205"/>
      <c r="B631" s="216">
        <v>627</v>
      </c>
      <c r="C631" s="343"/>
      <c r="D631" s="345"/>
      <c r="E631" s="355"/>
      <c r="F631" s="357"/>
      <c r="G631" s="351"/>
      <c r="H631" s="205"/>
    </row>
    <row r="632" spans="1:8" ht="15.5">
      <c r="A632" s="205"/>
      <c r="B632" s="216">
        <v>628</v>
      </c>
      <c r="C632" s="343"/>
      <c r="D632" s="345"/>
      <c r="E632" s="355"/>
      <c r="F632" s="357"/>
      <c r="G632" s="351"/>
      <c r="H632" s="205"/>
    </row>
    <row r="633" spans="1:8" ht="15.5">
      <c r="A633" s="205"/>
      <c r="B633" s="216">
        <v>629</v>
      </c>
      <c r="C633" s="343"/>
      <c r="D633" s="345"/>
      <c r="E633" s="355"/>
      <c r="F633" s="357"/>
      <c r="G633" s="351"/>
      <c r="H633" s="205"/>
    </row>
    <row r="634" spans="1:8" ht="15.5">
      <c r="A634" s="205"/>
      <c r="B634" s="216">
        <v>630</v>
      </c>
      <c r="C634" s="343"/>
      <c r="D634" s="345"/>
      <c r="E634" s="355"/>
      <c r="F634" s="357"/>
      <c r="G634" s="351"/>
      <c r="H634" s="205"/>
    </row>
    <row r="635" spans="1:8" ht="15.5">
      <c r="A635" s="205"/>
      <c r="B635" s="216">
        <v>631</v>
      </c>
      <c r="C635" s="343"/>
      <c r="D635" s="345"/>
      <c r="E635" s="355"/>
      <c r="F635" s="357"/>
      <c r="G635" s="349"/>
      <c r="H635" s="205"/>
    </row>
    <row r="636" spans="1:8" ht="15.5">
      <c r="A636" s="205"/>
      <c r="B636" s="216">
        <v>632</v>
      </c>
      <c r="C636" s="343"/>
      <c r="D636" s="345"/>
      <c r="E636" s="355"/>
      <c r="F636" s="357"/>
      <c r="G636" s="351"/>
      <c r="H636" s="205"/>
    </row>
    <row r="637" spans="1:8" ht="15.5">
      <c r="A637" s="205"/>
      <c r="B637" s="216">
        <v>633</v>
      </c>
      <c r="C637" s="343"/>
      <c r="D637" s="345"/>
      <c r="E637" s="355"/>
      <c r="F637" s="357"/>
      <c r="G637" s="351"/>
      <c r="H637" s="205"/>
    </row>
    <row r="638" spans="1:8" ht="15.5">
      <c r="A638" s="205"/>
      <c r="B638" s="216">
        <v>634</v>
      </c>
      <c r="C638" s="343"/>
      <c r="D638" s="345"/>
      <c r="E638" s="355"/>
      <c r="F638" s="357"/>
      <c r="G638" s="351"/>
      <c r="H638" s="205"/>
    </row>
    <row r="639" spans="1:8" ht="15.5">
      <c r="A639" s="205"/>
      <c r="B639" s="216">
        <v>635</v>
      </c>
      <c r="C639" s="343"/>
      <c r="D639" s="345"/>
      <c r="E639" s="355"/>
      <c r="F639" s="357"/>
      <c r="G639" s="351"/>
      <c r="H639" s="205"/>
    </row>
    <row r="640" spans="1:8" ht="15.5">
      <c r="A640" s="205"/>
      <c r="B640" s="216">
        <v>636</v>
      </c>
      <c r="C640" s="343"/>
      <c r="D640" s="345"/>
      <c r="E640" s="355"/>
      <c r="F640" s="357"/>
      <c r="G640" s="351"/>
      <c r="H640" s="205"/>
    </row>
    <row r="641" spans="1:8" ht="15.5">
      <c r="A641" s="205"/>
      <c r="B641" s="216">
        <v>637</v>
      </c>
      <c r="C641" s="343"/>
      <c r="D641" s="345"/>
      <c r="E641" s="355"/>
      <c r="F641" s="357"/>
      <c r="G641" s="351"/>
      <c r="H641" s="205"/>
    </row>
    <row r="642" spans="1:8" ht="15.5">
      <c r="A642" s="205"/>
      <c r="B642" s="216">
        <v>638</v>
      </c>
      <c r="C642" s="343"/>
      <c r="D642" s="345"/>
      <c r="E642" s="355"/>
      <c r="F642" s="357"/>
      <c r="G642" s="351"/>
      <c r="H642" s="205"/>
    </row>
    <row r="643" spans="1:8" ht="15.5">
      <c r="A643" s="205"/>
      <c r="B643" s="216">
        <v>639</v>
      </c>
      <c r="C643" s="343"/>
      <c r="D643" s="345"/>
      <c r="E643" s="355"/>
      <c r="F643" s="357"/>
      <c r="G643" s="351"/>
      <c r="H643" s="205"/>
    </row>
    <row r="644" spans="1:8" ht="15.5">
      <c r="A644" s="205"/>
      <c r="B644" s="216">
        <v>640</v>
      </c>
      <c r="C644" s="343"/>
      <c r="D644" s="345"/>
      <c r="E644" s="355"/>
      <c r="F644" s="357"/>
      <c r="G644" s="351"/>
      <c r="H644" s="205"/>
    </row>
    <row r="645" spans="1:8" ht="15.5">
      <c r="A645" s="205"/>
      <c r="B645" s="216">
        <v>641</v>
      </c>
      <c r="C645" s="343"/>
      <c r="D645" s="345"/>
      <c r="E645" s="355"/>
      <c r="F645" s="357"/>
      <c r="G645" s="349"/>
      <c r="H645" s="205"/>
    </row>
    <row r="646" spans="1:8" ht="15.5">
      <c r="A646" s="205"/>
      <c r="B646" s="216">
        <v>642</v>
      </c>
      <c r="C646" s="343"/>
      <c r="D646" s="345"/>
      <c r="E646" s="355"/>
      <c r="F646" s="357"/>
      <c r="G646" s="351"/>
      <c r="H646" s="205"/>
    </row>
    <row r="647" spans="1:8" ht="15.5">
      <c r="A647" s="205"/>
      <c r="B647" s="216">
        <v>643</v>
      </c>
      <c r="C647" s="343"/>
      <c r="D647" s="345"/>
      <c r="E647" s="355"/>
      <c r="F647" s="357"/>
      <c r="G647" s="351"/>
      <c r="H647" s="205"/>
    </row>
    <row r="648" spans="1:8" ht="15.5">
      <c r="A648" s="205"/>
      <c r="B648" s="216">
        <v>644</v>
      </c>
      <c r="C648" s="343"/>
      <c r="D648" s="345"/>
      <c r="E648" s="355"/>
      <c r="F648" s="357"/>
      <c r="G648" s="351"/>
      <c r="H648" s="205"/>
    </row>
    <row r="649" spans="1:8" ht="15.5">
      <c r="A649" s="205"/>
      <c r="B649" s="216">
        <v>645</v>
      </c>
      <c r="C649" s="343"/>
      <c r="D649" s="345"/>
      <c r="E649" s="355"/>
      <c r="F649" s="357"/>
      <c r="G649" s="351"/>
      <c r="H649" s="205"/>
    </row>
    <row r="650" spans="1:8" ht="15.5">
      <c r="A650" s="205"/>
      <c r="B650" s="216">
        <v>646</v>
      </c>
      <c r="C650" s="343"/>
      <c r="D650" s="345"/>
      <c r="E650" s="355"/>
      <c r="F650" s="357"/>
      <c r="G650" s="351"/>
      <c r="H650" s="205"/>
    </row>
    <row r="651" spans="1:8" ht="15.5">
      <c r="A651" s="205"/>
      <c r="B651" s="216">
        <v>647</v>
      </c>
      <c r="C651" s="343"/>
      <c r="D651" s="345"/>
      <c r="E651" s="355"/>
      <c r="F651" s="357"/>
      <c r="G651" s="351"/>
      <c r="H651" s="205"/>
    </row>
    <row r="652" spans="1:8" ht="15.5">
      <c r="A652" s="205"/>
      <c r="B652" s="216">
        <v>648</v>
      </c>
      <c r="C652" s="343"/>
      <c r="D652" s="345"/>
      <c r="E652" s="355"/>
      <c r="F652" s="357"/>
      <c r="G652" s="351"/>
      <c r="H652" s="205"/>
    </row>
    <row r="653" spans="1:8" ht="15.5">
      <c r="A653" s="205"/>
      <c r="B653" s="216">
        <v>649</v>
      </c>
      <c r="C653" s="343"/>
      <c r="D653" s="345"/>
      <c r="E653" s="355"/>
      <c r="F653" s="357"/>
      <c r="G653" s="351"/>
      <c r="H653" s="205"/>
    </row>
    <row r="654" spans="1:8" ht="15.5">
      <c r="A654" s="205"/>
      <c r="B654" s="216">
        <v>650</v>
      </c>
      <c r="C654" s="343"/>
      <c r="D654" s="345"/>
      <c r="E654" s="355"/>
      <c r="F654" s="357"/>
      <c r="G654" s="351"/>
      <c r="H654" s="205"/>
    </row>
    <row r="655" spans="1:8" ht="15.5">
      <c r="A655" s="205"/>
      <c r="B655" s="216">
        <v>651</v>
      </c>
      <c r="C655" s="343"/>
      <c r="D655" s="345"/>
      <c r="E655" s="355"/>
      <c r="F655" s="357"/>
      <c r="G655" s="349"/>
      <c r="H655" s="205"/>
    </row>
    <row r="656" spans="1:8" ht="15.5">
      <c r="A656" s="205"/>
      <c r="B656" s="216">
        <v>652</v>
      </c>
      <c r="C656" s="343"/>
      <c r="D656" s="345"/>
      <c r="E656" s="355"/>
      <c r="F656" s="357"/>
      <c r="G656" s="351"/>
      <c r="H656" s="205"/>
    </row>
    <row r="657" spans="1:8" ht="15.5">
      <c r="A657" s="205"/>
      <c r="B657" s="216">
        <v>653</v>
      </c>
      <c r="C657" s="343"/>
      <c r="D657" s="345"/>
      <c r="E657" s="355"/>
      <c r="F657" s="357"/>
      <c r="G657" s="351"/>
      <c r="H657" s="205"/>
    </row>
    <row r="658" spans="1:8" ht="15.5">
      <c r="A658" s="205"/>
      <c r="B658" s="216">
        <v>654</v>
      </c>
      <c r="C658" s="343"/>
      <c r="D658" s="345"/>
      <c r="E658" s="355"/>
      <c r="F658" s="357"/>
      <c r="G658" s="351"/>
      <c r="H658" s="205"/>
    </row>
    <row r="659" spans="1:8" ht="15.5">
      <c r="A659" s="205"/>
      <c r="B659" s="216">
        <v>655</v>
      </c>
      <c r="C659" s="343"/>
      <c r="D659" s="345"/>
      <c r="E659" s="355"/>
      <c r="F659" s="357"/>
      <c r="G659" s="351"/>
      <c r="H659" s="205"/>
    </row>
    <row r="660" spans="1:8" ht="15.5">
      <c r="A660" s="205"/>
      <c r="B660" s="216">
        <v>656</v>
      </c>
      <c r="C660" s="343"/>
      <c r="D660" s="345"/>
      <c r="E660" s="355"/>
      <c r="F660" s="357"/>
      <c r="G660" s="351"/>
      <c r="H660" s="205"/>
    </row>
    <row r="661" spans="1:8" ht="15.5">
      <c r="A661" s="205"/>
      <c r="B661" s="216">
        <v>657</v>
      </c>
      <c r="C661" s="343"/>
      <c r="D661" s="345"/>
      <c r="E661" s="355"/>
      <c r="F661" s="357"/>
      <c r="G661" s="351"/>
      <c r="H661" s="205"/>
    </row>
    <row r="662" spans="1:8" ht="15.5">
      <c r="A662" s="205"/>
      <c r="B662" s="216">
        <v>658</v>
      </c>
      <c r="C662" s="343"/>
      <c r="D662" s="345"/>
      <c r="E662" s="355"/>
      <c r="F662" s="357"/>
      <c r="G662" s="351"/>
      <c r="H662" s="205"/>
    </row>
    <row r="663" spans="1:8" ht="15.5">
      <c r="A663" s="205"/>
      <c r="B663" s="216">
        <v>659</v>
      </c>
      <c r="C663" s="343"/>
      <c r="D663" s="345"/>
      <c r="E663" s="355"/>
      <c r="F663" s="357"/>
      <c r="G663" s="351"/>
      <c r="H663" s="205"/>
    </row>
    <row r="664" spans="1:8" ht="15.5">
      <c r="A664" s="205"/>
      <c r="B664" s="216">
        <v>660</v>
      </c>
      <c r="C664" s="343"/>
      <c r="D664" s="345"/>
      <c r="E664" s="355"/>
      <c r="F664" s="357"/>
      <c r="G664" s="351"/>
      <c r="H664" s="205"/>
    </row>
    <row r="665" spans="1:8" ht="15.5">
      <c r="A665" s="205"/>
      <c r="B665" s="216">
        <v>661</v>
      </c>
      <c r="C665" s="343"/>
      <c r="D665" s="345"/>
      <c r="E665" s="355"/>
      <c r="F665" s="357"/>
      <c r="G665" s="349"/>
      <c r="H665" s="205"/>
    </row>
    <row r="666" spans="1:8" ht="15.5">
      <c r="A666" s="205"/>
      <c r="B666" s="216">
        <v>662</v>
      </c>
      <c r="C666" s="343"/>
      <c r="D666" s="345"/>
      <c r="E666" s="355"/>
      <c r="F666" s="357"/>
      <c r="G666" s="351"/>
      <c r="H666" s="205"/>
    </row>
    <row r="667" spans="1:8" ht="15.5">
      <c r="A667" s="205"/>
      <c r="B667" s="216">
        <v>663</v>
      </c>
      <c r="C667" s="343"/>
      <c r="D667" s="345"/>
      <c r="E667" s="355"/>
      <c r="F667" s="357"/>
      <c r="G667" s="351"/>
      <c r="H667" s="205"/>
    </row>
    <row r="668" spans="1:8" ht="15.5">
      <c r="A668" s="205"/>
      <c r="B668" s="216">
        <v>664</v>
      </c>
      <c r="C668" s="343"/>
      <c r="D668" s="345"/>
      <c r="E668" s="355"/>
      <c r="F668" s="357"/>
      <c r="G668" s="351"/>
      <c r="H668" s="205"/>
    </row>
    <row r="669" spans="1:8" ht="15.5">
      <c r="A669" s="205"/>
      <c r="B669" s="216">
        <v>665</v>
      </c>
      <c r="C669" s="343"/>
      <c r="D669" s="345"/>
      <c r="E669" s="355"/>
      <c r="F669" s="357"/>
      <c r="G669" s="351"/>
      <c r="H669" s="205"/>
    </row>
    <row r="670" spans="1:8" ht="15.5">
      <c r="A670" s="205"/>
      <c r="B670" s="216">
        <v>666</v>
      </c>
      <c r="C670" s="343"/>
      <c r="D670" s="345"/>
      <c r="E670" s="355"/>
      <c r="F670" s="357"/>
      <c r="G670" s="351"/>
      <c r="H670" s="205"/>
    </row>
    <row r="671" spans="1:8" ht="15.5">
      <c r="A671" s="205"/>
      <c r="B671" s="216">
        <v>667</v>
      </c>
      <c r="C671" s="343"/>
      <c r="D671" s="345"/>
      <c r="E671" s="355"/>
      <c r="F671" s="357"/>
      <c r="G671" s="351"/>
      <c r="H671" s="205"/>
    </row>
    <row r="672" spans="1:8" ht="15.5">
      <c r="A672" s="205"/>
      <c r="B672" s="216">
        <v>668</v>
      </c>
      <c r="C672" s="343"/>
      <c r="D672" s="345"/>
      <c r="E672" s="355"/>
      <c r="F672" s="357"/>
      <c r="G672" s="351"/>
      <c r="H672" s="205"/>
    </row>
    <row r="673" spans="1:8" ht="15.5">
      <c r="A673" s="205"/>
      <c r="B673" s="216">
        <v>669</v>
      </c>
      <c r="C673" s="343"/>
      <c r="D673" s="345"/>
      <c r="E673" s="355"/>
      <c r="F673" s="357"/>
      <c r="G673" s="351"/>
      <c r="H673" s="205"/>
    </row>
    <row r="674" spans="1:8" ht="15.5">
      <c r="A674" s="205"/>
      <c r="B674" s="216">
        <v>670</v>
      </c>
      <c r="C674" s="343"/>
      <c r="D674" s="345"/>
      <c r="E674" s="355"/>
      <c r="F674" s="357"/>
      <c r="G674" s="351"/>
      <c r="H674" s="205"/>
    </row>
    <row r="675" spans="1:8" ht="15.5">
      <c r="A675" s="205"/>
      <c r="B675" s="216">
        <v>671</v>
      </c>
      <c r="C675" s="343"/>
      <c r="D675" s="345"/>
      <c r="E675" s="355"/>
      <c r="F675" s="357"/>
      <c r="G675" s="349"/>
      <c r="H675" s="205"/>
    </row>
    <row r="676" spans="1:8" ht="15.5">
      <c r="A676" s="205"/>
      <c r="B676" s="216">
        <v>672</v>
      </c>
      <c r="C676" s="343"/>
      <c r="D676" s="345"/>
      <c r="E676" s="355"/>
      <c r="F676" s="357"/>
      <c r="G676" s="351"/>
      <c r="H676" s="205"/>
    </row>
    <row r="677" spans="1:8" ht="15.5">
      <c r="A677" s="205"/>
      <c r="B677" s="216">
        <v>673</v>
      </c>
      <c r="C677" s="343"/>
      <c r="D677" s="345"/>
      <c r="E677" s="355"/>
      <c r="F677" s="357"/>
      <c r="G677" s="351"/>
      <c r="H677" s="205"/>
    </row>
    <row r="678" spans="1:8" ht="15.5">
      <c r="A678" s="205"/>
      <c r="B678" s="216">
        <v>674</v>
      </c>
      <c r="C678" s="343"/>
      <c r="D678" s="345"/>
      <c r="E678" s="355"/>
      <c r="F678" s="357"/>
      <c r="G678" s="351"/>
      <c r="H678" s="205"/>
    </row>
    <row r="679" spans="1:8" ht="15.5">
      <c r="A679" s="205"/>
      <c r="B679" s="216">
        <v>675</v>
      </c>
      <c r="C679" s="343"/>
      <c r="D679" s="345"/>
      <c r="E679" s="355"/>
      <c r="F679" s="357"/>
      <c r="G679" s="351"/>
      <c r="H679" s="205"/>
    </row>
    <row r="680" spans="1:8" ht="15.5">
      <c r="A680" s="205"/>
      <c r="B680" s="216">
        <v>676</v>
      </c>
      <c r="C680" s="343"/>
      <c r="D680" s="345"/>
      <c r="E680" s="355"/>
      <c r="F680" s="357"/>
      <c r="G680" s="351"/>
      <c r="H680" s="205"/>
    </row>
    <row r="681" spans="1:8" ht="15.5">
      <c r="A681" s="205"/>
      <c r="B681" s="216">
        <v>677</v>
      </c>
      <c r="C681" s="343"/>
      <c r="D681" s="345"/>
      <c r="E681" s="355"/>
      <c r="F681" s="357"/>
      <c r="G681" s="351"/>
      <c r="H681" s="205"/>
    </row>
    <row r="682" spans="1:8" ht="15.5">
      <c r="A682" s="205"/>
      <c r="B682" s="216">
        <v>678</v>
      </c>
      <c r="C682" s="343"/>
      <c r="D682" s="345"/>
      <c r="E682" s="355"/>
      <c r="F682" s="357"/>
      <c r="G682" s="351"/>
      <c r="H682" s="205"/>
    </row>
    <row r="683" spans="1:8" ht="15.5">
      <c r="A683" s="205"/>
      <c r="B683" s="216">
        <v>679</v>
      </c>
      <c r="C683" s="343"/>
      <c r="D683" s="345"/>
      <c r="E683" s="355"/>
      <c r="F683" s="357"/>
      <c r="G683" s="351"/>
      <c r="H683" s="205"/>
    </row>
    <row r="684" spans="1:8" ht="15.5">
      <c r="A684" s="205"/>
      <c r="B684" s="216">
        <v>680</v>
      </c>
      <c r="C684" s="343"/>
      <c r="D684" s="345"/>
      <c r="E684" s="355"/>
      <c r="F684" s="357"/>
      <c r="G684" s="351"/>
      <c r="H684" s="205"/>
    </row>
    <row r="685" spans="1:8" ht="15.5">
      <c r="A685" s="205"/>
      <c r="B685" s="216">
        <v>681</v>
      </c>
      <c r="C685" s="343"/>
      <c r="D685" s="345"/>
      <c r="E685" s="355"/>
      <c r="F685" s="357"/>
      <c r="G685" s="349"/>
      <c r="H685" s="205"/>
    </row>
    <row r="686" spans="1:8" ht="15.5">
      <c r="A686" s="205"/>
      <c r="B686" s="216">
        <v>682</v>
      </c>
      <c r="C686" s="343"/>
      <c r="D686" s="345"/>
      <c r="E686" s="355"/>
      <c r="F686" s="357"/>
      <c r="G686" s="351"/>
      <c r="H686" s="205"/>
    </row>
    <row r="687" spans="1:8" ht="15.5">
      <c r="A687" s="205"/>
      <c r="B687" s="216">
        <v>683</v>
      </c>
      <c r="C687" s="343"/>
      <c r="D687" s="345"/>
      <c r="E687" s="355"/>
      <c r="F687" s="357"/>
      <c r="G687" s="351"/>
      <c r="H687" s="205"/>
    </row>
    <row r="688" spans="1:8" ht="15.5">
      <c r="A688" s="205"/>
      <c r="B688" s="216">
        <v>684</v>
      </c>
      <c r="C688" s="343"/>
      <c r="D688" s="345"/>
      <c r="E688" s="355"/>
      <c r="F688" s="357"/>
      <c r="G688" s="351"/>
      <c r="H688" s="205"/>
    </row>
    <row r="689" spans="1:8" ht="15.5">
      <c r="A689" s="205"/>
      <c r="B689" s="216">
        <v>685</v>
      </c>
      <c r="C689" s="343"/>
      <c r="D689" s="345"/>
      <c r="E689" s="355"/>
      <c r="F689" s="357"/>
      <c r="G689" s="351"/>
      <c r="H689" s="205"/>
    </row>
    <row r="690" spans="1:8" ht="15.5">
      <c r="A690" s="205"/>
      <c r="B690" s="216">
        <v>686</v>
      </c>
      <c r="C690" s="343"/>
      <c r="D690" s="345"/>
      <c r="E690" s="355"/>
      <c r="F690" s="357"/>
      <c r="G690" s="351"/>
      <c r="H690" s="205"/>
    </row>
    <row r="691" spans="1:8" ht="15.5">
      <c r="A691" s="205"/>
      <c r="B691" s="216">
        <v>687</v>
      </c>
      <c r="C691" s="343"/>
      <c r="D691" s="345"/>
      <c r="E691" s="355"/>
      <c r="F691" s="357"/>
      <c r="G691" s="351"/>
      <c r="H691" s="205"/>
    </row>
    <row r="692" spans="1:8" ht="15.5">
      <c r="A692" s="205"/>
      <c r="B692" s="216">
        <v>688</v>
      </c>
      <c r="C692" s="343"/>
      <c r="D692" s="345"/>
      <c r="E692" s="355"/>
      <c r="F692" s="357"/>
      <c r="G692" s="351"/>
      <c r="H692" s="205"/>
    </row>
    <row r="693" spans="1:8" ht="15.5">
      <c r="A693" s="205"/>
      <c r="B693" s="216">
        <v>689</v>
      </c>
      <c r="C693" s="343"/>
      <c r="D693" s="345"/>
      <c r="E693" s="355"/>
      <c r="F693" s="357"/>
      <c r="G693" s="351"/>
      <c r="H693" s="205"/>
    </row>
    <row r="694" spans="1:8" ht="15.5">
      <c r="A694" s="205"/>
      <c r="B694" s="216">
        <v>690</v>
      </c>
      <c r="C694" s="343"/>
      <c r="D694" s="345"/>
      <c r="E694" s="355"/>
      <c r="F694" s="357"/>
      <c r="G694" s="351"/>
      <c r="H694" s="205"/>
    </row>
    <row r="695" spans="1:8" ht="15.5">
      <c r="A695" s="205"/>
      <c r="B695" s="216">
        <v>691</v>
      </c>
      <c r="C695" s="343"/>
      <c r="D695" s="345"/>
      <c r="E695" s="355"/>
      <c r="F695" s="357"/>
      <c r="G695" s="349"/>
      <c r="H695" s="205"/>
    </row>
    <row r="696" spans="1:8" ht="15.5">
      <c r="A696" s="205"/>
      <c r="B696" s="216">
        <v>692</v>
      </c>
      <c r="C696" s="343"/>
      <c r="D696" s="345"/>
      <c r="E696" s="355"/>
      <c r="F696" s="357"/>
      <c r="G696" s="351"/>
      <c r="H696" s="205"/>
    </row>
    <row r="697" spans="1:8" ht="15.5">
      <c r="A697" s="205"/>
      <c r="B697" s="216">
        <v>693</v>
      </c>
      <c r="C697" s="343"/>
      <c r="D697" s="345"/>
      <c r="E697" s="355"/>
      <c r="F697" s="357"/>
      <c r="G697" s="351"/>
      <c r="H697" s="205"/>
    </row>
    <row r="698" spans="1:8" ht="15.5">
      <c r="A698" s="205"/>
      <c r="B698" s="216">
        <v>694</v>
      </c>
      <c r="C698" s="343"/>
      <c r="D698" s="345"/>
      <c r="E698" s="355"/>
      <c r="F698" s="357"/>
      <c r="G698" s="351"/>
      <c r="H698" s="205"/>
    </row>
    <row r="699" spans="1:8" ht="15.5">
      <c r="A699" s="205"/>
      <c r="B699" s="216">
        <v>695</v>
      </c>
      <c r="C699" s="343"/>
      <c r="D699" s="345"/>
      <c r="E699" s="355"/>
      <c r="F699" s="357"/>
      <c r="G699" s="351"/>
      <c r="H699" s="205"/>
    </row>
    <row r="700" spans="1:8" ht="15.5">
      <c r="A700" s="205"/>
      <c r="B700" s="216">
        <v>696</v>
      </c>
      <c r="C700" s="343"/>
      <c r="D700" s="345"/>
      <c r="E700" s="355"/>
      <c r="F700" s="357"/>
      <c r="G700" s="351"/>
      <c r="H700" s="205"/>
    </row>
    <row r="701" spans="1:8" ht="15.5">
      <c r="A701" s="205"/>
      <c r="B701" s="216">
        <v>697</v>
      </c>
      <c r="C701" s="343"/>
      <c r="D701" s="345"/>
      <c r="E701" s="355"/>
      <c r="F701" s="357"/>
      <c r="G701" s="351"/>
      <c r="H701" s="205"/>
    </row>
    <row r="702" spans="1:8" ht="15.5">
      <c r="A702" s="205"/>
      <c r="B702" s="216">
        <v>698</v>
      </c>
      <c r="C702" s="343"/>
      <c r="D702" s="345"/>
      <c r="E702" s="355"/>
      <c r="F702" s="357"/>
      <c r="G702" s="351"/>
      <c r="H702" s="205"/>
    </row>
    <row r="703" spans="1:8" ht="15.5">
      <c r="A703" s="205"/>
      <c r="B703" s="216">
        <v>699</v>
      </c>
      <c r="C703" s="343"/>
      <c r="D703" s="345"/>
      <c r="E703" s="355"/>
      <c r="F703" s="357"/>
      <c r="G703" s="351"/>
      <c r="H703" s="205"/>
    </row>
    <row r="704" spans="1:8" ht="15.5">
      <c r="A704" s="205"/>
      <c r="B704" s="216">
        <v>700</v>
      </c>
      <c r="C704" s="343"/>
      <c r="D704" s="345"/>
      <c r="E704" s="355"/>
      <c r="F704" s="357"/>
      <c r="G704" s="351"/>
      <c r="H704" s="205"/>
    </row>
    <row r="705" spans="1:8" ht="15.5">
      <c r="A705" s="205"/>
      <c r="B705" s="216">
        <v>701</v>
      </c>
      <c r="C705" s="343"/>
      <c r="D705" s="345"/>
      <c r="E705" s="355"/>
      <c r="F705" s="357"/>
      <c r="G705" s="349"/>
      <c r="H705" s="205"/>
    </row>
    <row r="706" spans="1:8" ht="15.5">
      <c r="A706" s="205"/>
      <c r="B706" s="216">
        <v>702</v>
      </c>
      <c r="C706" s="343"/>
      <c r="D706" s="345"/>
      <c r="E706" s="355"/>
      <c r="F706" s="357"/>
      <c r="G706" s="351"/>
      <c r="H706" s="205"/>
    </row>
    <row r="707" spans="1:8" ht="15.5">
      <c r="A707" s="205"/>
      <c r="B707" s="216">
        <v>703</v>
      </c>
      <c r="C707" s="343"/>
      <c r="D707" s="345"/>
      <c r="E707" s="355"/>
      <c r="F707" s="357"/>
      <c r="G707" s="351"/>
      <c r="H707" s="205"/>
    </row>
    <row r="708" spans="1:8" ht="15.5">
      <c r="A708" s="205"/>
      <c r="B708" s="216">
        <v>704</v>
      </c>
      <c r="C708" s="343"/>
      <c r="D708" s="345"/>
      <c r="E708" s="355"/>
      <c r="F708" s="357"/>
      <c r="G708" s="351"/>
      <c r="H708" s="205"/>
    </row>
    <row r="709" spans="1:8" ht="15.5">
      <c r="A709" s="205"/>
      <c r="B709" s="216">
        <v>705</v>
      </c>
      <c r="C709" s="343"/>
      <c r="D709" s="345"/>
      <c r="E709" s="355"/>
      <c r="F709" s="357"/>
      <c r="G709" s="351"/>
      <c r="H709" s="205"/>
    </row>
    <row r="710" spans="1:8" ht="15.5">
      <c r="A710" s="205"/>
      <c r="B710" s="216">
        <v>706</v>
      </c>
      <c r="C710" s="343"/>
      <c r="D710" s="345"/>
      <c r="E710" s="355"/>
      <c r="F710" s="357"/>
      <c r="G710" s="351"/>
      <c r="H710" s="205"/>
    </row>
    <row r="711" spans="1:8" ht="15.5">
      <c r="A711" s="205"/>
      <c r="B711" s="216">
        <v>707</v>
      </c>
      <c r="C711" s="343"/>
      <c r="D711" s="345"/>
      <c r="E711" s="355"/>
      <c r="F711" s="357"/>
      <c r="G711" s="351"/>
      <c r="H711" s="205"/>
    </row>
    <row r="712" spans="1:8" ht="15.5">
      <c r="A712" s="205"/>
      <c r="B712" s="216">
        <v>708</v>
      </c>
      <c r="C712" s="343"/>
      <c r="D712" s="345"/>
      <c r="E712" s="355"/>
      <c r="F712" s="357"/>
      <c r="G712" s="351"/>
      <c r="H712" s="205"/>
    </row>
    <row r="713" spans="1:8" ht="15.5">
      <c r="A713" s="205"/>
      <c r="B713" s="216">
        <v>709</v>
      </c>
      <c r="C713" s="343"/>
      <c r="D713" s="345"/>
      <c r="E713" s="355"/>
      <c r="F713" s="357"/>
      <c r="G713" s="351"/>
      <c r="H713" s="205"/>
    </row>
    <row r="714" spans="1:8" ht="15.5">
      <c r="A714" s="205"/>
      <c r="B714" s="216">
        <v>710</v>
      </c>
      <c r="C714" s="343"/>
      <c r="D714" s="345"/>
      <c r="E714" s="355"/>
      <c r="F714" s="357"/>
      <c r="G714" s="351"/>
      <c r="H714" s="205"/>
    </row>
    <row r="715" spans="1:8" ht="15.5">
      <c r="A715" s="205"/>
      <c r="B715" s="216">
        <v>711</v>
      </c>
      <c r="C715" s="343"/>
      <c r="D715" s="345"/>
      <c r="E715" s="355"/>
      <c r="F715" s="357"/>
      <c r="G715" s="349"/>
      <c r="H715" s="205"/>
    </row>
    <row r="716" spans="1:8" ht="15.5">
      <c r="A716" s="205"/>
      <c r="B716" s="216">
        <v>712</v>
      </c>
      <c r="C716" s="343"/>
      <c r="D716" s="345"/>
      <c r="E716" s="355"/>
      <c r="F716" s="357"/>
      <c r="G716" s="351"/>
      <c r="H716" s="205"/>
    </row>
    <row r="717" spans="1:8" ht="15.5">
      <c r="A717" s="205"/>
      <c r="B717" s="216">
        <v>713</v>
      </c>
      <c r="C717" s="343"/>
      <c r="D717" s="345"/>
      <c r="E717" s="355"/>
      <c r="F717" s="357"/>
      <c r="G717" s="351"/>
      <c r="H717" s="205"/>
    </row>
    <row r="718" spans="1:8" ht="15.5">
      <c r="A718" s="205"/>
      <c r="B718" s="216">
        <v>714</v>
      </c>
      <c r="C718" s="343"/>
      <c r="D718" s="345"/>
      <c r="E718" s="355"/>
      <c r="F718" s="357"/>
      <c r="G718" s="351"/>
      <c r="H718" s="205"/>
    </row>
    <row r="719" spans="1:8" ht="15.5">
      <c r="A719" s="205"/>
      <c r="B719" s="216">
        <v>715</v>
      </c>
      <c r="C719" s="343"/>
      <c r="D719" s="345"/>
      <c r="E719" s="355"/>
      <c r="F719" s="357"/>
      <c r="G719" s="351"/>
      <c r="H719" s="205"/>
    </row>
    <row r="720" spans="1:8" ht="15.5">
      <c r="A720" s="205"/>
      <c r="B720" s="216">
        <v>716</v>
      </c>
      <c r="C720" s="343"/>
      <c r="D720" s="345"/>
      <c r="E720" s="355"/>
      <c r="F720" s="357"/>
      <c r="G720" s="351"/>
      <c r="H720" s="205"/>
    </row>
    <row r="721" spans="1:8" ht="15.5">
      <c r="A721" s="205"/>
      <c r="B721" s="216">
        <v>717</v>
      </c>
      <c r="C721" s="343"/>
      <c r="D721" s="345"/>
      <c r="E721" s="355"/>
      <c r="F721" s="357"/>
      <c r="G721" s="351"/>
      <c r="H721" s="205"/>
    </row>
    <row r="722" spans="1:8" ht="15.5">
      <c r="A722" s="205"/>
      <c r="B722" s="216">
        <v>718</v>
      </c>
      <c r="C722" s="343"/>
      <c r="D722" s="345"/>
      <c r="E722" s="355"/>
      <c r="F722" s="357"/>
      <c r="G722" s="351"/>
      <c r="H722" s="205"/>
    </row>
    <row r="723" spans="1:8" ht="15.5">
      <c r="A723" s="205"/>
      <c r="B723" s="216">
        <v>719</v>
      </c>
      <c r="C723" s="343"/>
      <c r="D723" s="345"/>
      <c r="E723" s="355"/>
      <c r="F723" s="357"/>
      <c r="G723" s="351"/>
      <c r="H723" s="205"/>
    </row>
    <row r="724" spans="1:8" ht="15.5">
      <c r="A724" s="205"/>
      <c r="B724" s="216">
        <v>720</v>
      </c>
      <c r="C724" s="343"/>
      <c r="D724" s="345"/>
      <c r="E724" s="355"/>
      <c r="F724" s="357"/>
      <c r="G724" s="351"/>
      <c r="H724" s="205"/>
    </row>
    <row r="725" spans="1:8" ht="15.5">
      <c r="A725" s="205"/>
      <c r="B725" s="216">
        <v>721</v>
      </c>
      <c r="C725" s="343"/>
      <c r="D725" s="345"/>
      <c r="E725" s="355"/>
      <c r="F725" s="357"/>
      <c r="G725" s="349"/>
      <c r="H725" s="205"/>
    </row>
    <row r="726" spans="1:8" ht="15.5">
      <c r="A726" s="205"/>
      <c r="B726" s="216">
        <v>722</v>
      </c>
      <c r="C726" s="343"/>
      <c r="D726" s="345"/>
      <c r="E726" s="355"/>
      <c r="F726" s="357"/>
      <c r="G726" s="351"/>
      <c r="H726" s="205"/>
    </row>
    <row r="727" spans="1:8" ht="15.5">
      <c r="A727" s="205"/>
      <c r="B727" s="216">
        <v>723</v>
      </c>
      <c r="C727" s="343"/>
      <c r="D727" s="345"/>
      <c r="E727" s="355"/>
      <c r="F727" s="357"/>
      <c r="G727" s="351"/>
      <c r="H727" s="205"/>
    </row>
    <row r="728" spans="1:8" ht="15.5">
      <c r="A728" s="205"/>
      <c r="B728" s="216">
        <v>724</v>
      </c>
      <c r="C728" s="343"/>
      <c r="D728" s="345"/>
      <c r="E728" s="355"/>
      <c r="F728" s="357"/>
      <c r="G728" s="351"/>
      <c r="H728" s="205"/>
    </row>
    <row r="729" spans="1:8" ht="15.5">
      <c r="A729" s="205"/>
      <c r="B729" s="216">
        <v>725</v>
      </c>
      <c r="C729" s="343"/>
      <c r="D729" s="345"/>
      <c r="E729" s="355"/>
      <c r="F729" s="357"/>
      <c r="G729" s="351"/>
      <c r="H729" s="205"/>
    </row>
    <row r="730" spans="1:8" ht="15.5">
      <c r="A730" s="205"/>
      <c r="B730" s="216">
        <v>726</v>
      </c>
      <c r="C730" s="343"/>
      <c r="D730" s="345"/>
      <c r="E730" s="355"/>
      <c r="F730" s="357"/>
      <c r="G730" s="351"/>
      <c r="H730" s="205"/>
    </row>
    <row r="731" spans="1:8" ht="15.5">
      <c r="A731" s="205"/>
      <c r="B731" s="216">
        <v>727</v>
      </c>
      <c r="C731" s="343"/>
      <c r="D731" s="345"/>
      <c r="E731" s="355"/>
      <c r="F731" s="357"/>
      <c r="G731" s="351"/>
      <c r="H731" s="205"/>
    </row>
    <row r="732" spans="1:8" ht="15.5">
      <c r="A732" s="205"/>
      <c r="B732" s="216">
        <v>728</v>
      </c>
      <c r="C732" s="343"/>
      <c r="D732" s="345"/>
      <c r="E732" s="355"/>
      <c r="F732" s="357"/>
      <c r="G732" s="351"/>
      <c r="H732" s="205"/>
    </row>
    <row r="733" spans="1:8" ht="15.5">
      <c r="A733" s="205"/>
      <c r="B733" s="216">
        <v>729</v>
      </c>
      <c r="C733" s="343"/>
      <c r="D733" s="345"/>
      <c r="E733" s="355"/>
      <c r="F733" s="357"/>
      <c r="G733" s="351"/>
      <c r="H733" s="205"/>
    </row>
    <row r="734" spans="1:8" ht="15.5">
      <c r="A734" s="205"/>
      <c r="B734" s="216">
        <v>730</v>
      </c>
      <c r="C734" s="343"/>
      <c r="D734" s="345"/>
      <c r="E734" s="355"/>
      <c r="F734" s="357"/>
      <c r="G734" s="351"/>
      <c r="H734" s="205"/>
    </row>
    <row r="735" spans="1:8" ht="15.5">
      <c r="A735" s="205"/>
      <c r="B735" s="216">
        <v>731</v>
      </c>
      <c r="C735" s="343"/>
      <c r="D735" s="345"/>
      <c r="E735" s="355"/>
      <c r="F735" s="357"/>
      <c r="G735" s="349"/>
      <c r="H735" s="205"/>
    </row>
    <row r="736" spans="1:8" ht="15.5">
      <c r="A736" s="205"/>
      <c r="B736" s="216">
        <v>732</v>
      </c>
      <c r="C736" s="343"/>
      <c r="D736" s="345"/>
      <c r="E736" s="355"/>
      <c r="F736" s="357"/>
      <c r="G736" s="351"/>
      <c r="H736" s="205"/>
    </row>
    <row r="737" spans="1:8" ht="15.5">
      <c r="A737" s="205"/>
      <c r="B737" s="216">
        <v>733</v>
      </c>
      <c r="C737" s="343"/>
      <c r="D737" s="345"/>
      <c r="E737" s="355"/>
      <c r="F737" s="357"/>
      <c r="G737" s="351"/>
      <c r="H737" s="205"/>
    </row>
    <row r="738" spans="1:8" ht="15.5">
      <c r="A738" s="205"/>
      <c r="B738" s="216">
        <v>734</v>
      </c>
      <c r="C738" s="343"/>
      <c r="D738" s="345"/>
      <c r="E738" s="355"/>
      <c r="F738" s="357"/>
      <c r="G738" s="351"/>
      <c r="H738" s="205"/>
    </row>
    <row r="739" spans="1:8" ht="15.5">
      <c r="A739" s="205"/>
      <c r="B739" s="216">
        <v>735</v>
      </c>
      <c r="C739" s="343"/>
      <c r="D739" s="345"/>
      <c r="E739" s="355"/>
      <c r="F739" s="357"/>
      <c r="G739" s="351"/>
      <c r="H739" s="205"/>
    </row>
    <row r="740" spans="1:8" ht="15.5">
      <c r="A740" s="205"/>
      <c r="B740" s="216">
        <v>736</v>
      </c>
      <c r="C740" s="343"/>
      <c r="D740" s="345"/>
      <c r="E740" s="355"/>
      <c r="F740" s="357"/>
      <c r="G740" s="351"/>
      <c r="H740" s="205"/>
    </row>
    <row r="741" spans="1:8" ht="15.5">
      <c r="A741" s="205"/>
      <c r="B741" s="216">
        <v>737</v>
      </c>
      <c r="C741" s="343"/>
      <c r="D741" s="345"/>
      <c r="E741" s="355"/>
      <c r="F741" s="357"/>
      <c r="G741" s="351"/>
      <c r="H741" s="205"/>
    </row>
    <row r="742" spans="1:8" ht="15.5">
      <c r="A742" s="205"/>
      <c r="B742" s="216">
        <v>738</v>
      </c>
      <c r="C742" s="343"/>
      <c r="D742" s="345"/>
      <c r="E742" s="355"/>
      <c r="F742" s="357"/>
      <c r="G742" s="351"/>
      <c r="H742" s="205"/>
    </row>
    <row r="743" spans="1:8" ht="15.5">
      <c r="A743" s="205"/>
      <c r="B743" s="216">
        <v>739</v>
      </c>
      <c r="C743" s="343"/>
      <c r="D743" s="345"/>
      <c r="E743" s="355"/>
      <c r="F743" s="357"/>
      <c r="G743" s="351"/>
      <c r="H743" s="205"/>
    </row>
    <row r="744" spans="1:8" ht="15.5">
      <c r="A744" s="205"/>
      <c r="B744" s="216">
        <v>740</v>
      </c>
      <c r="C744" s="343"/>
      <c r="D744" s="345"/>
      <c r="E744" s="355"/>
      <c r="F744" s="357"/>
      <c r="G744" s="351"/>
      <c r="H744" s="205"/>
    </row>
    <row r="745" spans="1:8" ht="15.5">
      <c r="A745" s="205"/>
      <c r="B745" s="216">
        <v>741</v>
      </c>
      <c r="C745" s="343"/>
      <c r="D745" s="345"/>
      <c r="E745" s="355"/>
      <c r="F745" s="357"/>
      <c r="G745" s="349"/>
      <c r="H745" s="205"/>
    </row>
    <row r="746" spans="1:8" ht="15.5">
      <c r="A746" s="205"/>
      <c r="B746" s="216">
        <v>742</v>
      </c>
      <c r="C746" s="343"/>
      <c r="D746" s="345"/>
      <c r="E746" s="355"/>
      <c r="F746" s="357"/>
      <c r="G746" s="351"/>
      <c r="H746" s="205"/>
    </row>
    <row r="747" spans="1:8" ht="15.5">
      <c r="A747" s="205"/>
      <c r="B747" s="216">
        <v>743</v>
      </c>
      <c r="C747" s="343"/>
      <c r="D747" s="345"/>
      <c r="E747" s="355"/>
      <c r="F747" s="357"/>
      <c r="G747" s="351"/>
      <c r="H747" s="205"/>
    </row>
    <row r="748" spans="1:8" ht="15.5">
      <c r="A748" s="205"/>
      <c r="B748" s="216">
        <v>744</v>
      </c>
      <c r="C748" s="343"/>
      <c r="D748" s="345"/>
      <c r="E748" s="355"/>
      <c r="F748" s="357"/>
      <c r="G748" s="351"/>
      <c r="H748" s="205"/>
    </row>
    <row r="749" spans="1:8" ht="15.5">
      <c r="A749" s="205"/>
      <c r="B749" s="216">
        <v>745</v>
      </c>
      <c r="C749" s="343"/>
      <c r="D749" s="345"/>
      <c r="E749" s="355"/>
      <c r="F749" s="357"/>
      <c r="G749" s="351"/>
      <c r="H749" s="205"/>
    </row>
    <row r="750" spans="1:8" ht="15.5">
      <c r="A750" s="205"/>
      <c r="B750" s="216">
        <v>746</v>
      </c>
      <c r="C750" s="343"/>
      <c r="D750" s="345"/>
      <c r="E750" s="355"/>
      <c r="F750" s="357"/>
      <c r="G750" s="351"/>
      <c r="H750" s="205"/>
    </row>
    <row r="751" spans="1:8" ht="15.5">
      <c r="A751" s="205"/>
      <c r="B751" s="216">
        <v>747</v>
      </c>
      <c r="C751" s="343"/>
      <c r="D751" s="345"/>
      <c r="E751" s="355"/>
      <c r="F751" s="357"/>
      <c r="G751" s="351"/>
      <c r="H751" s="205"/>
    </row>
    <row r="752" spans="1:8" ht="15.5">
      <c r="A752" s="205"/>
      <c r="B752" s="216">
        <v>748</v>
      </c>
      <c r="C752" s="343"/>
      <c r="D752" s="345"/>
      <c r="E752" s="355"/>
      <c r="F752" s="357"/>
      <c r="G752" s="351"/>
      <c r="H752" s="205"/>
    </row>
    <row r="753" spans="1:8" ht="15.5">
      <c r="A753" s="205"/>
      <c r="B753" s="216">
        <v>749</v>
      </c>
      <c r="C753" s="343"/>
      <c r="D753" s="345"/>
      <c r="E753" s="355"/>
      <c r="F753" s="357"/>
      <c r="G753" s="351"/>
      <c r="H753" s="205"/>
    </row>
    <row r="754" spans="1:8" ht="15.5">
      <c r="A754" s="205"/>
      <c r="B754" s="216">
        <v>750</v>
      </c>
      <c r="C754" s="343"/>
      <c r="D754" s="345"/>
      <c r="E754" s="355"/>
      <c r="F754" s="357"/>
      <c r="G754" s="351"/>
      <c r="H754" s="205"/>
    </row>
    <row r="755" spans="1:8" ht="15.5">
      <c r="A755" s="205"/>
      <c r="B755" s="216">
        <v>751</v>
      </c>
      <c r="C755" s="343"/>
      <c r="D755" s="345"/>
      <c r="E755" s="355"/>
      <c r="F755" s="357"/>
      <c r="G755" s="349"/>
      <c r="H755" s="205"/>
    </row>
    <row r="756" spans="1:8" ht="15.5">
      <c r="A756" s="205"/>
      <c r="B756" s="216">
        <v>752</v>
      </c>
      <c r="C756" s="343"/>
      <c r="D756" s="345"/>
      <c r="E756" s="355"/>
      <c r="F756" s="357"/>
      <c r="G756" s="351"/>
      <c r="H756" s="205"/>
    </row>
    <row r="757" spans="1:8" ht="15.5">
      <c r="A757" s="205"/>
      <c r="B757" s="216">
        <v>753</v>
      </c>
      <c r="C757" s="343"/>
      <c r="D757" s="345"/>
      <c r="E757" s="355"/>
      <c r="F757" s="357"/>
      <c r="G757" s="351"/>
      <c r="H757" s="205"/>
    </row>
    <row r="758" spans="1:8" ht="15.5">
      <c r="A758" s="205"/>
      <c r="B758" s="216">
        <v>754</v>
      </c>
      <c r="C758" s="343"/>
      <c r="D758" s="345"/>
      <c r="E758" s="355"/>
      <c r="F758" s="357"/>
      <c r="G758" s="351"/>
      <c r="H758" s="205"/>
    </row>
    <row r="759" spans="1:8" ht="15.5">
      <c r="A759" s="205"/>
      <c r="B759" s="216">
        <v>755</v>
      </c>
      <c r="C759" s="343"/>
      <c r="D759" s="345"/>
      <c r="E759" s="355"/>
      <c r="F759" s="357"/>
      <c r="G759" s="351"/>
      <c r="H759" s="205"/>
    </row>
    <row r="760" spans="1:8" ht="15.5">
      <c r="A760" s="205"/>
      <c r="B760" s="216">
        <v>756</v>
      </c>
      <c r="C760" s="343"/>
      <c r="D760" s="345"/>
      <c r="E760" s="355"/>
      <c r="F760" s="357"/>
      <c r="G760" s="351"/>
      <c r="H760" s="205"/>
    </row>
    <row r="761" spans="1:8" ht="15.5">
      <c r="A761" s="205"/>
      <c r="B761" s="216">
        <v>757</v>
      </c>
      <c r="C761" s="343"/>
      <c r="D761" s="345"/>
      <c r="E761" s="355"/>
      <c r="F761" s="357"/>
      <c r="G761" s="351"/>
      <c r="H761" s="205"/>
    </row>
    <row r="762" spans="1:8" ht="15.5">
      <c r="A762" s="205"/>
      <c r="B762" s="216">
        <v>758</v>
      </c>
      <c r="C762" s="343"/>
      <c r="D762" s="345"/>
      <c r="E762" s="355"/>
      <c r="F762" s="357"/>
      <c r="G762" s="351"/>
      <c r="H762" s="205"/>
    </row>
    <row r="763" spans="1:8" ht="15.5">
      <c r="A763" s="205"/>
      <c r="B763" s="216">
        <v>759</v>
      </c>
      <c r="C763" s="343"/>
      <c r="D763" s="345"/>
      <c r="E763" s="355"/>
      <c r="F763" s="357"/>
      <c r="G763" s="351"/>
      <c r="H763" s="205"/>
    </row>
    <row r="764" spans="1:8" ht="15.5">
      <c r="A764" s="205"/>
      <c r="B764" s="216">
        <v>760</v>
      </c>
      <c r="C764" s="343"/>
      <c r="D764" s="345"/>
      <c r="E764" s="355"/>
      <c r="F764" s="357"/>
      <c r="G764" s="351"/>
      <c r="H764" s="205"/>
    </row>
    <row r="765" spans="1:8" ht="15.5">
      <c r="A765" s="205"/>
      <c r="B765" s="216">
        <v>761</v>
      </c>
      <c r="C765" s="343"/>
      <c r="D765" s="345"/>
      <c r="E765" s="355"/>
      <c r="F765" s="357"/>
      <c r="G765" s="349"/>
      <c r="H765" s="205"/>
    </row>
    <row r="766" spans="1:8" ht="15.5">
      <c r="A766" s="205"/>
      <c r="B766" s="216">
        <v>762</v>
      </c>
      <c r="C766" s="343"/>
      <c r="D766" s="345"/>
      <c r="E766" s="355"/>
      <c r="F766" s="357"/>
      <c r="G766" s="351"/>
      <c r="H766" s="205"/>
    </row>
    <row r="767" spans="1:8" ht="15.5">
      <c r="A767" s="205"/>
      <c r="B767" s="216">
        <v>763</v>
      </c>
      <c r="C767" s="343"/>
      <c r="D767" s="345"/>
      <c r="E767" s="355"/>
      <c r="F767" s="357"/>
      <c r="G767" s="351"/>
      <c r="H767" s="205"/>
    </row>
    <row r="768" spans="1:8" ht="15.5">
      <c r="A768" s="205"/>
      <c r="B768" s="216">
        <v>764</v>
      </c>
      <c r="C768" s="343"/>
      <c r="D768" s="345"/>
      <c r="E768" s="355"/>
      <c r="F768" s="357"/>
      <c r="G768" s="351"/>
      <c r="H768" s="205"/>
    </row>
    <row r="769" spans="1:8" ht="15.5">
      <c r="A769" s="205"/>
      <c r="B769" s="216">
        <v>765</v>
      </c>
      <c r="C769" s="343"/>
      <c r="D769" s="345"/>
      <c r="E769" s="355"/>
      <c r="F769" s="357"/>
      <c r="G769" s="351"/>
      <c r="H769" s="205"/>
    </row>
    <row r="770" spans="1:8" ht="15.5">
      <c r="A770" s="205"/>
      <c r="B770" s="216">
        <v>766</v>
      </c>
      <c r="C770" s="343"/>
      <c r="D770" s="345"/>
      <c r="E770" s="355"/>
      <c r="F770" s="357"/>
      <c r="G770" s="351"/>
      <c r="H770" s="205"/>
    </row>
    <row r="771" spans="1:8" ht="15.5">
      <c r="A771" s="205"/>
      <c r="B771" s="216">
        <v>767</v>
      </c>
      <c r="C771" s="343"/>
      <c r="D771" s="345"/>
      <c r="E771" s="355"/>
      <c r="F771" s="357"/>
      <c r="G771" s="351"/>
      <c r="H771" s="205"/>
    </row>
    <row r="772" spans="1:8" ht="15.5">
      <c r="A772" s="205"/>
      <c r="B772" s="216">
        <v>768</v>
      </c>
      <c r="C772" s="343"/>
      <c r="D772" s="345"/>
      <c r="E772" s="355"/>
      <c r="F772" s="357"/>
      <c r="G772" s="351"/>
      <c r="H772" s="205"/>
    </row>
    <row r="773" spans="1:8" ht="15.5">
      <c r="A773" s="205"/>
      <c r="B773" s="216">
        <v>769</v>
      </c>
      <c r="C773" s="343"/>
      <c r="D773" s="345"/>
      <c r="E773" s="355"/>
      <c r="F773" s="357"/>
      <c r="G773" s="351"/>
      <c r="H773" s="205"/>
    </row>
    <row r="774" spans="1:8" ht="15.5">
      <c r="A774" s="205"/>
      <c r="B774" s="216">
        <v>770</v>
      </c>
      <c r="C774" s="343"/>
      <c r="D774" s="345"/>
      <c r="E774" s="355"/>
      <c r="F774" s="357"/>
      <c r="G774" s="351"/>
      <c r="H774" s="205"/>
    </row>
    <row r="775" spans="1:8" ht="15.5">
      <c r="A775" s="205"/>
      <c r="B775" s="216">
        <v>771</v>
      </c>
      <c r="C775" s="343"/>
      <c r="D775" s="345"/>
      <c r="E775" s="355"/>
      <c r="F775" s="357"/>
      <c r="G775" s="349"/>
      <c r="H775" s="205"/>
    </row>
    <row r="776" spans="1:8" ht="15.5">
      <c r="A776" s="205"/>
      <c r="B776" s="216">
        <v>772</v>
      </c>
      <c r="C776" s="343"/>
      <c r="D776" s="345"/>
      <c r="E776" s="355"/>
      <c r="F776" s="357"/>
      <c r="G776" s="351"/>
      <c r="H776" s="205"/>
    </row>
    <row r="777" spans="1:8" ht="15.5">
      <c r="A777" s="205"/>
      <c r="B777" s="216">
        <v>773</v>
      </c>
      <c r="C777" s="343"/>
      <c r="D777" s="345"/>
      <c r="E777" s="355"/>
      <c r="F777" s="357"/>
      <c r="G777" s="351"/>
      <c r="H777" s="205"/>
    </row>
    <row r="778" spans="1:8" ht="15.5">
      <c r="A778" s="205"/>
      <c r="B778" s="216">
        <v>774</v>
      </c>
      <c r="C778" s="343"/>
      <c r="D778" s="345"/>
      <c r="E778" s="355"/>
      <c r="F778" s="357"/>
      <c r="G778" s="351"/>
      <c r="H778" s="205"/>
    </row>
    <row r="779" spans="1:8" ht="15.5">
      <c r="A779" s="205"/>
      <c r="B779" s="216">
        <v>775</v>
      </c>
      <c r="C779" s="343"/>
      <c r="D779" s="345"/>
      <c r="E779" s="355"/>
      <c r="F779" s="357"/>
      <c r="G779" s="351"/>
      <c r="H779" s="205"/>
    </row>
    <row r="780" spans="1:8" ht="15.5">
      <c r="A780" s="205"/>
      <c r="B780" s="216">
        <v>776</v>
      </c>
      <c r="C780" s="343"/>
      <c r="D780" s="345"/>
      <c r="E780" s="355"/>
      <c r="F780" s="357"/>
      <c r="G780" s="351"/>
      <c r="H780" s="205"/>
    </row>
    <row r="781" spans="1:8" ht="15.5">
      <c r="A781" s="205"/>
      <c r="B781" s="216">
        <v>777</v>
      </c>
      <c r="C781" s="343"/>
      <c r="D781" s="345"/>
      <c r="E781" s="355"/>
      <c r="F781" s="357"/>
      <c r="G781" s="351"/>
      <c r="H781" s="205"/>
    </row>
    <row r="782" spans="1:8" ht="15.5">
      <c r="A782" s="205"/>
      <c r="B782" s="216">
        <v>778</v>
      </c>
      <c r="C782" s="343"/>
      <c r="D782" s="345"/>
      <c r="E782" s="355"/>
      <c r="F782" s="357"/>
      <c r="G782" s="351"/>
      <c r="H782" s="205"/>
    </row>
    <row r="783" spans="1:8" ht="15.5">
      <c r="A783" s="205"/>
      <c r="B783" s="216">
        <v>779</v>
      </c>
      <c r="C783" s="343"/>
      <c r="D783" s="345"/>
      <c r="E783" s="355"/>
      <c r="F783" s="357"/>
      <c r="G783" s="351"/>
      <c r="H783" s="205"/>
    </row>
    <row r="784" spans="1:8" ht="15.5">
      <c r="A784" s="205"/>
      <c r="B784" s="216">
        <v>780</v>
      </c>
      <c r="C784" s="343"/>
      <c r="D784" s="345"/>
      <c r="E784" s="355"/>
      <c r="F784" s="357"/>
      <c r="G784" s="351"/>
      <c r="H784" s="205"/>
    </row>
    <row r="785" spans="1:8" ht="15.5">
      <c r="A785" s="205"/>
      <c r="B785" s="216">
        <v>781</v>
      </c>
      <c r="C785" s="343"/>
      <c r="D785" s="345"/>
      <c r="E785" s="355"/>
      <c r="F785" s="357"/>
      <c r="G785" s="349"/>
      <c r="H785" s="205"/>
    </row>
    <row r="786" spans="1:8" ht="15.5">
      <c r="A786" s="205"/>
      <c r="B786" s="216">
        <v>782</v>
      </c>
      <c r="C786" s="343"/>
      <c r="D786" s="345"/>
      <c r="E786" s="355"/>
      <c r="F786" s="357"/>
      <c r="G786" s="351"/>
      <c r="H786" s="205"/>
    </row>
    <row r="787" spans="1:8" ht="15.5">
      <c r="A787" s="205"/>
      <c r="B787" s="216">
        <v>783</v>
      </c>
      <c r="C787" s="343"/>
      <c r="D787" s="345"/>
      <c r="E787" s="355"/>
      <c r="F787" s="357"/>
      <c r="G787" s="351"/>
      <c r="H787" s="205"/>
    </row>
    <row r="788" spans="1:8" ht="15.5">
      <c r="A788" s="205"/>
      <c r="B788" s="216">
        <v>784</v>
      </c>
      <c r="C788" s="343"/>
      <c r="D788" s="345"/>
      <c r="E788" s="355"/>
      <c r="F788" s="357"/>
      <c r="G788" s="351"/>
      <c r="H788" s="205"/>
    </row>
    <row r="789" spans="1:8" ht="15.5">
      <c r="A789" s="205"/>
      <c r="B789" s="216">
        <v>785</v>
      </c>
      <c r="C789" s="343"/>
      <c r="D789" s="345"/>
      <c r="E789" s="355"/>
      <c r="F789" s="357"/>
      <c r="G789" s="351"/>
      <c r="H789" s="205"/>
    </row>
    <row r="790" spans="1:8" ht="15.5">
      <c r="A790" s="205"/>
      <c r="B790" s="216">
        <v>786</v>
      </c>
      <c r="C790" s="343"/>
      <c r="D790" s="345"/>
      <c r="E790" s="355"/>
      <c r="F790" s="357"/>
      <c r="G790" s="351"/>
      <c r="H790" s="205"/>
    </row>
    <row r="791" spans="1:8" ht="15.5">
      <c r="A791" s="205"/>
      <c r="B791" s="216">
        <v>787</v>
      </c>
      <c r="C791" s="343"/>
      <c r="D791" s="345"/>
      <c r="E791" s="355"/>
      <c r="F791" s="357"/>
      <c r="G791" s="351"/>
      <c r="H791" s="205"/>
    </row>
    <row r="792" spans="1:8" ht="15.5">
      <c r="A792" s="205"/>
      <c r="B792" s="216">
        <v>788</v>
      </c>
      <c r="C792" s="343"/>
      <c r="D792" s="345"/>
      <c r="E792" s="355"/>
      <c r="F792" s="357"/>
      <c r="G792" s="351"/>
      <c r="H792" s="205"/>
    </row>
    <row r="793" spans="1:8" ht="15.5">
      <c r="A793" s="205"/>
      <c r="B793" s="216">
        <v>789</v>
      </c>
      <c r="C793" s="343"/>
      <c r="D793" s="345"/>
      <c r="E793" s="355"/>
      <c r="F793" s="357"/>
      <c r="G793" s="351"/>
      <c r="H793" s="205"/>
    </row>
    <row r="794" spans="1:8" ht="15.5">
      <c r="A794" s="205"/>
      <c r="B794" s="216">
        <v>790</v>
      </c>
      <c r="C794" s="343"/>
      <c r="D794" s="345"/>
      <c r="E794" s="355"/>
      <c r="F794" s="357"/>
      <c r="G794" s="351"/>
      <c r="H794" s="205"/>
    </row>
    <row r="795" spans="1:8" ht="15.5">
      <c r="A795" s="205"/>
      <c r="B795" s="216">
        <v>791</v>
      </c>
      <c r="C795" s="343"/>
      <c r="D795" s="345"/>
      <c r="E795" s="355"/>
      <c r="F795" s="357"/>
      <c r="G795" s="349"/>
      <c r="H795" s="205"/>
    </row>
    <row r="796" spans="1:8" ht="15.5">
      <c r="A796" s="205"/>
      <c r="B796" s="216">
        <v>792</v>
      </c>
      <c r="C796" s="343"/>
      <c r="D796" s="345"/>
      <c r="E796" s="355"/>
      <c r="F796" s="357"/>
      <c r="G796" s="351"/>
      <c r="H796" s="205"/>
    </row>
    <row r="797" spans="1:8" ht="15.5">
      <c r="A797" s="205"/>
      <c r="B797" s="216">
        <v>793</v>
      </c>
      <c r="C797" s="343"/>
      <c r="D797" s="345"/>
      <c r="E797" s="355"/>
      <c r="F797" s="357"/>
      <c r="G797" s="351"/>
      <c r="H797" s="205"/>
    </row>
    <row r="798" spans="1:8" ht="15.5">
      <c r="A798" s="205"/>
      <c r="B798" s="216">
        <v>794</v>
      </c>
      <c r="C798" s="343"/>
      <c r="D798" s="345"/>
      <c r="E798" s="355"/>
      <c r="F798" s="357"/>
      <c r="G798" s="351"/>
      <c r="H798" s="205"/>
    </row>
    <row r="799" spans="1:8" ht="15.5">
      <c r="A799" s="205"/>
      <c r="B799" s="216">
        <v>795</v>
      </c>
      <c r="C799" s="343"/>
      <c r="D799" s="345"/>
      <c r="E799" s="355"/>
      <c r="F799" s="357"/>
      <c r="G799" s="351"/>
      <c r="H799" s="205"/>
    </row>
    <row r="800" spans="1:8" ht="15.5">
      <c r="A800" s="205"/>
      <c r="B800" s="216">
        <v>796</v>
      </c>
      <c r="C800" s="343"/>
      <c r="D800" s="345"/>
      <c r="E800" s="355"/>
      <c r="F800" s="357"/>
      <c r="G800" s="351"/>
      <c r="H800" s="205"/>
    </row>
    <row r="801" spans="1:8" ht="15.5">
      <c r="A801" s="205"/>
      <c r="B801" s="216">
        <v>797</v>
      </c>
      <c r="C801" s="343"/>
      <c r="D801" s="345"/>
      <c r="E801" s="355"/>
      <c r="F801" s="357"/>
      <c r="G801" s="351"/>
      <c r="H801" s="205"/>
    </row>
    <row r="802" spans="1:8" ht="15.5">
      <c r="A802" s="205"/>
      <c r="B802" s="216">
        <v>798</v>
      </c>
      <c r="C802" s="343"/>
      <c r="D802" s="345"/>
      <c r="E802" s="355"/>
      <c r="F802" s="357"/>
      <c r="G802" s="351"/>
      <c r="H802" s="205"/>
    </row>
    <row r="803" spans="1:8" ht="15.5">
      <c r="A803" s="205"/>
      <c r="B803" s="216">
        <v>799</v>
      </c>
      <c r="C803" s="343"/>
      <c r="D803" s="345"/>
      <c r="E803" s="355"/>
      <c r="F803" s="357"/>
      <c r="G803" s="351"/>
      <c r="H803" s="205"/>
    </row>
    <row r="804" spans="1:8" ht="15.5">
      <c r="A804" s="205"/>
      <c r="B804" s="216">
        <v>800</v>
      </c>
      <c r="C804" s="343"/>
      <c r="D804" s="345"/>
      <c r="E804" s="355"/>
      <c r="F804" s="357"/>
      <c r="G804" s="351"/>
      <c r="H804" s="205"/>
    </row>
    <row r="805" spans="1:8" ht="15.5">
      <c r="A805" s="205"/>
      <c r="B805" s="216">
        <v>801</v>
      </c>
      <c r="C805" s="343"/>
      <c r="D805" s="345"/>
      <c r="E805" s="355"/>
      <c r="F805" s="357"/>
      <c r="G805" s="349"/>
      <c r="H805" s="205"/>
    </row>
    <row r="806" spans="1:8" ht="15.5">
      <c r="A806" s="205"/>
      <c r="B806" s="216">
        <v>802</v>
      </c>
      <c r="C806" s="343"/>
      <c r="D806" s="345"/>
      <c r="E806" s="355"/>
      <c r="F806" s="357"/>
      <c r="G806" s="351"/>
      <c r="H806" s="205"/>
    </row>
    <row r="807" spans="1:8" ht="15.5">
      <c r="A807" s="205"/>
      <c r="B807" s="216">
        <v>803</v>
      </c>
      <c r="C807" s="343"/>
      <c r="D807" s="345"/>
      <c r="E807" s="355"/>
      <c r="F807" s="357"/>
      <c r="G807" s="351"/>
      <c r="H807" s="205"/>
    </row>
    <row r="808" spans="1:8" ht="15.5">
      <c r="A808" s="205"/>
      <c r="B808" s="216">
        <v>804</v>
      </c>
      <c r="C808" s="343"/>
      <c r="D808" s="345"/>
      <c r="E808" s="355"/>
      <c r="F808" s="357"/>
      <c r="G808" s="351"/>
      <c r="H808" s="205"/>
    </row>
    <row r="809" spans="1:8" ht="15.5">
      <c r="A809" s="205"/>
      <c r="B809" s="216">
        <v>805</v>
      </c>
      <c r="C809" s="343"/>
      <c r="D809" s="345"/>
      <c r="E809" s="355"/>
      <c r="F809" s="357"/>
      <c r="G809" s="351"/>
      <c r="H809" s="205"/>
    </row>
    <row r="810" spans="1:8" ht="15.5">
      <c r="A810" s="205"/>
      <c r="B810" s="216">
        <v>806</v>
      </c>
      <c r="C810" s="343"/>
      <c r="D810" s="345"/>
      <c r="E810" s="355"/>
      <c r="F810" s="357"/>
      <c r="G810" s="351"/>
      <c r="H810" s="205"/>
    </row>
    <row r="811" spans="1:8" ht="15.5">
      <c r="A811" s="205"/>
      <c r="B811" s="216">
        <v>807</v>
      </c>
      <c r="C811" s="343"/>
      <c r="D811" s="345"/>
      <c r="E811" s="355"/>
      <c r="F811" s="357"/>
      <c r="G811" s="351"/>
      <c r="H811" s="205"/>
    </row>
    <row r="812" spans="1:8" ht="15.5">
      <c r="A812" s="205"/>
      <c r="B812" s="216">
        <v>808</v>
      </c>
      <c r="C812" s="343"/>
      <c r="D812" s="345"/>
      <c r="E812" s="355"/>
      <c r="F812" s="357"/>
      <c r="G812" s="351"/>
      <c r="H812" s="205"/>
    </row>
    <row r="813" spans="1:8" ht="15.5">
      <c r="A813" s="205"/>
      <c r="B813" s="216">
        <v>809</v>
      </c>
      <c r="C813" s="343"/>
      <c r="D813" s="345"/>
      <c r="E813" s="355"/>
      <c r="F813" s="357"/>
      <c r="G813" s="351"/>
      <c r="H813" s="205"/>
    </row>
    <row r="814" spans="1:8" ht="15.5">
      <c r="A814" s="205"/>
      <c r="B814" s="216">
        <v>810</v>
      </c>
      <c r="C814" s="343"/>
      <c r="D814" s="345"/>
      <c r="E814" s="355"/>
      <c r="F814" s="357"/>
      <c r="G814" s="351"/>
      <c r="H814" s="205"/>
    </row>
    <row r="815" spans="1:8" ht="15.5">
      <c r="A815" s="205"/>
      <c r="B815" s="216">
        <v>811</v>
      </c>
      <c r="C815" s="343"/>
      <c r="D815" s="345"/>
      <c r="E815" s="355"/>
      <c r="F815" s="357"/>
      <c r="G815" s="349"/>
      <c r="H815" s="205"/>
    </row>
    <row r="816" spans="1:8" ht="15.5">
      <c r="A816" s="205"/>
      <c r="B816" s="216">
        <v>812</v>
      </c>
      <c r="C816" s="343"/>
      <c r="D816" s="345"/>
      <c r="E816" s="355"/>
      <c r="F816" s="357"/>
      <c r="G816" s="351"/>
      <c r="H816" s="205"/>
    </row>
    <row r="817" spans="1:8" ht="15.5">
      <c r="A817" s="205"/>
      <c r="B817" s="216">
        <v>813</v>
      </c>
      <c r="C817" s="343"/>
      <c r="D817" s="345"/>
      <c r="E817" s="355"/>
      <c r="F817" s="357"/>
      <c r="G817" s="351"/>
      <c r="H817" s="205"/>
    </row>
    <row r="818" spans="1:8" ht="15.5">
      <c r="A818" s="205"/>
      <c r="B818" s="216">
        <v>814</v>
      </c>
      <c r="C818" s="343"/>
      <c r="D818" s="345"/>
      <c r="E818" s="355"/>
      <c r="F818" s="357"/>
      <c r="G818" s="351"/>
      <c r="H818" s="205"/>
    </row>
    <row r="819" spans="1:8" ht="15.5">
      <c r="A819" s="205"/>
      <c r="B819" s="216">
        <v>815</v>
      </c>
      <c r="C819" s="343"/>
      <c r="D819" s="345"/>
      <c r="E819" s="355"/>
      <c r="F819" s="357"/>
      <c r="G819" s="351"/>
      <c r="H819" s="205"/>
    </row>
    <row r="820" spans="1:8" ht="15.5">
      <c r="A820" s="205"/>
      <c r="B820" s="216">
        <v>816</v>
      </c>
      <c r="C820" s="343"/>
      <c r="D820" s="345"/>
      <c r="E820" s="355"/>
      <c r="F820" s="357"/>
      <c r="G820" s="351"/>
      <c r="H820" s="205"/>
    </row>
    <row r="821" spans="1:8" ht="15.5">
      <c r="A821" s="205"/>
      <c r="B821" s="216">
        <v>817</v>
      </c>
      <c r="C821" s="343"/>
      <c r="D821" s="345"/>
      <c r="E821" s="355"/>
      <c r="F821" s="357"/>
      <c r="G821" s="351"/>
      <c r="H821" s="205"/>
    </row>
    <row r="822" spans="1:8" ht="15.5">
      <c r="A822" s="205"/>
      <c r="B822" s="216">
        <v>818</v>
      </c>
      <c r="C822" s="343"/>
      <c r="D822" s="345"/>
      <c r="E822" s="355"/>
      <c r="F822" s="357"/>
      <c r="G822" s="351"/>
      <c r="H822" s="205"/>
    </row>
    <row r="823" spans="1:8" ht="15.5">
      <c r="A823" s="205"/>
      <c r="B823" s="216">
        <v>819</v>
      </c>
      <c r="C823" s="343"/>
      <c r="D823" s="345"/>
      <c r="E823" s="355"/>
      <c r="F823" s="357"/>
      <c r="G823" s="351"/>
      <c r="H823" s="205"/>
    </row>
    <row r="824" spans="1:8" ht="15.5">
      <c r="A824" s="205"/>
      <c r="B824" s="216">
        <v>820</v>
      </c>
      <c r="C824" s="343"/>
      <c r="D824" s="345"/>
      <c r="E824" s="355"/>
      <c r="F824" s="357"/>
      <c r="G824" s="351"/>
      <c r="H824" s="205"/>
    </row>
    <row r="825" spans="1:8" ht="15.5">
      <c r="A825" s="205"/>
      <c r="B825" s="216">
        <v>821</v>
      </c>
      <c r="C825" s="343"/>
      <c r="D825" s="345"/>
      <c r="E825" s="355"/>
      <c r="F825" s="357"/>
      <c r="G825" s="349"/>
      <c r="H825" s="205"/>
    </row>
    <row r="826" spans="1:8" ht="15.5">
      <c r="A826" s="205"/>
      <c r="B826" s="216">
        <v>822</v>
      </c>
      <c r="C826" s="343"/>
      <c r="D826" s="345"/>
      <c r="E826" s="355"/>
      <c r="F826" s="357"/>
      <c r="G826" s="351"/>
      <c r="H826" s="205"/>
    </row>
    <row r="827" spans="1:8" ht="15.5">
      <c r="A827" s="205"/>
      <c r="B827" s="216">
        <v>823</v>
      </c>
      <c r="C827" s="343"/>
      <c r="D827" s="345"/>
      <c r="E827" s="355"/>
      <c r="F827" s="357"/>
      <c r="G827" s="351"/>
      <c r="H827" s="205"/>
    </row>
    <row r="828" spans="1:8" ht="15.5">
      <c r="A828" s="205"/>
      <c r="B828" s="216">
        <v>824</v>
      </c>
      <c r="C828" s="343"/>
      <c r="D828" s="345"/>
      <c r="E828" s="355"/>
      <c r="F828" s="357"/>
      <c r="G828" s="351"/>
      <c r="H828" s="205"/>
    </row>
    <row r="829" spans="1:8" ht="15.5">
      <c r="A829" s="205"/>
      <c r="B829" s="216">
        <v>825</v>
      </c>
      <c r="C829" s="343"/>
      <c r="D829" s="345"/>
      <c r="E829" s="355"/>
      <c r="F829" s="357"/>
      <c r="G829" s="351"/>
      <c r="H829" s="205"/>
    </row>
    <row r="830" spans="1:8" ht="15.5">
      <c r="A830" s="205"/>
      <c r="B830" s="216">
        <v>826</v>
      </c>
      <c r="C830" s="343"/>
      <c r="D830" s="345"/>
      <c r="E830" s="355"/>
      <c r="F830" s="357"/>
      <c r="G830" s="351"/>
      <c r="H830" s="205"/>
    </row>
    <row r="831" spans="1:8" ht="15.5">
      <c r="A831" s="205"/>
      <c r="B831" s="216">
        <v>827</v>
      </c>
      <c r="C831" s="343"/>
      <c r="D831" s="345"/>
      <c r="E831" s="355"/>
      <c r="F831" s="357"/>
      <c r="G831" s="351"/>
      <c r="H831" s="205"/>
    </row>
    <row r="832" spans="1:8" ht="15.5">
      <c r="A832" s="205"/>
      <c r="B832" s="216">
        <v>828</v>
      </c>
      <c r="C832" s="343"/>
      <c r="D832" s="345"/>
      <c r="E832" s="355"/>
      <c r="F832" s="357"/>
      <c r="G832" s="351"/>
      <c r="H832" s="205"/>
    </row>
    <row r="833" spans="1:8" ht="15.5">
      <c r="A833" s="205"/>
      <c r="B833" s="216">
        <v>829</v>
      </c>
      <c r="C833" s="343"/>
      <c r="D833" s="345"/>
      <c r="E833" s="355"/>
      <c r="F833" s="357"/>
      <c r="G833" s="351"/>
      <c r="H833" s="205"/>
    </row>
    <row r="834" spans="1:8" ht="15.5">
      <c r="A834" s="205"/>
      <c r="B834" s="216">
        <v>830</v>
      </c>
      <c r="C834" s="343"/>
      <c r="D834" s="345"/>
      <c r="E834" s="355"/>
      <c r="F834" s="357"/>
      <c r="G834" s="351"/>
      <c r="H834" s="205"/>
    </row>
    <row r="835" spans="1:8" ht="15.5">
      <c r="A835" s="205"/>
      <c r="B835" s="216">
        <v>831</v>
      </c>
      <c r="C835" s="343"/>
      <c r="D835" s="345"/>
      <c r="E835" s="355"/>
      <c r="F835" s="357"/>
      <c r="G835" s="349"/>
      <c r="H835" s="205"/>
    </row>
    <row r="836" spans="1:8" ht="15.5">
      <c r="A836" s="205"/>
      <c r="B836" s="216">
        <v>832</v>
      </c>
      <c r="C836" s="343"/>
      <c r="D836" s="345"/>
      <c r="E836" s="355"/>
      <c r="F836" s="357"/>
      <c r="G836" s="351"/>
      <c r="H836" s="205"/>
    </row>
    <row r="837" spans="1:8" ht="15.5">
      <c r="A837" s="205"/>
      <c r="B837" s="216">
        <v>833</v>
      </c>
      <c r="C837" s="343"/>
      <c r="D837" s="345"/>
      <c r="E837" s="355"/>
      <c r="F837" s="357"/>
      <c r="G837" s="351"/>
      <c r="H837" s="205"/>
    </row>
    <row r="838" spans="1:8" ht="15.5">
      <c r="A838" s="205"/>
      <c r="B838" s="216">
        <v>834</v>
      </c>
      <c r="C838" s="343"/>
      <c r="D838" s="345"/>
      <c r="E838" s="355"/>
      <c r="F838" s="357"/>
      <c r="G838" s="351"/>
      <c r="H838" s="205"/>
    </row>
    <row r="839" spans="1:8" ht="15.5">
      <c r="A839" s="205"/>
      <c r="B839" s="216">
        <v>835</v>
      </c>
      <c r="C839" s="343"/>
      <c r="D839" s="345"/>
      <c r="E839" s="355"/>
      <c r="F839" s="357"/>
      <c r="G839" s="351"/>
      <c r="H839" s="205"/>
    </row>
    <row r="840" spans="1:8" ht="15.5">
      <c r="A840" s="205"/>
      <c r="B840" s="216">
        <v>836</v>
      </c>
      <c r="C840" s="343"/>
      <c r="D840" s="345"/>
      <c r="E840" s="355"/>
      <c r="F840" s="357"/>
      <c r="G840" s="351"/>
      <c r="H840" s="205"/>
    </row>
    <row r="841" spans="1:8" ht="15.5">
      <c r="A841" s="205"/>
      <c r="B841" s="216">
        <v>837</v>
      </c>
      <c r="C841" s="343"/>
      <c r="D841" s="345"/>
      <c r="E841" s="355"/>
      <c r="F841" s="357"/>
      <c r="G841" s="351"/>
      <c r="H841" s="205"/>
    </row>
    <row r="842" spans="1:8" ht="15.5">
      <c r="A842" s="205"/>
      <c r="B842" s="216">
        <v>838</v>
      </c>
      <c r="C842" s="343"/>
      <c r="D842" s="345"/>
      <c r="E842" s="355"/>
      <c r="F842" s="357"/>
      <c r="G842" s="351"/>
      <c r="H842" s="205"/>
    </row>
    <row r="843" spans="1:8" ht="15.5">
      <c r="A843" s="205"/>
      <c r="B843" s="216">
        <v>839</v>
      </c>
      <c r="C843" s="343"/>
      <c r="D843" s="345"/>
      <c r="E843" s="355"/>
      <c r="F843" s="357"/>
      <c r="G843" s="351"/>
      <c r="H843" s="205"/>
    </row>
    <row r="844" spans="1:8" ht="15.5">
      <c r="A844" s="205"/>
      <c r="B844" s="216">
        <v>840</v>
      </c>
      <c r="C844" s="343"/>
      <c r="D844" s="345"/>
      <c r="E844" s="355"/>
      <c r="F844" s="357"/>
      <c r="G844" s="351"/>
      <c r="H844" s="205"/>
    </row>
    <row r="845" spans="1:8" ht="15.5">
      <c r="A845" s="205"/>
      <c r="B845" s="216">
        <v>841</v>
      </c>
      <c r="C845" s="343"/>
      <c r="D845" s="345"/>
      <c r="E845" s="355"/>
      <c r="F845" s="357"/>
      <c r="G845" s="349"/>
      <c r="H845" s="205"/>
    </row>
    <row r="846" spans="1:8" ht="15.5">
      <c r="A846" s="205"/>
      <c r="B846" s="216">
        <v>842</v>
      </c>
      <c r="C846" s="343"/>
      <c r="D846" s="345"/>
      <c r="E846" s="355"/>
      <c r="F846" s="357"/>
      <c r="G846" s="351"/>
      <c r="H846" s="205"/>
    </row>
    <row r="847" spans="1:8" ht="15.5">
      <c r="A847" s="205"/>
      <c r="B847" s="216">
        <v>843</v>
      </c>
      <c r="C847" s="343"/>
      <c r="D847" s="345"/>
      <c r="E847" s="355"/>
      <c r="F847" s="357"/>
      <c r="G847" s="351"/>
      <c r="H847" s="205"/>
    </row>
    <row r="848" spans="1:8" ht="15.5">
      <c r="A848" s="205"/>
      <c r="B848" s="216">
        <v>844</v>
      </c>
      <c r="C848" s="343"/>
      <c r="D848" s="345"/>
      <c r="E848" s="355"/>
      <c r="F848" s="357"/>
      <c r="G848" s="351"/>
      <c r="H848" s="205"/>
    </row>
    <row r="849" spans="1:8" ht="15.5">
      <c r="A849" s="205"/>
      <c r="B849" s="216">
        <v>845</v>
      </c>
      <c r="C849" s="343"/>
      <c r="D849" s="345"/>
      <c r="E849" s="355"/>
      <c r="F849" s="357"/>
      <c r="G849" s="351"/>
      <c r="H849" s="205"/>
    </row>
    <row r="850" spans="1:8" ht="15.5">
      <c r="A850" s="205"/>
      <c r="B850" s="216">
        <v>846</v>
      </c>
      <c r="C850" s="343"/>
      <c r="D850" s="345"/>
      <c r="E850" s="355"/>
      <c r="F850" s="357"/>
      <c r="G850" s="351"/>
      <c r="H850" s="205"/>
    </row>
    <row r="851" spans="1:8" ht="15.5">
      <c r="A851" s="205"/>
      <c r="B851" s="216">
        <v>847</v>
      </c>
      <c r="C851" s="343"/>
      <c r="D851" s="345"/>
      <c r="E851" s="355"/>
      <c r="F851" s="357"/>
      <c r="G851" s="351"/>
      <c r="H851" s="205"/>
    </row>
    <row r="852" spans="1:8" ht="15.5">
      <c r="A852" s="205"/>
      <c r="B852" s="216">
        <v>848</v>
      </c>
      <c r="C852" s="343"/>
      <c r="D852" s="345"/>
      <c r="E852" s="355"/>
      <c r="F852" s="357"/>
      <c r="G852" s="351"/>
      <c r="H852" s="205"/>
    </row>
    <row r="853" spans="1:8" ht="15.5">
      <c r="A853" s="205"/>
      <c r="B853" s="216">
        <v>849</v>
      </c>
      <c r="C853" s="343"/>
      <c r="D853" s="345"/>
      <c r="E853" s="355"/>
      <c r="F853" s="357"/>
      <c r="G853" s="351"/>
      <c r="H853" s="205"/>
    </row>
    <row r="854" spans="1:8" ht="15.5">
      <c r="A854" s="205"/>
      <c r="B854" s="216">
        <v>850</v>
      </c>
      <c r="C854" s="343"/>
      <c r="D854" s="345"/>
      <c r="E854" s="355"/>
      <c r="F854" s="357"/>
      <c r="G854" s="351"/>
      <c r="H854" s="205"/>
    </row>
    <row r="855" spans="1:8" ht="15.5">
      <c r="A855" s="205"/>
      <c r="B855" s="216">
        <v>851</v>
      </c>
      <c r="C855" s="343"/>
      <c r="D855" s="345"/>
      <c r="E855" s="355"/>
      <c r="F855" s="357"/>
      <c r="G855" s="349"/>
      <c r="H855" s="205"/>
    </row>
    <row r="856" spans="1:8" ht="15.5">
      <c r="A856" s="205"/>
      <c r="B856" s="216">
        <v>852</v>
      </c>
      <c r="C856" s="343"/>
      <c r="D856" s="345"/>
      <c r="E856" s="355"/>
      <c r="F856" s="357"/>
      <c r="G856" s="351"/>
      <c r="H856" s="205"/>
    </row>
    <row r="857" spans="1:8" ht="15.5">
      <c r="A857" s="205"/>
      <c r="B857" s="216">
        <v>853</v>
      </c>
      <c r="C857" s="343"/>
      <c r="D857" s="345"/>
      <c r="E857" s="355"/>
      <c r="F857" s="357"/>
      <c r="G857" s="351"/>
      <c r="H857" s="205"/>
    </row>
    <row r="858" spans="1:8" ht="15.5">
      <c r="A858" s="205"/>
      <c r="B858" s="216">
        <v>854</v>
      </c>
      <c r="C858" s="343"/>
      <c r="D858" s="345"/>
      <c r="E858" s="355"/>
      <c r="F858" s="357"/>
      <c r="G858" s="351"/>
      <c r="H858" s="205"/>
    </row>
    <row r="859" spans="1:8" ht="15.5">
      <c r="A859" s="205"/>
      <c r="B859" s="216">
        <v>855</v>
      </c>
      <c r="C859" s="343"/>
      <c r="D859" s="345"/>
      <c r="E859" s="355"/>
      <c r="F859" s="357"/>
      <c r="G859" s="351"/>
      <c r="H859" s="205"/>
    </row>
    <row r="860" spans="1:8" ht="15.5">
      <c r="A860" s="205"/>
      <c r="B860" s="216">
        <v>856</v>
      </c>
      <c r="C860" s="343"/>
      <c r="D860" s="345"/>
      <c r="E860" s="355"/>
      <c r="F860" s="357"/>
      <c r="G860" s="351"/>
      <c r="H860" s="205"/>
    </row>
    <row r="861" spans="1:8" ht="15.5">
      <c r="A861" s="205"/>
      <c r="B861" s="216">
        <v>857</v>
      </c>
      <c r="C861" s="343"/>
      <c r="D861" s="345"/>
      <c r="E861" s="355"/>
      <c r="F861" s="357"/>
      <c r="G861" s="351"/>
      <c r="H861" s="205"/>
    </row>
    <row r="862" spans="1:8" ht="15.5">
      <c r="A862" s="205"/>
      <c r="B862" s="216">
        <v>858</v>
      </c>
      <c r="C862" s="343"/>
      <c r="D862" s="345"/>
      <c r="E862" s="355"/>
      <c r="F862" s="357"/>
      <c r="G862" s="351"/>
      <c r="H862" s="205"/>
    </row>
    <row r="863" spans="1:8" ht="15.5">
      <c r="A863" s="205"/>
      <c r="B863" s="216">
        <v>859</v>
      </c>
      <c r="C863" s="343"/>
      <c r="D863" s="345"/>
      <c r="E863" s="355"/>
      <c r="F863" s="357"/>
      <c r="G863" s="351"/>
      <c r="H863" s="205"/>
    </row>
    <row r="864" spans="1:8" ht="15.5">
      <c r="A864" s="205"/>
      <c r="B864" s="216">
        <v>860</v>
      </c>
      <c r="C864" s="343"/>
      <c r="D864" s="345"/>
      <c r="E864" s="355"/>
      <c r="F864" s="357"/>
      <c r="G864" s="351"/>
      <c r="H864" s="205"/>
    </row>
    <row r="865" spans="1:8" ht="15.5">
      <c r="A865" s="205"/>
      <c r="B865" s="216">
        <v>861</v>
      </c>
      <c r="C865" s="343"/>
      <c r="D865" s="345"/>
      <c r="E865" s="355"/>
      <c r="F865" s="357"/>
      <c r="G865" s="349"/>
      <c r="H865" s="205"/>
    </row>
    <row r="866" spans="1:8" ht="15.5">
      <c r="A866" s="205"/>
      <c r="B866" s="216">
        <v>862</v>
      </c>
      <c r="C866" s="343"/>
      <c r="D866" s="345"/>
      <c r="E866" s="355"/>
      <c r="F866" s="357"/>
      <c r="G866" s="351"/>
      <c r="H866" s="205"/>
    </row>
    <row r="867" spans="1:8" ht="15.5">
      <c r="A867" s="205"/>
      <c r="B867" s="216">
        <v>863</v>
      </c>
      <c r="C867" s="343"/>
      <c r="D867" s="345"/>
      <c r="E867" s="355"/>
      <c r="F867" s="357"/>
      <c r="G867" s="351"/>
      <c r="H867" s="205"/>
    </row>
    <row r="868" spans="1:8" ht="15.5">
      <c r="A868" s="205"/>
      <c r="B868" s="216">
        <v>864</v>
      </c>
      <c r="C868" s="343"/>
      <c r="D868" s="345"/>
      <c r="E868" s="355"/>
      <c r="F868" s="357"/>
      <c r="G868" s="351"/>
      <c r="H868" s="205"/>
    </row>
    <row r="869" spans="1:8" ht="15.5">
      <c r="A869" s="205"/>
      <c r="B869" s="216">
        <v>865</v>
      </c>
      <c r="C869" s="343"/>
      <c r="D869" s="345"/>
      <c r="E869" s="355"/>
      <c r="F869" s="357"/>
      <c r="G869" s="351"/>
      <c r="H869" s="205"/>
    </row>
    <row r="870" spans="1:8" ht="15.5">
      <c r="A870" s="205"/>
      <c r="B870" s="216">
        <v>866</v>
      </c>
      <c r="C870" s="343"/>
      <c r="D870" s="345"/>
      <c r="E870" s="355"/>
      <c r="F870" s="357"/>
      <c r="G870" s="351"/>
      <c r="H870" s="205"/>
    </row>
    <row r="871" spans="1:8" ht="15.5">
      <c r="A871" s="205"/>
      <c r="B871" s="216">
        <v>867</v>
      </c>
      <c r="C871" s="343"/>
      <c r="D871" s="345"/>
      <c r="E871" s="355"/>
      <c r="F871" s="357"/>
      <c r="G871" s="351"/>
      <c r="H871" s="205"/>
    </row>
    <row r="872" spans="1:8" ht="15.5">
      <c r="A872" s="205"/>
      <c r="B872" s="216">
        <v>868</v>
      </c>
      <c r="C872" s="343"/>
      <c r="D872" s="345"/>
      <c r="E872" s="355"/>
      <c r="F872" s="357"/>
      <c r="G872" s="351"/>
      <c r="H872" s="205"/>
    </row>
    <row r="873" spans="1:8" ht="15.5">
      <c r="A873" s="205"/>
      <c r="B873" s="216">
        <v>869</v>
      </c>
      <c r="C873" s="343"/>
      <c r="D873" s="345"/>
      <c r="E873" s="355"/>
      <c r="F873" s="357"/>
      <c r="G873" s="351"/>
      <c r="H873" s="205"/>
    </row>
    <row r="874" spans="1:8" ht="15.5">
      <c r="A874" s="205"/>
      <c r="B874" s="216">
        <v>870</v>
      </c>
      <c r="C874" s="343"/>
      <c r="D874" s="345"/>
      <c r="E874" s="355"/>
      <c r="F874" s="357"/>
      <c r="G874" s="351"/>
      <c r="H874" s="205"/>
    </row>
    <row r="875" spans="1:8" ht="15.5">
      <c r="A875" s="205"/>
      <c r="B875" s="216">
        <v>871</v>
      </c>
      <c r="C875" s="343"/>
      <c r="D875" s="345"/>
      <c r="E875" s="355"/>
      <c r="F875" s="357"/>
      <c r="G875" s="349"/>
      <c r="H875" s="205"/>
    </row>
    <row r="876" spans="1:8" ht="15.5">
      <c r="A876" s="205"/>
      <c r="B876" s="216">
        <v>872</v>
      </c>
      <c r="C876" s="343"/>
      <c r="D876" s="345"/>
      <c r="E876" s="355"/>
      <c r="F876" s="357"/>
      <c r="G876" s="351"/>
      <c r="H876" s="205"/>
    </row>
    <row r="877" spans="1:8" ht="15.5">
      <c r="A877" s="205"/>
      <c r="B877" s="216">
        <v>873</v>
      </c>
      <c r="C877" s="343"/>
      <c r="D877" s="345"/>
      <c r="E877" s="355"/>
      <c r="F877" s="357"/>
      <c r="G877" s="351"/>
      <c r="H877" s="205"/>
    </row>
    <row r="878" spans="1:8" ht="15.5">
      <c r="A878" s="205"/>
      <c r="B878" s="216">
        <v>874</v>
      </c>
      <c r="C878" s="343"/>
      <c r="D878" s="345"/>
      <c r="E878" s="355"/>
      <c r="F878" s="357"/>
      <c r="G878" s="351"/>
      <c r="H878" s="205"/>
    </row>
    <row r="879" spans="1:8" ht="15.5">
      <c r="A879" s="205"/>
      <c r="B879" s="216">
        <v>875</v>
      </c>
      <c r="C879" s="343"/>
      <c r="D879" s="345"/>
      <c r="E879" s="355"/>
      <c r="F879" s="357"/>
      <c r="G879" s="351"/>
      <c r="H879" s="205"/>
    </row>
    <row r="880" spans="1:8" ht="15.5">
      <c r="A880" s="205"/>
      <c r="B880" s="216">
        <v>876</v>
      </c>
      <c r="C880" s="343"/>
      <c r="D880" s="345"/>
      <c r="E880" s="355"/>
      <c r="F880" s="357"/>
      <c r="G880" s="351"/>
      <c r="H880" s="205"/>
    </row>
    <row r="881" spans="1:8" ht="15.5">
      <c r="A881" s="205"/>
      <c r="B881" s="216">
        <v>877</v>
      </c>
      <c r="C881" s="343"/>
      <c r="D881" s="345"/>
      <c r="E881" s="355"/>
      <c r="F881" s="357"/>
      <c r="G881" s="351"/>
      <c r="H881" s="205"/>
    </row>
    <row r="882" spans="1:8" ht="15.5">
      <c r="A882" s="205"/>
      <c r="B882" s="216">
        <v>878</v>
      </c>
      <c r="C882" s="343"/>
      <c r="D882" s="345"/>
      <c r="E882" s="355"/>
      <c r="F882" s="357"/>
      <c r="G882" s="351"/>
      <c r="H882" s="205"/>
    </row>
    <row r="883" spans="1:8" ht="15.5">
      <c r="A883" s="205"/>
      <c r="B883" s="216">
        <v>879</v>
      </c>
      <c r="C883" s="343"/>
      <c r="D883" s="345"/>
      <c r="E883" s="355"/>
      <c r="F883" s="357"/>
      <c r="G883" s="351"/>
      <c r="H883" s="205"/>
    </row>
    <row r="884" spans="1:8" ht="15.5">
      <c r="A884" s="205"/>
      <c r="B884" s="216">
        <v>880</v>
      </c>
      <c r="C884" s="343"/>
      <c r="D884" s="345"/>
      <c r="E884" s="355"/>
      <c r="F884" s="357"/>
      <c r="G884" s="351"/>
      <c r="H884" s="205"/>
    </row>
    <row r="885" spans="1:8" ht="15.5">
      <c r="A885" s="205"/>
      <c r="B885" s="216">
        <v>881</v>
      </c>
      <c r="C885" s="343"/>
      <c r="D885" s="345"/>
      <c r="E885" s="355"/>
      <c r="F885" s="357"/>
      <c r="G885" s="349"/>
      <c r="H885" s="205"/>
    </row>
    <row r="886" spans="1:8" ht="15.5">
      <c r="A886" s="205"/>
      <c r="B886" s="216">
        <v>882</v>
      </c>
      <c r="C886" s="343"/>
      <c r="D886" s="345"/>
      <c r="E886" s="355"/>
      <c r="F886" s="357"/>
      <c r="G886" s="351"/>
      <c r="H886" s="205"/>
    </row>
    <row r="887" spans="1:8" ht="15.5">
      <c r="A887" s="205"/>
      <c r="B887" s="216">
        <v>883</v>
      </c>
      <c r="C887" s="343"/>
      <c r="D887" s="345"/>
      <c r="E887" s="355"/>
      <c r="F887" s="357"/>
      <c r="G887" s="351"/>
      <c r="H887" s="205"/>
    </row>
    <row r="888" spans="1:8" ht="15.5">
      <c r="A888" s="205"/>
      <c r="B888" s="216">
        <v>884</v>
      </c>
      <c r="C888" s="343"/>
      <c r="D888" s="345"/>
      <c r="E888" s="355"/>
      <c r="F888" s="357"/>
      <c r="G888" s="351"/>
      <c r="H888" s="205"/>
    </row>
    <row r="889" spans="1:8" ht="15.5">
      <c r="A889" s="205"/>
      <c r="B889" s="216">
        <v>885</v>
      </c>
      <c r="C889" s="343"/>
      <c r="D889" s="345"/>
      <c r="E889" s="355"/>
      <c r="F889" s="357"/>
      <c r="G889" s="351"/>
      <c r="H889" s="205"/>
    </row>
    <row r="890" spans="1:8" ht="15.5">
      <c r="A890" s="205"/>
      <c r="B890" s="216">
        <v>886</v>
      </c>
      <c r="C890" s="343"/>
      <c r="D890" s="345"/>
      <c r="E890" s="355"/>
      <c r="F890" s="357"/>
      <c r="G890" s="351"/>
      <c r="H890" s="205"/>
    </row>
    <row r="891" spans="1:8" ht="15.5">
      <c r="A891" s="205"/>
      <c r="B891" s="216">
        <v>887</v>
      </c>
      <c r="C891" s="343"/>
      <c r="D891" s="345"/>
      <c r="E891" s="355"/>
      <c r="F891" s="357"/>
      <c r="G891" s="351"/>
      <c r="H891" s="205"/>
    </row>
    <row r="892" spans="1:8" ht="15.5">
      <c r="A892" s="205"/>
      <c r="B892" s="216">
        <v>888</v>
      </c>
      <c r="C892" s="343"/>
      <c r="D892" s="345"/>
      <c r="E892" s="355"/>
      <c r="F892" s="357"/>
      <c r="G892" s="351"/>
      <c r="H892" s="205"/>
    </row>
    <row r="893" spans="1:8" ht="15.5">
      <c r="A893" s="205"/>
      <c r="B893" s="216">
        <v>889</v>
      </c>
      <c r="C893" s="343"/>
      <c r="D893" s="345"/>
      <c r="E893" s="355"/>
      <c r="F893" s="357"/>
      <c r="G893" s="351"/>
      <c r="H893" s="205"/>
    </row>
    <row r="894" spans="1:8" ht="15.5">
      <c r="A894" s="205"/>
      <c r="B894" s="216">
        <v>890</v>
      </c>
      <c r="C894" s="343"/>
      <c r="D894" s="345"/>
      <c r="E894" s="355"/>
      <c r="F894" s="357"/>
      <c r="G894" s="351"/>
      <c r="H894" s="205"/>
    </row>
    <row r="895" spans="1:8" ht="15.5">
      <c r="A895" s="205"/>
      <c r="B895" s="216">
        <v>891</v>
      </c>
      <c r="C895" s="343"/>
      <c r="D895" s="345"/>
      <c r="E895" s="355"/>
      <c r="F895" s="357"/>
      <c r="G895" s="349"/>
      <c r="H895" s="205"/>
    </row>
    <row r="896" spans="1:8" ht="15.5">
      <c r="A896" s="205"/>
      <c r="B896" s="216">
        <v>892</v>
      </c>
      <c r="C896" s="343"/>
      <c r="D896" s="345"/>
      <c r="E896" s="355"/>
      <c r="F896" s="357"/>
      <c r="G896" s="351"/>
      <c r="H896" s="205"/>
    </row>
    <row r="897" spans="1:8" ht="15.5">
      <c r="A897" s="205"/>
      <c r="B897" s="216">
        <v>893</v>
      </c>
      <c r="C897" s="343"/>
      <c r="D897" s="345"/>
      <c r="E897" s="355"/>
      <c r="F897" s="357"/>
      <c r="G897" s="351"/>
      <c r="H897" s="205"/>
    </row>
    <row r="898" spans="1:8" ht="15.5">
      <c r="A898" s="205"/>
      <c r="B898" s="216">
        <v>894</v>
      </c>
      <c r="C898" s="343"/>
      <c r="D898" s="345"/>
      <c r="E898" s="355"/>
      <c r="F898" s="357"/>
      <c r="G898" s="351"/>
      <c r="H898" s="205"/>
    </row>
    <row r="899" spans="1:8" ht="15.5">
      <c r="A899" s="205"/>
      <c r="B899" s="216">
        <v>895</v>
      </c>
      <c r="C899" s="343"/>
      <c r="D899" s="345"/>
      <c r="E899" s="355"/>
      <c r="F899" s="357"/>
      <c r="G899" s="351"/>
      <c r="H899" s="205"/>
    </row>
    <row r="900" spans="1:8" ht="15.5">
      <c r="A900" s="205"/>
      <c r="B900" s="216">
        <v>896</v>
      </c>
      <c r="C900" s="343"/>
      <c r="D900" s="345"/>
      <c r="E900" s="355"/>
      <c r="F900" s="357"/>
      <c r="G900" s="351"/>
      <c r="H900" s="205"/>
    </row>
    <row r="901" spans="1:8" ht="15.5">
      <c r="A901" s="205"/>
      <c r="B901" s="216">
        <v>897</v>
      </c>
      <c r="C901" s="343"/>
      <c r="D901" s="345"/>
      <c r="E901" s="355"/>
      <c r="F901" s="357"/>
      <c r="G901" s="351"/>
      <c r="H901" s="205"/>
    </row>
    <row r="902" spans="1:8" ht="15.5">
      <c r="A902" s="205"/>
      <c r="B902" s="216">
        <v>898</v>
      </c>
      <c r="C902" s="343"/>
      <c r="D902" s="345"/>
      <c r="E902" s="355"/>
      <c r="F902" s="357"/>
      <c r="G902" s="351"/>
      <c r="H902" s="205"/>
    </row>
    <row r="903" spans="1:8" ht="15.5">
      <c r="A903" s="205"/>
      <c r="B903" s="216">
        <v>899</v>
      </c>
      <c r="C903" s="343"/>
      <c r="D903" s="345"/>
      <c r="E903" s="355"/>
      <c r="F903" s="357"/>
      <c r="G903" s="351"/>
      <c r="H903" s="205"/>
    </row>
    <row r="904" spans="1:8" ht="15.5">
      <c r="A904" s="205"/>
      <c r="B904" s="216">
        <v>900</v>
      </c>
      <c r="C904" s="343"/>
      <c r="D904" s="345"/>
      <c r="E904" s="355"/>
      <c r="F904" s="357"/>
      <c r="G904" s="351"/>
      <c r="H904" s="205"/>
    </row>
    <row r="905" spans="1:8" ht="15.5">
      <c r="A905" s="205"/>
      <c r="B905" s="216">
        <v>901</v>
      </c>
      <c r="C905" s="343"/>
      <c r="D905" s="345"/>
      <c r="E905" s="355"/>
      <c r="F905" s="357"/>
      <c r="G905" s="349"/>
      <c r="H905" s="205"/>
    </row>
    <row r="906" spans="1:8" ht="15.5">
      <c r="A906" s="205"/>
      <c r="B906" s="216">
        <v>902</v>
      </c>
      <c r="C906" s="343"/>
      <c r="D906" s="345"/>
      <c r="E906" s="355"/>
      <c r="F906" s="357"/>
      <c r="G906" s="351"/>
      <c r="H906" s="205"/>
    </row>
    <row r="907" spans="1:8" ht="15.5">
      <c r="A907" s="205"/>
      <c r="B907" s="216">
        <v>903</v>
      </c>
      <c r="C907" s="343"/>
      <c r="D907" s="345"/>
      <c r="E907" s="355"/>
      <c r="F907" s="357"/>
      <c r="G907" s="351"/>
      <c r="H907" s="205"/>
    </row>
    <row r="908" spans="1:8" ht="15.5">
      <c r="A908" s="205"/>
      <c r="B908" s="216">
        <v>904</v>
      </c>
      <c r="C908" s="343"/>
      <c r="D908" s="345"/>
      <c r="E908" s="355"/>
      <c r="F908" s="357"/>
      <c r="G908" s="351"/>
      <c r="H908" s="205"/>
    </row>
    <row r="909" spans="1:8" ht="15.5">
      <c r="A909" s="205"/>
      <c r="B909" s="216">
        <v>905</v>
      </c>
      <c r="C909" s="343"/>
      <c r="D909" s="345"/>
      <c r="E909" s="355"/>
      <c r="F909" s="357"/>
      <c r="G909" s="351"/>
      <c r="H909" s="205"/>
    </row>
    <row r="910" spans="1:8" ht="15.5">
      <c r="A910" s="205"/>
      <c r="B910" s="216">
        <v>906</v>
      </c>
      <c r="C910" s="343"/>
      <c r="D910" s="345"/>
      <c r="E910" s="355"/>
      <c r="F910" s="357"/>
      <c r="G910" s="351"/>
      <c r="H910" s="205"/>
    </row>
    <row r="911" spans="1:8" ht="15.5">
      <c r="A911" s="205"/>
      <c r="B911" s="216">
        <v>907</v>
      </c>
      <c r="C911" s="343"/>
      <c r="D911" s="345"/>
      <c r="E911" s="355"/>
      <c r="F911" s="357"/>
      <c r="G911" s="351"/>
      <c r="H911" s="205"/>
    </row>
    <row r="912" spans="1:8" ht="15.5">
      <c r="A912" s="205"/>
      <c r="B912" s="216">
        <v>908</v>
      </c>
      <c r="C912" s="343"/>
      <c r="D912" s="345"/>
      <c r="E912" s="355"/>
      <c r="F912" s="357"/>
      <c r="G912" s="351"/>
      <c r="H912" s="205"/>
    </row>
    <row r="913" spans="1:8" ht="15.5">
      <c r="A913" s="205"/>
      <c r="B913" s="216">
        <v>909</v>
      </c>
      <c r="C913" s="343"/>
      <c r="D913" s="345"/>
      <c r="E913" s="355"/>
      <c r="F913" s="357"/>
      <c r="G913" s="351"/>
      <c r="H913" s="205"/>
    </row>
    <row r="914" spans="1:8" ht="15.5">
      <c r="A914" s="205"/>
      <c r="B914" s="216">
        <v>910</v>
      </c>
      <c r="C914" s="343"/>
      <c r="D914" s="345"/>
      <c r="E914" s="355"/>
      <c r="F914" s="357"/>
      <c r="G914" s="351"/>
      <c r="H914" s="205"/>
    </row>
    <row r="915" spans="1:8" ht="15.5">
      <c r="A915" s="205"/>
      <c r="B915" s="216">
        <v>911</v>
      </c>
      <c r="C915" s="343"/>
      <c r="D915" s="345"/>
      <c r="E915" s="355"/>
      <c r="F915" s="357"/>
      <c r="G915" s="349"/>
      <c r="H915" s="205"/>
    </row>
    <row r="916" spans="1:8" ht="15.5">
      <c r="A916" s="205"/>
      <c r="B916" s="216">
        <v>912</v>
      </c>
      <c r="C916" s="343"/>
      <c r="D916" s="345"/>
      <c r="E916" s="355"/>
      <c r="F916" s="357"/>
      <c r="G916" s="351"/>
      <c r="H916" s="205"/>
    </row>
    <row r="917" spans="1:8" ht="15.5">
      <c r="A917" s="205"/>
      <c r="B917" s="216">
        <v>913</v>
      </c>
      <c r="C917" s="343"/>
      <c r="D917" s="345"/>
      <c r="E917" s="355"/>
      <c r="F917" s="357"/>
      <c r="G917" s="351"/>
      <c r="H917" s="205"/>
    </row>
    <row r="918" spans="1:8" ht="15.5">
      <c r="A918" s="205"/>
      <c r="B918" s="216">
        <v>914</v>
      </c>
      <c r="C918" s="343"/>
      <c r="D918" s="345"/>
      <c r="E918" s="355"/>
      <c r="F918" s="357"/>
      <c r="G918" s="351"/>
      <c r="H918" s="205"/>
    </row>
    <row r="919" spans="1:8" ht="15.5">
      <c r="A919" s="205"/>
      <c r="B919" s="216">
        <v>915</v>
      </c>
      <c r="C919" s="343"/>
      <c r="D919" s="345"/>
      <c r="E919" s="355"/>
      <c r="F919" s="357"/>
      <c r="G919" s="351"/>
      <c r="H919" s="205"/>
    </row>
    <row r="920" spans="1:8" ht="15.5">
      <c r="A920" s="205"/>
      <c r="B920" s="216">
        <v>916</v>
      </c>
      <c r="C920" s="343"/>
      <c r="D920" s="345"/>
      <c r="E920" s="355"/>
      <c r="F920" s="357"/>
      <c r="G920" s="351"/>
      <c r="H920" s="205"/>
    </row>
    <row r="921" spans="1:8" ht="15.5">
      <c r="A921" s="205"/>
      <c r="B921" s="216">
        <v>917</v>
      </c>
      <c r="C921" s="343"/>
      <c r="D921" s="345"/>
      <c r="E921" s="355"/>
      <c r="F921" s="357"/>
      <c r="G921" s="351"/>
      <c r="H921" s="205"/>
    </row>
    <row r="922" spans="1:8" ht="15.5">
      <c r="A922" s="205"/>
      <c r="B922" s="216">
        <v>918</v>
      </c>
      <c r="C922" s="343"/>
      <c r="D922" s="345"/>
      <c r="E922" s="355"/>
      <c r="F922" s="357"/>
      <c r="G922" s="351"/>
      <c r="H922" s="205"/>
    </row>
    <row r="923" spans="1:8" ht="15.5">
      <c r="A923" s="205"/>
      <c r="B923" s="216">
        <v>919</v>
      </c>
      <c r="C923" s="343"/>
      <c r="D923" s="345"/>
      <c r="E923" s="355"/>
      <c r="F923" s="357"/>
      <c r="G923" s="351"/>
      <c r="H923" s="205"/>
    </row>
    <row r="924" spans="1:8" ht="15.5">
      <c r="A924" s="205"/>
      <c r="B924" s="216">
        <v>920</v>
      </c>
      <c r="C924" s="343"/>
      <c r="D924" s="345"/>
      <c r="E924" s="355"/>
      <c r="F924" s="357"/>
      <c r="G924" s="351"/>
      <c r="H924" s="205"/>
    </row>
    <row r="925" spans="1:8" ht="15.5">
      <c r="A925" s="205"/>
      <c r="B925" s="216">
        <v>921</v>
      </c>
      <c r="C925" s="343"/>
      <c r="D925" s="345"/>
      <c r="E925" s="355"/>
      <c r="F925" s="357"/>
      <c r="G925" s="349"/>
      <c r="H925" s="205"/>
    </row>
    <row r="926" spans="1:8" ht="15.5">
      <c r="A926" s="205"/>
      <c r="B926" s="216">
        <v>922</v>
      </c>
      <c r="C926" s="343"/>
      <c r="D926" s="345"/>
      <c r="E926" s="355"/>
      <c r="F926" s="357"/>
      <c r="G926" s="351"/>
      <c r="H926" s="205"/>
    </row>
    <row r="927" spans="1:8" ht="15.5">
      <c r="A927" s="205"/>
      <c r="B927" s="216">
        <v>923</v>
      </c>
      <c r="C927" s="343"/>
      <c r="D927" s="345"/>
      <c r="E927" s="355"/>
      <c r="F927" s="357"/>
      <c r="G927" s="351"/>
      <c r="H927" s="205"/>
    </row>
    <row r="928" spans="1:8" ht="15.5">
      <c r="A928" s="205"/>
      <c r="B928" s="216">
        <v>924</v>
      </c>
      <c r="C928" s="343"/>
      <c r="D928" s="345"/>
      <c r="E928" s="355"/>
      <c r="F928" s="357"/>
      <c r="G928" s="351"/>
      <c r="H928" s="205"/>
    </row>
    <row r="929" spans="1:8" ht="15.5">
      <c r="A929" s="205"/>
      <c r="B929" s="216">
        <v>925</v>
      </c>
      <c r="C929" s="343"/>
      <c r="D929" s="345"/>
      <c r="E929" s="355"/>
      <c r="F929" s="357"/>
      <c r="G929" s="351"/>
      <c r="H929" s="205"/>
    </row>
    <row r="930" spans="1:8" ht="15.5">
      <c r="A930" s="205"/>
      <c r="B930" s="216">
        <v>926</v>
      </c>
      <c r="C930" s="343"/>
      <c r="D930" s="345"/>
      <c r="E930" s="355"/>
      <c r="F930" s="357"/>
      <c r="G930" s="351"/>
      <c r="H930" s="205"/>
    </row>
    <row r="931" spans="1:8" ht="15.5">
      <c r="A931" s="205"/>
      <c r="B931" s="216">
        <v>927</v>
      </c>
      <c r="C931" s="343"/>
      <c r="D931" s="345"/>
      <c r="E931" s="355"/>
      <c r="F931" s="357"/>
      <c r="G931" s="351"/>
      <c r="H931" s="205"/>
    </row>
    <row r="932" spans="1:8" ht="15.5">
      <c r="A932" s="205"/>
      <c r="B932" s="216">
        <v>928</v>
      </c>
      <c r="C932" s="343"/>
      <c r="D932" s="345"/>
      <c r="E932" s="355"/>
      <c r="F932" s="357"/>
      <c r="G932" s="351"/>
      <c r="H932" s="205"/>
    </row>
    <row r="933" spans="1:8" ht="15.5">
      <c r="A933" s="205"/>
      <c r="B933" s="216">
        <v>929</v>
      </c>
      <c r="C933" s="343"/>
      <c r="D933" s="345"/>
      <c r="E933" s="355"/>
      <c r="F933" s="357"/>
      <c r="G933" s="351"/>
      <c r="H933" s="205"/>
    </row>
    <row r="934" spans="1:8" ht="15.5">
      <c r="A934" s="205"/>
      <c r="B934" s="216">
        <v>930</v>
      </c>
      <c r="C934" s="343"/>
      <c r="D934" s="345"/>
      <c r="E934" s="355"/>
      <c r="F934" s="357"/>
      <c r="G934" s="351"/>
      <c r="H934" s="205"/>
    </row>
    <row r="935" spans="1:8" ht="15.5">
      <c r="A935" s="205"/>
      <c r="B935" s="216">
        <v>931</v>
      </c>
      <c r="C935" s="343"/>
      <c r="D935" s="345"/>
      <c r="E935" s="355"/>
      <c r="F935" s="357"/>
      <c r="G935" s="349"/>
      <c r="H935" s="205"/>
    </row>
    <row r="936" spans="1:8" ht="15.5">
      <c r="A936" s="205"/>
      <c r="B936" s="216">
        <v>932</v>
      </c>
      <c r="C936" s="343"/>
      <c r="D936" s="345"/>
      <c r="E936" s="355"/>
      <c r="F936" s="357"/>
      <c r="G936" s="351"/>
      <c r="H936" s="205"/>
    </row>
    <row r="937" spans="1:8" ht="15.5">
      <c r="A937" s="205"/>
      <c r="B937" s="216">
        <v>933</v>
      </c>
      <c r="C937" s="343"/>
      <c r="D937" s="345"/>
      <c r="E937" s="355"/>
      <c r="F937" s="357"/>
      <c r="G937" s="351"/>
      <c r="H937" s="205"/>
    </row>
    <row r="938" spans="1:8" ht="15.5">
      <c r="A938" s="205"/>
      <c r="B938" s="216">
        <v>934</v>
      </c>
      <c r="C938" s="343"/>
      <c r="D938" s="345"/>
      <c r="E938" s="355"/>
      <c r="F938" s="357"/>
      <c r="G938" s="351"/>
      <c r="H938" s="205"/>
    </row>
    <row r="939" spans="1:8" ht="15.5">
      <c r="A939" s="205"/>
      <c r="B939" s="216">
        <v>935</v>
      </c>
      <c r="C939" s="343"/>
      <c r="D939" s="345"/>
      <c r="E939" s="355"/>
      <c r="F939" s="357"/>
      <c r="G939" s="351"/>
      <c r="H939" s="205"/>
    </row>
    <row r="940" spans="1:8" ht="15.5">
      <c r="A940" s="205"/>
      <c r="B940" s="216">
        <v>936</v>
      </c>
      <c r="C940" s="343"/>
      <c r="D940" s="345"/>
      <c r="E940" s="355"/>
      <c r="F940" s="357"/>
      <c r="G940" s="351"/>
      <c r="H940" s="205"/>
    </row>
    <row r="941" spans="1:8" ht="15.5">
      <c r="A941" s="205"/>
      <c r="B941" s="216">
        <v>937</v>
      </c>
      <c r="C941" s="343"/>
      <c r="D941" s="345"/>
      <c r="E941" s="355"/>
      <c r="F941" s="357"/>
      <c r="G941" s="351"/>
      <c r="H941" s="205"/>
    </row>
    <row r="942" spans="1:8" ht="15.5">
      <c r="A942" s="205"/>
      <c r="B942" s="216">
        <v>938</v>
      </c>
      <c r="C942" s="343"/>
      <c r="D942" s="345"/>
      <c r="E942" s="355"/>
      <c r="F942" s="357"/>
      <c r="G942" s="351"/>
      <c r="H942" s="205"/>
    </row>
    <row r="943" spans="1:8" ht="15.5">
      <c r="A943" s="205"/>
      <c r="B943" s="216">
        <v>939</v>
      </c>
      <c r="C943" s="343"/>
      <c r="D943" s="345"/>
      <c r="E943" s="355"/>
      <c r="F943" s="357"/>
      <c r="G943" s="351"/>
      <c r="H943" s="205"/>
    </row>
    <row r="944" spans="1:8" ht="15.5">
      <c r="A944" s="205"/>
      <c r="B944" s="216">
        <v>940</v>
      </c>
      <c r="C944" s="343"/>
      <c r="D944" s="345"/>
      <c r="E944" s="355"/>
      <c r="F944" s="357"/>
      <c r="G944" s="351"/>
      <c r="H944" s="205"/>
    </row>
    <row r="945" spans="1:8" ht="15.5">
      <c r="A945" s="205"/>
      <c r="B945" s="216">
        <v>941</v>
      </c>
      <c r="C945" s="343"/>
      <c r="D945" s="345"/>
      <c r="E945" s="355"/>
      <c r="F945" s="357"/>
      <c r="G945" s="349"/>
      <c r="H945" s="205"/>
    </row>
    <row r="946" spans="1:8" ht="15.5">
      <c r="A946" s="205"/>
      <c r="B946" s="216">
        <v>942</v>
      </c>
      <c r="C946" s="343"/>
      <c r="D946" s="345"/>
      <c r="E946" s="355"/>
      <c r="F946" s="357"/>
      <c r="G946" s="351"/>
      <c r="H946" s="205"/>
    </row>
    <row r="947" spans="1:8" ht="15.5">
      <c r="A947" s="205"/>
      <c r="B947" s="216">
        <v>943</v>
      </c>
      <c r="C947" s="343"/>
      <c r="D947" s="345"/>
      <c r="E947" s="355"/>
      <c r="F947" s="357"/>
      <c r="G947" s="351"/>
      <c r="H947" s="205"/>
    </row>
    <row r="948" spans="1:8" ht="15.5">
      <c r="A948" s="205"/>
      <c r="B948" s="216">
        <v>944</v>
      </c>
      <c r="C948" s="343"/>
      <c r="D948" s="345"/>
      <c r="E948" s="355"/>
      <c r="F948" s="357"/>
      <c r="G948" s="351"/>
      <c r="H948" s="205"/>
    </row>
    <row r="949" spans="1:8" ht="15.5">
      <c r="A949" s="205"/>
      <c r="B949" s="216">
        <v>945</v>
      </c>
      <c r="C949" s="343"/>
      <c r="D949" s="345"/>
      <c r="E949" s="355"/>
      <c r="F949" s="357"/>
      <c r="G949" s="351"/>
      <c r="H949" s="205"/>
    </row>
    <row r="950" spans="1:8" ht="15.5">
      <c r="A950" s="205"/>
      <c r="B950" s="216">
        <v>946</v>
      </c>
      <c r="C950" s="343"/>
      <c r="D950" s="345"/>
      <c r="E950" s="355"/>
      <c r="F950" s="357"/>
      <c r="G950" s="351"/>
      <c r="H950" s="205"/>
    </row>
    <row r="951" spans="1:8" ht="15.5">
      <c r="A951" s="205"/>
      <c r="B951" s="216">
        <v>947</v>
      </c>
      <c r="C951" s="343"/>
      <c r="D951" s="345"/>
      <c r="E951" s="355"/>
      <c r="F951" s="357"/>
      <c r="G951" s="351"/>
      <c r="H951" s="205"/>
    </row>
    <row r="952" spans="1:8" ht="15.5">
      <c r="A952" s="205"/>
      <c r="B952" s="216">
        <v>948</v>
      </c>
      <c r="C952" s="343"/>
      <c r="D952" s="345"/>
      <c r="E952" s="355"/>
      <c r="F952" s="357"/>
      <c r="G952" s="351"/>
      <c r="H952" s="205"/>
    </row>
    <row r="953" spans="1:8" ht="15.5">
      <c r="A953" s="205"/>
      <c r="B953" s="216">
        <v>949</v>
      </c>
      <c r="C953" s="343"/>
      <c r="D953" s="345"/>
      <c r="E953" s="355"/>
      <c r="F953" s="357"/>
      <c r="G953" s="351"/>
      <c r="H953" s="205"/>
    </row>
    <row r="954" spans="1:8" ht="15.5">
      <c r="A954" s="205"/>
      <c r="B954" s="216">
        <v>950</v>
      </c>
      <c r="C954" s="343"/>
      <c r="D954" s="345"/>
      <c r="E954" s="355"/>
      <c r="F954" s="357"/>
      <c r="G954" s="351"/>
      <c r="H954" s="205"/>
    </row>
    <row r="955" spans="1:8" ht="15.5">
      <c r="A955" s="205"/>
      <c r="B955" s="216">
        <v>951</v>
      </c>
      <c r="C955" s="343"/>
      <c r="D955" s="345"/>
      <c r="E955" s="355"/>
      <c r="F955" s="357"/>
      <c r="G955" s="349"/>
      <c r="H955" s="205"/>
    </row>
    <row r="956" spans="1:8" ht="15.5">
      <c r="A956" s="205"/>
      <c r="B956" s="216">
        <v>952</v>
      </c>
      <c r="C956" s="343"/>
      <c r="D956" s="345"/>
      <c r="E956" s="355"/>
      <c r="F956" s="357"/>
      <c r="G956" s="351"/>
      <c r="H956" s="205"/>
    </row>
    <row r="957" spans="1:8" ht="15.5">
      <c r="A957" s="205"/>
      <c r="B957" s="216">
        <v>953</v>
      </c>
      <c r="C957" s="343"/>
      <c r="D957" s="345"/>
      <c r="E957" s="355"/>
      <c r="F957" s="357"/>
      <c r="G957" s="351"/>
      <c r="H957" s="205"/>
    </row>
    <row r="958" spans="1:8" ht="15.5">
      <c r="A958" s="205"/>
      <c r="B958" s="216">
        <v>954</v>
      </c>
      <c r="C958" s="343"/>
      <c r="D958" s="345"/>
      <c r="E958" s="355"/>
      <c r="F958" s="357"/>
      <c r="G958" s="351"/>
      <c r="H958" s="205"/>
    </row>
    <row r="959" spans="1:8" ht="15.5">
      <c r="A959" s="205"/>
      <c r="B959" s="216">
        <v>955</v>
      </c>
      <c r="C959" s="343"/>
      <c r="D959" s="345"/>
      <c r="E959" s="355"/>
      <c r="F959" s="357"/>
      <c r="G959" s="351"/>
      <c r="H959" s="205"/>
    </row>
    <row r="960" spans="1:8" ht="15.5">
      <c r="A960" s="205"/>
      <c r="B960" s="216">
        <v>956</v>
      </c>
      <c r="C960" s="343"/>
      <c r="D960" s="345"/>
      <c r="E960" s="355"/>
      <c r="F960" s="357"/>
      <c r="G960" s="351"/>
      <c r="H960" s="205"/>
    </row>
    <row r="961" spans="1:8" ht="15.5">
      <c r="A961" s="205"/>
      <c r="B961" s="216">
        <v>957</v>
      </c>
      <c r="C961" s="343"/>
      <c r="D961" s="345"/>
      <c r="E961" s="355"/>
      <c r="F961" s="357"/>
      <c r="G961" s="351"/>
      <c r="H961" s="205"/>
    </row>
    <row r="962" spans="1:8" ht="15.5">
      <c r="A962" s="205"/>
      <c r="B962" s="216">
        <v>958</v>
      </c>
      <c r="C962" s="343"/>
      <c r="D962" s="345"/>
      <c r="E962" s="355"/>
      <c r="F962" s="357"/>
      <c r="G962" s="351"/>
      <c r="H962" s="205"/>
    </row>
    <row r="963" spans="1:8" ht="15.5">
      <c r="A963" s="205"/>
      <c r="B963" s="216">
        <v>959</v>
      </c>
      <c r="C963" s="343"/>
      <c r="D963" s="345"/>
      <c r="E963" s="355"/>
      <c r="F963" s="357"/>
      <c r="G963" s="351"/>
      <c r="H963" s="205"/>
    </row>
    <row r="964" spans="1:8" ht="15.5">
      <c r="A964" s="205"/>
      <c r="B964" s="216">
        <v>960</v>
      </c>
      <c r="C964" s="343"/>
      <c r="D964" s="345"/>
      <c r="E964" s="355"/>
      <c r="F964" s="357"/>
      <c r="G964" s="351"/>
      <c r="H964" s="205"/>
    </row>
    <row r="965" spans="1:8" ht="15.5">
      <c r="A965" s="205"/>
      <c r="B965" s="216">
        <v>961</v>
      </c>
      <c r="C965" s="343"/>
      <c r="D965" s="345"/>
      <c r="E965" s="355"/>
      <c r="F965" s="357"/>
      <c r="G965" s="349"/>
      <c r="H965" s="205"/>
    </row>
    <row r="966" spans="1:8" ht="15.5">
      <c r="A966" s="205"/>
      <c r="B966" s="216">
        <v>962</v>
      </c>
      <c r="C966" s="343"/>
      <c r="D966" s="345"/>
      <c r="E966" s="355"/>
      <c r="F966" s="357"/>
      <c r="G966" s="351"/>
      <c r="H966" s="205"/>
    </row>
    <row r="967" spans="1:8" ht="15.5">
      <c r="A967" s="205"/>
      <c r="B967" s="216">
        <v>963</v>
      </c>
      <c r="C967" s="343"/>
      <c r="D967" s="345"/>
      <c r="E967" s="355"/>
      <c r="F967" s="357"/>
      <c r="G967" s="351"/>
      <c r="H967" s="205"/>
    </row>
    <row r="968" spans="1:8" ht="15.5">
      <c r="A968" s="205"/>
      <c r="B968" s="216">
        <v>964</v>
      </c>
      <c r="C968" s="343"/>
      <c r="D968" s="345"/>
      <c r="E968" s="355"/>
      <c r="F968" s="357"/>
      <c r="G968" s="351"/>
      <c r="H968" s="205"/>
    </row>
    <row r="969" spans="1:8" ht="15.5">
      <c r="A969" s="205"/>
      <c r="B969" s="216">
        <v>965</v>
      </c>
      <c r="C969" s="343"/>
      <c r="D969" s="345"/>
      <c r="E969" s="355"/>
      <c r="F969" s="357"/>
      <c r="G969" s="351"/>
      <c r="H969" s="205"/>
    </row>
    <row r="970" spans="1:8" ht="15.5">
      <c r="A970" s="205"/>
      <c r="B970" s="216">
        <v>966</v>
      </c>
      <c r="C970" s="343"/>
      <c r="D970" s="345"/>
      <c r="E970" s="355"/>
      <c r="F970" s="357"/>
      <c r="G970" s="351"/>
      <c r="H970" s="205"/>
    </row>
    <row r="971" spans="1:8" ht="15.5">
      <c r="A971" s="205"/>
      <c r="B971" s="216">
        <v>967</v>
      </c>
      <c r="C971" s="343"/>
      <c r="D971" s="345"/>
      <c r="E971" s="355"/>
      <c r="F971" s="357"/>
      <c r="G971" s="351"/>
      <c r="H971" s="205"/>
    </row>
    <row r="972" spans="1:8" ht="15.5">
      <c r="A972" s="205"/>
      <c r="B972" s="216">
        <v>968</v>
      </c>
      <c r="C972" s="343"/>
      <c r="D972" s="345"/>
      <c r="E972" s="355"/>
      <c r="F972" s="357"/>
      <c r="G972" s="351"/>
      <c r="H972" s="205"/>
    </row>
    <row r="973" spans="1:8" ht="15.5">
      <c r="A973" s="205"/>
      <c r="B973" s="216">
        <v>969</v>
      </c>
      <c r="C973" s="343"/>
      <c r="D973" s="345"/>
      <c r="E973" s="355"/>
      <c r="F973" s="357"/>
      <c r="G973" s="351"/>
      <c r="H973" s="205"/>
    </row>
    <row r="974" spans="1:8" ht="15.5">
      <c r="A974" s="205"/>
      <c r="B974" s="216">
        <v>970</v>
      </c>
      <c r="C974" s="343"/>
      <c r="D974" s="345"/>
      <c r="E974" s="355"/>
      <c r="F974" s="357"/>
      <c r="G974" s="351"/>
      <c r="H974" s="205"/>
    </row>
    <row r="975" spans="1:8" ht="15.5">
      <c r="A975" s="205"/>
      <c r="B975" s="216">
        <v>971</v>
      </c>
      <c r="C975" s="343"/>
      <c r="D975" s="345"/>
      <c r="E975" s="355"/>
      <c r="F975" s="357"/>
      <c r="G975" s="349"/>
      <c r="H975" s="205"/>
    </row>
    <row r="976" spans="1:8" ht="15.5">
      <c r="A976" s="205"/>
      <c r="B976" s="216">
        <v>972</v>
      </c>
      <c r="C976" s="343"/>
      <c r="D976" s="345"/>
      <c r="E976" s="355"/>
      <c r="F976" s="357"/>
      <c r="G976" s="351"/>
      <c r="H976" s="205"/>
    </row>
    <row r="977" spans="1:8" ht="15.5">
      <c r="A977" s="205"/>
      <c r="B977" s="216">
        <v>973</v>
      </c>
      <c r="C977" s="343"/>
      <c r="D977" s="345"/>
      <c r="E977" s="355"/>
      <c r="F977" s="357"/>
      <c r="G977" s="351"/>
      <c r="H977" s="205"/>
    </row>
    <row r="978" spans="1:8" ht="15.5">
      <c r="A978" s="205"/>
      <c r="B978" s="216">
        <v>974</v>
      </c>
      <c r="C978" s="343"/>
      <c r="D978" s="345"/>
      <c r="E978" s="355"/>
      <c r="F978" s="357"/>
      <c r="G978" s="351"/>
      <c r="H978" s="205"/>
    </row>
    <row r="979" spans="1:8" ht="15.5">
      <c r="A979" s="205"/>
      <c r="B979" s="216">
        <v>975</v>
      </c>
      <c r="C979" s="343"/>
      <c r="D979" s="345"/>
      <c r="E979" s="355"/>
      <c r="F979" s="357"/>
      <c r="G979" s="351"/>
      <c r="H979" s="205"/>
    </row>
    <row r="980" spans="1:8" ht="15.5">
      <c r="A980" s="205"/>
      <c r="B980" s="216">
        <v>976</v>
      </c>
      <c r="C980" s="343"/>
      <c r="D980" s="345"/>
      <c r="E980" s="355"/>
      <c r="F980" s="357"/>
      <c r="G980" s="351"/>
      <c r="H980" s="205"/>
    </row>
    <row r="981" spans="1:8" ht="15.5">
      <c r="A981" s="205"/>
      <c r="B981" s="216">
        <v>977</v>
      </c>
      <c r="C981" s="343"/>
      <c r="D981" s="345"/>
      <c r="E981" s="355"/>
      <c r="F981" s="357"/>
      <c r="G981" s="351"/>
      <c r="H981" s="205"/>
    </row>
    <row r="982" spans="1:8" ht="15.5">
      <c r="A982" s="205"/>
      <c r="B982" s="216">
        <v>978</v>
      </c>
      <c r="C982" s="343"/>
      <c r="D982" s="345"/>
      <c r="E982" s="355"/>
      <c r="F982" s="357"/>
      <c r="G982" s="351"/>
      <c r="H982" s="205"/>
    </row>
    <row r="983" spans="1:8" ht="15.5">
      <c r="A983" s="205"/>
      <c r="B983" s="216">
        <v>979</v>
      </c>
      <c r="C983" s="343"/>
      <c r="D983" s="345"/>
      <c r="E983" s="355"/>
      <c r="F983" s="357"/>
      <c r="G983" s="351"/>
      <c r="H983" s="205"/>
    </row>
    <row r="984" spans="1:8" ht="15.5">
      <c r="A984" s="205"/>
      <c r="B984" s="216">
        <v>980</v>
      </c>
      <c r="C984" s="343"/>
      <c r="D984" s="345"/>
      <c r="E984" s="355"/>
      <c r="F984" s="357"/>
      <c r="G984" s="351"/>
      <c r="H984" s="205"/>
    </row>
    <row r="985" spans="1:8" ht="15.5">
      <c r="A985" s="205"/>
      <c r="B985" s="216">
        <v>981</v>
      </c>
      <c r="C985" s="343"/>
      <c r="D985" s="345"/>
      <c r="E985" s="355"/>
      <c r="F985" s="357"/>
      <c r="G985" s="349"/>
      <c r="H985" s="205"/>
    </row>
    <row r="986" spans="1:8" ht="15.5">
      <c r="A986" s="205"/>
      <c r="B986" s="216">
        <v>982</v>
      </c>
      <c r="C986" s="343"/>
      <c r="D986" s="345"/>
      <c r="E986" s="355"/>
      <c r="F986" s="357"/>
      <c r="G986" s="351"/>
      <c r="H986" s="205"/>
    </row>
    <row r="987" spans="1:8" ht="15.5">
      <c r="A987" s="205"/>
      <c r="B987" s="216">
        <v>983</v>
      </c>
      <c r="C987" s="343"/>
      <c r="D987" s="345"/>
      <c r="E987" s="355"/>
      <c r="F987" s="357"/>
      <c r="G987" s="351"/>
      <c r="H987" s="205"/>
    </row>
    <row r="988" spans="1:8" ht="15.5">
      <c r="A988" s="205"/>
      <c r="B988" s="216">
        <v>984</v>
      </c>
      <c r="C988" s="343"/>
      <c r="D988" s="345"/>
      <c r="E988" s="355"/>
      <c r="F988" s="357"/>
      <c r="G988" s="351"/>
      <c r="H988" s="205"/>
    </row>
    <row r="989" spans="1:8" ht="15.5">
      <c r="A989" s="205"/>
      <c r="B989" s="216">
        <v>985</v>
      </c>
      <c r="C989" s="343"/>
      <c r="D989" s="345"/>
      <c r="E989" s="355"/>
      <c r="F989" s="357"/>
      <c r="G989" s="351"/>
      <c r="H989" s="205"/>
    </row>
    <row r="990" spans="1:8" ht="15.5">
      <c r="A990" s="205"/>
      <c r="B990" s="216">
        <v>986</v>
      </c>
      <c r="C990" s="343"/>
      <c r="D990" s="345"/>
      <c r="E990" s="355"/>
      <c r="F990" s="357"/>
      <c r="G990" s="351"/>
      <c r="H990" s="205"/>
    </row>
    <row r="991" spans="1:8" ht="15.5">
      <c r="A991" s="205"/>
      <c r="B991" s="216">
        <v>987</v>
      </c>
      <c r="C991" s="343"/>
      <c r="D991" s="345"/>
      <c r="E991" s="355"/>
      <c r="F991" s="357"/>
      <c r="G991" s="351"/>
      <c r="H991" s="205"/>
    </row>
    <row r="992" spans="1:8" ht="15.5">
      <c r="A992" s="205"/>
      <c r="B992" s="216">
        <v>988</v>
      </c>
      <c r="C992" s="343"/>
      <c r="D992" s="345"/>
      <c r="E992" s="355"/>
      <c r="F992" s="357"/>
      <c r="G992" s="351"/>
      <c r="H992" s="205"/>
    </row>
    <row r="993" spans="1:8" ht="15.5">
      <c r="A993" s="205"/>
      <c r="B993" s="216">
        <v>989</v>
      </c>
      <c r="C993" s="343"/>
      <c r="D993" s="345"/>
      <c r="E993" s="355"/>
      <c r="F993" s="357"/>
      <c r="G993" s="351"/>
      <c r="H993" s="205"/>
    </row>
    <row r="994" spans="1:8" ht="15.5">
      <c r="A994" s="205"/>
      <c r="B994" s="216">
        <v>990</v>
      </c>
      <c r="C994" s="343"/>
      <c r="D994" s="345"/>
      <c r="E994" s="355"/>
      <c r="F994" s="357"/>
      <c r="G994" s="351"/>
      <c r="H994" s="205"/>
    </row>
    <row r="995" spans="1:8" ht="15.5">
      <c r="A995" s="205"/>
      <c r="B995" s="216">
        <v>991</v>
      </c>
      <c r="C995" s="343"/>
      <c r="D995" s="345"/>
      <c r="E995" s="355"/>
      <c r="F995" s="357"/>
      <c r="G995" s="349"/>
      <c r="H995" s="205"/>
    </row>
    <row r="996" spans="1:8" ht="15.5">
      <c r="A996" s="205"/>
      <c r="B996" s="216">
        <v>992</v>
      </c>
      <c r="C996" s="343"/>
      <c r="D996" s="345"/>
      <c r="E996" s="355"/>
      <c r="F996" s="357"/>
      <c r="G996" s="351"/>
      <c r="H996" s="205"/>
    </row>
    <row r="997" spans="1:8" ht="15.5">
      <c r="A997" s="205"/>
      <c r="B997" s="216">
        <v>993</v>
      </c>
      <c r="C997" s="343"/>
      <c r="D997" s="345"/>
      <c r="E997" s="355"/>
      <c r="F997" s="357"/>
      <c r="G997" s="351"/>
      <c r="H997" s="205"/>
    </row>
    <row r="998" spans="1:8" ht="15.5">
      <c r="A998" s="205"/>
      <c r="B998" s="216">
        <v>994</v>
      </c>
      <c r="C998" s="343"/>
      <c r="D998" s="345"/>
      <c r="E998" s="355"/>
      <c r="F998" s="357"/>
      <c r="G998" s="351"/>
      <c r="H998" s="205"/>
    </row>
    <row r="999" spans="1:8" ht="15.5">
      <c r="A999" s="205"/>
      <c r="B999" s="216">
        <v>995</v>
      </c>
      <c r="C999" s="343"/>
      <c r="D999" s="345"/>
      <c r="E999" s="355"/>
      <c r="F999" s="357"/>
      <c r="G999" s="351"/>
      <c r="H999" s="205"/>
    </row>
    <row r="1000" spans="1:8" ht="15.5">
      <c r="A1000" s="205"/>
      <c r="B1000" s="216">
        <v>996</v>
      </c>
      <c r="C1000" s="343"/>
      <c r="D1000" s="345"/>
      <c r="E1000" s="355"/>
      <c r="F1000" s="357"/>
      <c r="G1000" s="351"/>
      <c r="H1000" s="205"/>
    </row>
    <row r="1001" spans="1:8" ht="15.5">
      <c r="A1001" s="205"/>
      <c r="B1001" s="216">
        <v>997</v>
      </c>
      <c r="C1001" s="343"/>
      <c r="D1001" s="345"/>
      <c r="E1001" s="355"/>
      <c r="F1001" s="357"/>
      <c r="G1001" s="351"/>
      <c r="H1001" s="205"/>
    </row>
    <row r="1002" spans="1:8" ht="15.5">
      <c r="A1002" s="205"/>
      <c r="B1002" s="216">
        <v>998</v>
      </c>
      <c r="C1002" s="343"/>
      <c r="D1002" s="345"/>
      <c r="E1002" s="355"/>
      <c r="F1002" s="357"/>
      <c r="G1002" s="351"/>
      <c r="H1002" s="205"/>
    </row>
    <row r="1003" spans="1:8" ht="15.5">
      <c r="A1003" s="205"/>
      <c r="B1003" s="216">
        <v>999</v>
      </c>
      <c r="C1003" s="343"/>
      <c r="D1003" s="345"/>
      <c r="E1003" s="355"/>
      <c r="F1003" s="357"/>
      <c r="G1003" s="351"/>
      <c r="H1003" s="205"/>
    </row>
    <row r="1004" spans="1:8" ht="15.5">
      <c r="A1004" s="205"/>
      <c r="B1004" s="216">
        <v>1000</v>
      </c>
      <c r="C1004" s="343"/>
      <c r="D1004" s="345"/>
      <c r="E1004" s="355"/>
      <c r="F1004" s="357"/>
      <c r="G1004" s="351"/>
      <c r="H1004" s="205"/>
    </row>
    <row r="1005" spans="1:8" ht="15.5">
      <c r="A1005" s="205"/>
      <c r="B1005" s="216">
        <v>1001</v>
      </c>
      <c r="C1005" s="343"/>
      <c r="D1005" s="345"/>
      <c r="E1005" s="355"/>
      <c r="F1005" s="357"/>
      <c r="G1005" s="349"/>
      <c r="H1005" s="205"/>
    </row>
    <row r="1006" spans="1:8" ht="15.5">
      <c r="A1006" s="205"/>
      <c r="B1006" s="216">
        <v>1002</v>
      </c>
      <c r="C1006" s="343"/>
      <c r="D1006" s="345"/>
      <c r="E1006" s="355"/>
      <c r="F1006" s="357"/>
      <c r="G1006" s="351"/>
      <c r="H1006" s="205"/>
    </row>
    <row r="1007" spans="1:8" ht="15.5">
      <c r="A1007" s="205"/>
      <c r="B1007" s="216">
        <v>1003</v>
      </c>
      <c r="C1007" s="343"/>
      <c r="D1007" s="345"/>
      <c r="E1007" s="355"/>
      <c r="F1007" s="357"/>
      <c r="G1007" s="351"/>
      <c r="H1007" s="205"/>
    </row>
    <row r="1008" spans="1:8" ht="15.5">
      <c r="A1008" s="205"/>
      <c r="B1008" s="216">
        <v>1004</v>
      </c>
      <c r="C1008" s="343"/>
      <c r="D1008" s="345"/>
      <c r="E1008" s="355"/>
      <c r="F1008" s="357"/>
      <c r="G1008" s="351"/>
      <c r="H1008" s="205"/>
    </row>
    <row r="1009" spans="1:8" ht="15.5">
      <c r="A1009" s="205"/>
      <c r="B1009" s="216">
        <v>1005</v>
      </c>
      <c r="C1009" s="343"/>
      <c r="D1009" s="345"/>
      <c r="E1009" s="355"/>
      <c r="F1009" s="357"/>
      <c r="G1009" s="351"/>
      <c r="H1009" s="205"/>
    </row>
    <row r="1010" spans="1:8" ht="15.5">
      <c r="A1010" s="205"/>
      <c r="B1010" s="216">
        <v>1006</v>
      </c>
      <c r="C1010" s="343"/>
      <c r="D1010" s="345"/>
      <c r="E1010" s="355"/>
      <c r="F1010" s="357"/>
      <c r="G1010" s="351"/>
      <c r="H1010" s="205"/>
    </row>
    <row r="1011" spans="1:8" ht="15.5">
      <c r="A1011" s="205"/>
      <c r="B1011" s="216">
        <v>1007</v>
      </c>
      <c r="C1011" s="343"/>
      <c r="D1011" s="345"/>
      <c r="E1011" s="355"/>
      <c r="F1011" s="357"/>
      <c r="G1011" s="351"/>
      <c r="H1011" s="205"/>
    </row>
    <row r="1012" spans="1:8" ht="15.5">
      <c r="A1012" s="205"/>
      <c r="B1012" s="216">
        <v>1008</v>
      </c>
      <c r="C1012" s="343"/>
      <c r="D1012" s="345"/>
      <c r="E1012" s="355"/>
      <c r="F1012" s="357"/>
      <c r="G1012" s="351"/>
      <c r="H1012" s="205"/>
    </row>
    <row r="1013" spans="1:8" ht="15.5">
      <c r="A1013" s="205"/>
      <c r="B1013" s="216">
        <v>1009</v>
      </c>
      <c r="C1013" s="343"/>
      <c r="D1013" s="345"/>
      <c r="E1013" s="355"/>
      <c r="F1013" s="357"/>
      <c r="G1013" s="351"/>
      <c r="H1013" s="205"/>
    </row>
    <row r="1014" spans="1:8" ht="15.5">
      <c r="A1014" s="205"/>
      <c r="B1014" s="216">
        <v>1010</v>
      </c>
      <c r="C1014" s="343"/>
      <c r="D1014" s="345"/>
      <c r="E1014" s="355"/>
      <c r="F1014" s="357"/>
      <c r="G1014" s="351"/>
      <c r="H1014" s="205"/>
    </row>
    <row r="1015" spans="1:8" ht="15.5">
      <c r="A1015" s="205"/>
      <c r="B1015" s="216">
        <v>1011</v>
      </c>
      <c r="C1015" s="343"/>
      <c r="D1015" s="345"/>
      <c r="E1015" s="355"/>
      <c r="F1015" s="357"/>
      <c r="G1015" s="349"/>
      <c r="H1015" s="205"/>
    </row>
    <row r="1016" spans="1:8" ht="15.5">
      <c r="A1016" s="205"/>
      <c r="B1016" s="216">
        <v>1012</v>
      </c>
      <c r="C1016" s="343"/>
      <c r="D1016" s="345"/>
      <c r="E1016" s="355"/>
      <c r="F1016" s="357"/>
      <c r="G1016" s="351"/>
      <c r="H1016" s="205"/>
    </row>
    <row r="1017" spans="1:8" ht="15.5">
      <c r="A1017" s="205"/>
      <c r="B1017" s="216">
        <v>1013</v>
      </c>
      <c r="C1017" s="343"/>
      <c r="D1017" s="345"/>
      <c r="E1017" s="355"/>
      <c r="F1017" s="357"/>
      <c r="G1017" s="351"/>
      <c r="H1017" s="205"/>
    </row>
    <row r="1018" spans="1:8" ht="15.5">
      <c r="A1018" s="205"/>
      <c r="B1018" s="216">
        <v>1014</v>
      </c>
      <c r="C1018" s="343"/>
      <c r="D1018" s="345"/>
      <c r="E1018" s="355"/>
      <c r="F1018" s="357"/>
      <c r="G1018" s="351"/>
      <c r="H1018" s="205"/>
    </row>
    <row r="1019" spans="1:8" ht="15.5">
      <c r="A1019" s="205"/>
      <c r="B1019" s="216">
        <v>1015</v>
      </c>
      <c r="C1019" s="343"/>
      <c r="D1019" s="345"/>
      <c r="E1019" s="355"/>
      <c r="F1019" s="357"/>
      <c r="G1019" s="351"/>
      <c r="H1019" s="205"/>
    </row>
    <row r="1020" spans="1:8" ht="15.5">
      <c r="A1020" s="205"/>
      <c r="B1020" s="216">
        <v>1016</v>
      </c>
      <c r="C1020" s="343"/>
      <c r="D1020" s="345"/>
      <c r="E1020" s="355"/>
      <c r="F1020" s="357"/>
      <c r="G1020" s="351"/>
      <c r="H1020" s="205"/>
    </row>
    <row r="1021" spans="1:8" ht="15.5">
      <c r="A1021" s="205"/>
      <c r="B1021" s="216">
        <v>1017</v>
      </c>
      <c r="C1021" s="343"/>
      <c r="D1021" s="345"/>
      <c r="E1021" s="355"/>
      <c r="F1021" s="357"/>
      <c r="G1021" s="351"/>
      <c r="H1021" s="205"/>
    </row>
    <row r="1022" spans="1:8" ht="15.5">
      <c r="A1022" s="205"/>
      <c r="B1022" s="216">
        <v>1018</v>
      </c>
      <c r="C1022" s="343"/>
      <c r="D1022" s="345"/>
      <c r="E1022" s="355"/>
      <c r="F1022" s="357"/>
      <c r="G1022" s="351"/>
      <c r="H1022" s="205"/>
    </row>
    <row r="1023" spans="1:8" ht="15.5">
      <c r="A1023" s="205"/>
      <c r="B1023" s="216">
        <v>1019</v>
      </c>
      <c r="C1023" s="343"/>
      <c r="D1023" s="345"/>
      <c r="E1023" s="355"/>
      <c r="F1023" s="357"/>
      <c r="G1023" s="351"/>
      <c r="H1023" s="205"/>
    </row>
    <row r="1024" spans="1:8" ht="15.5">
      <c r="A1024" s="205"/>
      <c r="B1024" s="216">
        <v>1020</v>
      </c>
      <c r="C1024" s="343"/>
      <c r="D1024" s="345"/>
      <c r="E1024" s="355"/>
      <c r="F1024" s="357"/>
      <c r="G1024" s="351"/>
      <c r="H1024" s="205"/>
    </row>
    <row r="1025" spans="1:8" ht="15.5">
      <c r="A1025" s="205"/>
      <c r="B1025" s="216">
        <v>1021</v>
      </c>
      <c r="C1025" s="343"/>
      <c r="D1025" s="345"/>
      <c r="E1025" s="355"/>
      <c r="F1025" s="357"/>
      <c r="G1025" s="349"/>
      <c r="H1025" s="205"/>
    </row>
    <row r="1026" spans="1:8" ht="15.5">
      <c r="A1026" s="205"/>
      <c r="B1026" s="216">
        <v>1022</v>
      </c>
      <c r="C1026" s="343"/>
      <c r="D1026" s="345"/>
      <c r="E1026" s="355"/>
      <c r="F1026" s="357"/>
      <c r="G1026" s="351"/>
      <c r="H1026" s="205"/>
    </row>
    <row r="1027" spans="1:8" ht="15.5">
      <c r="A1027" s="205"/>
      <c r="B1027" s="216">
        <v>1023</v>
      </c>
      <c r="C1027" s="343"/>
      <c r="D1027" s="345"/>
      <c r="E1027" s="355"/>
      <c r="F1027" s="357"/>
      <c r="G1027" s="351"/>
      <c r="H1027" s="205"/>
    </row>
    <row r="1028" spans="1:8" ht="15.5">
      <c r="A1028" s="205"/>
      <c r="B1028" s="216">
        <v>1024</v>
      </c>
      <c r="C1028" s="343"/>
      <c r="D1028" s="345"/>
      <c r="E1028" s="355"/>
      <c r="F1028" s="357"/>
      <c r="G1028" s="351"/>
      <c r="H1028" s="205"/>
    </row>
    <row r="1029" spans="1:8" ht="15.5">
      <c r="A1029" s="205"/>
      <c r="B1029" s="216">
        <v>1025</v>
      </c>
      <c r="C1029" s="343"/>
      <c r="D1029" s="345"/>
      <c r="E1029" s="355"/>
      <c r="F1029" s="357"/>
      <c r="G1029" s="351"/>
      <c r="H1029" s="205"/>
    </row>
    <row r="1030" spans="1:8" ht="15.5">
      <c r="A1030" s="205"/>
      <c r="B1030" s="216">
        <v>1026</v>
      </c>
      <c r="C1030" s="343"/>
      <c r="D1030" s="345"/>
      <c r="E1030" s="355"/>
      <c r="F1030" s="357"/>
      <c r="G1030" s="351"/>
      <c r="H1030" s="205"/>
    </row>
    <row r="1031" spans="1:8" ht="15.5">
      <c r="A1031" s="205"/>
      <c r="B1031" s="216">
        <v>1027</v>
      </c>
      <c r="C1031" s="343"/>
      <c r="D1031" s="345"/>
      <c r="E1031" s="355"/>
      <c r="F1031" s="357"/>
      <c r="G1031" s="351"/>
      <c r="H1031" s="205"/>
    </row>
    <row r="1032" spans="1:8" ht="15.5">
      <c r="A1032" s="205"/>
      <c r="B1032" s="216">
        <v>1028</v>
      </c>
      <c r="C1032" s="343"/>
      <c r="D1032" s="345"/>
      <c r="E1032" s="355"/>
      <c r="F1032" s="357"/>
      <c r="G1032" s="351"/>
      <c r="H1032" s="205"/>
    </row>
    <row r="1033" spans="1:8" ht="15.5">
      <c r="A1033" s="205"/>
      <c r="B1033" s="216">
        <v>1029</v>
      </c>
      <c r="C1033" s="343"/>
      <c r="D1033" s="345"/>
      <c r="E1033" s="355"/>
      <c r="F1033" s="357"/>
      <c r="G1033" s="351"/>
      <c r="H1033" s="205"/>
    </row>
    <row r="1034" spans="1:8" ht="15.5">
      <c r="A1034" s="205"/>
      <c r="B1034" s="216">
        <v>1030</v>
      </c>
      <c r="C1034" s="343"/>
      <c r="D1034" s="345"/>
      <c r="E1034" s="355"/>
      <c r="F1034" s="357"/>
      <c r="G1034" s="351"/>
      <c r="H1034" s="205"/>
    </row>
    <row r="1035" spans="1:8" ht="15.5">
      <c r="A1035" s="205"/>
      <c r="B1035" s="216">
        <v>1031</v>
      </c>
      <c r="C1035" s="343"/>
      <c r="D1035" s="345"/>
      <c r="E1035" s="355"/>
      <c r="F1035" s="357"/>
      <c r="G1035" s="349"/>
      <c r="H1035" s="205"/>
    </row>
    <row r="1036" spans="1:8" ht="15.5">
      <c r="A1036" s="205"/>
      <c r="B1036" s="216">
        <v>1032</v>
      </c>
      <c r="C1036" s="343"/>
      <c r="D1036" s="345"/>
      <c r="E1036" s="355"/>
      <c r="F1036" s="357"/>
      <c r="G1036" s="351"/>
      <c r="H1036" s="205"/>
    </row>
    <row r="1037" spans="1:8" ht="15.5">
      <c r="A1037" s="205"/>
      <c r="B1037" s="216">
        <v>1033</v>
      </c>
      <c r="C1037" s="343"/>
      <c r="D1037" s="345"/>
      <c r="E1037" s="355"/>
      <c r="F1037" s="357"/>
      <c r="G1037" s="351"/>
      <c r="H1037" s="205"/>
    </row>
    <row r="1038" spans="1:8" ht="15.5">
      <c r="A1038" s="205"/>
      <c r="B1038" s="216">
        <v>1034</v>
      </c>
      <c r="C1038" s="343"/>
      <c r="D1038" s="345"/>
      <c r="E1038" s="355"/>
      <c r="F1038" s="357"/>
      <c r="G1038" s="351"/>
      <c r="H1038" s="205"/>
    </row>
    <row r="1039" spans="1:8" ht="15.5">
      <c r="A1039" s="205"/>
      <c r="B1039" s="216">
        <v>1035</v>
      </c>
      <c r="C1039" s="343"/>
      <c r="D1039" s="345"/>
      <c r="E1039" s="355"/>
      <c r="F1039" s="357"/>
      <c r="G1039" s="351"/>
      <c r="H1039" s="205"/>
    </row>
    <row r="1040" spans="1:8" ht="15.5">
      <c r="A1040" s="205"/>
      <c r="B1040" s="216">
        <v>1036</v>
      </c>
      <c r="C1040" s="343"/>
      <c r="D1040" s="345"/>
      <c r="E1040" s="355"/>
      <c r="F1040" s="357"/>
      <c r="G1040" s="351"/>
      <c r="H1040" s="205"/>
    </row>
    <row r="1041" spans="1:8" ht="15.5">
      <c r="A1041" s="205"/>
      <c r="B1041" s="216">
        <v>1037</v>
      </c>
      <c r="C1041" s="343"/>
      <c r="D1041" s="345"/>
      <c r="E1041" s="355"/>
      <c r="F1041" s="357"/>
      <c r="G1041" s="351"/>
      <c r="H1041" s="205"/>
    </row>
    <row r="1042" spans="1:8" ht="15.5">
      <c r="A1042" s="205"/>
      <c r="B1042" s="216">
        <v>1038</v>
      </c>
      <c r="C1042" s="343"/>
      <c r="D1042" s="345"/>
      <c r="E1042" s="355"/>
      <c r="F1042" s="357"/>
      <c r="G1042" s="351"/>
      <c r="H1042" s="205"/>
    </row>
    <row r="1043" spans="1:8" ht="15.5">
      <c r="A1043" s="205"/>
      <c r="B1043" s="216">
        <v>1039</v>
      </c>
      <c r="C1043" s="343"/>
      <c r="D1043" s="345"/>
      <c r="E1043" s="355"/>
      <c r="F1043" s="357"/>
      <c r="G1043" s="351"/>
      <c r="H1043" s="205"/>
    </row>
    <row r="1044" spans="1:8" ht="15.5">
      <c r="A1044" s="205"/>
      <c r="B1044" s="216">
        <v>1040</v>
      </c>
      <c r="C1044" s="343"/>
      <c r="D1044" s="345"/>
      <c r="E1044" s="355"/>
      <c r="F1044" s="357"/>
      <c r="G1044" s="351"/>
      <c r="H1044" s="205"/>
    </row>
    <row r="1045" spans="1:8" ht="15.5">
      <c r="A1045" s="205"/>
      <c r="B1045" s="216">
        <v>1041</v>
      </c>
      <c r="C1045" s="343"/>
      <c r="D1045" s="345"/>
      <c r="E1045" s="355"/>
      <c r="F1045" s="357"/>
      <c r="G1045" s="349"/>
      <c r="H1045" s="205"/>
    </row>
    <row r="1046" spans="1:8" ht="15.5">
      <c r="A1046" s="205"/>
      <c r="B1046" s="216">
        <v>1042</v>
      </c>
      <c r="C1046" s="343"/>
      <c r="D1046" s="345"/>
      <c r="E1046" s="355"/>
      <c r="F1046" s="357"/>
      <c r="G1046" s="351"/>
      <c r="H1046" s="205"/>
    </row>
    <row r="1047" spans="1:8" ht="15.5">
      <c r="A1047" s="205"/>
      <c r="B1047" s="216">
        <v>1043</v>
      </c>
      <c r="C1047" s="343"/>
      <c r="D1047" s="345"/>
      <c r="E1047" s="355"/>
      <c r="F1047" s="357"/>
      <c r="G1047" s="351"/>
      <c r="H1047" s="205"/>
    </row>
    <row r="1048" spans="1:8" ht="15.5">
      <c r="A1048" s="205"/>
      <c r="B1048" s="216">
        <v>1044</v>
      </c>
      <c r="C1048" s="343"/>
      <c r="D1048" s="345"/>
      <c r="E1048" s="355"/>
      <c r="F1048" s="357"/>
      <c r="G1048" s="351"/>
      <c r="H1048" s="205"/>
    </row>
    <row r="1049" spans="1:8" ht="15.5">
      <c r="A1049" s="205"/>
      <c r="B1049" s="216">
        <v>1045</v>
      </c>
      <c r="C1049" s="343"/>
      <c r="D1049" s="345"/>
      <c r="E1049" s="355"/>
      <c r="F1049" s="357"/>
      <c r="G1049" s="351"/>
      <c r="H1049" s="205"/>
    </row>
    <row r="1050" spans="1:8" ht="15.5">
      <c r="A1050" s="205"/>
      <c r="B1050" s="216">
        <v>1046</v>
      </c>
      <c r="C1050" s="343"/>
      <c r="D1050" s="345"/>
      <c r="E1050" s="355"/>
      <c r="F1050" s="357"/>
      <c r="G1050" s="351"/>
      <c r="H1050" s="205"/>
    </row>
    <row r="1051" spans="1:8" ht="15.5">
      <c r="A1051" s="205"/>
      <c r="B1051" s="216">
        <v>1047</v>
      </c>
      <c r="C1051" s="343"/>
      <c r="D1051" s="345"/>
      <c r="E1051" s="355"/>
      <c r="F1051" s="357"/>
      <c r="G1051" s="351"/>
      <c r="H1051" s="205"/>
    </row>
    <row r="1052" spans="1:8" ht="15.5">
      <c r="A1052" s="205"/>
      <c r="B1052" s="216">
        <v>1048</v>
      </c>
      <c r="C1052" s="343"/>
      <c r="D1052" s="345"/>
      <c r="E1052" s="355"/>
      <c r="F1052" s="357"/>
      <c r="G1052" s="351"/>
      <c r="H1052" s="205"/>
    </row>
    <row r="1053" spans="1:8" ht="15.5">
      <c r="A1053" s="205"/>
      <c r="B1053" s="216">
        <v>1049</v>
      </c>
      <c r="C1053" s="343"/>
      <c r="D1053" s="345"/>
      <c r="E1053" s="355"/>
      <c r="F1053" s="357"/>
      <c r="G1053" s="351"/>
      <c r="H1053" s="205"/>
    </row>
    <row r="1054" spans="1:8" ht="15.5">
      <c r="A1054" s="205"/>
      <c r="B1054" s="216">
        <v>1050</v>
      </c>
      <c r="C1054" s="343"/>
      <c r="D1054" s="345"/>
      <c r="E1054" s="355"/>
      <c r="F1054" s="357"/>
      <c r="G1054" s="351"/>
      <c r="H1054" s="205"/>
    </row>
    <row r="1055" spans="1:8" ht="15.5">
      <c r="A1055" s="205"/>
      <c r="B1055" s="216">
        <v>1051</v>
      </c>
      <c r="C1055" s="343"/>
      <c r="D1055" s="345"/>
      <c r="E1055" s="355"/>
      <c r="F1055" s="357"/>
      <c r="G1055" s="349"/>
      <c r="H1055" s="205"/>
    </row>
    <row r="1056" spans="1:8" ht="15.5">
      <c r="A1056" s="205"/>
      <c r="B1056" s="216">
        <v>1052</v>
      </c>
      <c r="C1056" s="343"/>
      <c r="D1056" s="345"/>
      <c r="E1056" s="355"/>
      <c r="F1056" s="357"/>
      <c r="G1056" s="351"/>
      <c r="H1056" s="205"/>
    </row>
    <row r="1057" spans="1:8" ht="15.5">
      <c r="A1057" s="205"/>
      <c r="B1057" s="216">
        <v>1053</v>
      </c>
      <c r="C1057" s="343"/>
      <c r="D1057" s="345"/>
      <c r="E1057" s="355"/>
      <c r="F1057" s="357"/>
      <c r="G1057" s="351"/>
      <c r="H1057" s="205"/>
    </row>
    <row r="1058" spans="1:8" ht="15.5">
      <c r="A1058" s="205"/>
      <c r="B1058" s="216">
        <v>1054</v>
      </c>
      <c r="C1058" s="343"/>
      <c r="D1058" s="345"/>
      <c r="E1058" s="355"/>
      <c r="F1058" s="357"/>
      <c r="G1058" s="351"/>
      <c r="H1058" s="205"/>
    </row>
    <row r="1059" spans="1:8" ht="15.5">
      <c r="A1059" s="205"/>
      <c r="B1059" s="216">
        <v>1055</v>
      </c>
      <c r="C1059" s="343"/>
      <c r="D1059" s="345"/>
      <c r="E1059" s="355"/>
      <c r="F1059" s="357"/>
      <c r="G1059" s="351"/>
      <c r="H1059" s="205"/>
    </row>
    <row r="1060" spans="1:8" ht="15.5">
      <c r="A1060" s="205"/>
      <c r="B1060" s="216">
        <v>1056</v>
      </c>
      <c r="C1060" s="343"/>
      <c r="D1060" s="345"/>
      <c r="E1060" s="355"/>
      <c r="F1060" s="357"/>
      <c r="G1060" s="351"/>
      <c r="H1060" s="205"/>
    </row>
    <row r="1061" spans="1:8" ht="15.5">
      <c r="A1061" s="205"/>
      <c r="B1061" s="216">
        <v>1057</v>
      </c>
      <c r="C1061" s="343"/>
      <c r="D1061" s="345"/>
      <c r="E1061" s="355"/>
      <c r="F1061" s="357"/>
      <c r="G1061" s="351"/>
      <c r="H1061" s="205"/>
    </row>
    <row r="1062" spans="1:8" ht="15.5">
      <c r="A1062" s="205"/>
      <c r="B1062" s="216">
        <v>1058</v>
      </c>
      <c r="C1062" s="343"/>
      <c r="D1062" s="345"/>
      <c r="E1062" s="355"/>
      <c r="F1062" s="357"/>
      <c r="G1062" s="351"/>
      <c r="H1062" s="205"/>
    </row>
    <row r="1063" spans="1:8" ht="15.5">
      <c r="A1063" s="205"/>
      <c r="B1063" s="216">
        <v>1059</v>
      </c>
      <c r="C1063" s="343"/>
      <c r="D1063" s="345"/>
      <c r="E1063" s="355"/>
      <c r="F1063" s="357"/>
      <c r="G1063" s="351"/>
      <c r="H1063" s="205"/>
    </row>
    <row r="1064" spans="1:8" ht="15.5">
      <c r="A1064" s="205"/>
      <c r="B1064" s="216">
        <v>1060</v>
      </c>
      <c r="C1064" s="343"/>
      <c r="D1064" s="345"/>
      <c r="E1064" s="355"/>
      <c r="F1064" s="357"/>
      <c r="G1064" s="351"/>
      <c r="H1064" s="205"/>
    </row>
    <row r="1065" spans="1:8" ht="15.5">
      <c r="A1065" s="205"/>
      <c r="B1065" s="216">
        <v>1061</v>
      </c>
      <c r="C1065" s="343"/>
      <c r="D1065" s="345"/>
      <c r="E1065" s="355"/>
      <c r="F1065" s="357"/>
      <c r="G1065" s="349"/>
      <c r="H1065" s="205"/>
    </row>
    <row r="1066" spans="1:8" ht="15.5">
      <c r="A1066" s="205"/>
      <c r="B1066" s="216">
        <v>1062</v>
      </c>
      <c r="C1066" s="343"/>
      <c r="D1066" s="345"/>
      <c r="E1066" s="355"/>
      <c r="F1066" s="357"/>
      <c r="G1066" s="351"/>
      <c r="H1066" s="205"/>
    </row>
    <row r="1067" spans="1:8" ht="15.5">
      <c r="A1067" s="205"/>
      <c r="B1067" s="216">
        <v>1063</v>
      </c>
      <c r="C1067" s="343"/>
      <c r="D1067" s="345"/>
      <c r="E1067" s="355"/>
      <c r="F1067" s="357"/>
      <c r="G1067" s="351"/>
      <c r="H1067" s="205"/>
    </row>
    <row r="1068" spans="1:8" ht="15.5">
      <c r="A1068" s="205"/>
      <c r="B1068" s="216">
        <v>1064</v>
      </c>
      <c r="C1068" s="343"/>
      <c r="D1068" s="345"/>
      <c r="E1068" s="355"/>
      <c r="F1068" s="357"/>
      <c r="G1068" s="351"/>
      <c r="H1068" s="205"/>
    </row>
    <row r="1069" spans="1:8" ht="15.5">
      <c r="A1069" s="205"/>
      <c r="B1069" s="216">
        <v>1065</v>
      </c>
      <c r="C1069" s="343"/>
      <c r="D1069" s="345"/>
      <c r="E1069" s="355"/>
      <c r="F1069" s="357"/>
      <c r="G1069" s="351"/>
      <c r="H1069" s="205"/>
    </row>
    <row r="1070" spans="1:8" ht="15.5">
      <c r="A1070" s="205"/>
      <c r="B1070" s="216">
        <v>1066</v>
      </c>
      <c r="C1070" s="343"/>
      <c r="D1070" s="345"/>
      <c r="E1070" s="355"/>
      <c r="F1070" s="357"/>
      <c r="G1070" s="351"/>
      <c r="H1070" s="205"/>
    </row>
    <row r="1071" spans="1:8" ht="15.5">
      <c r="A1071" s="205"/>
      <c r="B1071" s="216">
        <v>1067</v>
      </c>
      <c r="C1071" s="343"/>
      <c r="D1071" s="345"/>
      <c r="E1071" s="355"/>
      <c r="F1071" s="357"/>
      <c r="G1071" s="351"/>
      <c r="H1071" s="205"/>
    </row>
    <row r="1072" spans="1:8" ht="15.5">
      <c r="A1072" s="205"/>
      <c r="B1072" s="216">
        <v>1068</v>
      </c>
      <c r="C1072" s="343"/>
      <c r="D1072" s="345"/>
      <c r="E1072" s="355"/>
      <c r="F1072" s="357"/>
      <c r="G1072" s="351"/>
      <c r="H1072" s="205"/>
    </row>
    <row r="1073" spans="1:8" ht="15.5">
      <c r="A1073" s="205"/>
      <c r="B1073" s="216">
        <v>1069</v>
      </c>
      <c r="C1073" s="343"/>
      <c r="D1073" s="345"/>
      <c r="E1073" s="355"/>
      <c r="F1073" s="357"/>
      <c r="G1073" s="351"/>
      <c r="H1073" s="205"/>
    </row>
    <row r="1074" spans="1:8" ht="15.5">
      <c r="A1074" s="205"/>
      <c r="B1074" s="216">
        <v>1070</v>
      </c>
      <c r="C1074" s="343"/>
      <c r="D1074" s="345"/>
      <c r="E1074" s="355"/>
      <c r="F1074" s="357"/>
      <c r="G1074" s="351"/>
      <c r="H1074" s="205"/>
    </row>
    <row r="1075" spans="1:8" ht="15.5">
      <c r="A1075" s="205"/>
      <c r="B1075" s="216">
        <v>1071</v>
      </c>
      <c r="C1075" s="343"/>
      <c r="D1075" s="345"/>
      <c r="E1075" s="355"/>
      <c r="F1075" s="357"/>
      <c r="G1075" s="349"/>
      <c r="H1075" s="205"/>
    </row>
    <row r="1076" spans="1:8" ht="15.5">
      <c r="A1076" s="205"/>
      <c r="B1076" s="216">
        <v>1072</v>
      </c>
      <c r="C1076" s="343"/>
      <c r="D1076" s="345"/>
      <c r="E1076" s="355"/>
      <c r="F1076" s="357"/>
      <c r="G1076" s="351"/>
      <c r="H1076" s="205"/>
    </row>
    <row r="1077" spans="1:8" ht="15.5">
      <c r="A1077" s="205"/>
      <c r="B1077" s="216">
        <v>1073</v>
      </c>
      <c r="C1077" s="343"/>
      <c r="D1077" s="345"/>
      <c r="E1077" s="355"/>
      <c r="F1077" s="357"/>
      <c r="G1077" s="351"/>
      <c r="H1077" s="205"/>
    </row>
    <row r="1078" spans="1:8" ht="15.5">
      <c r="A1078" s="205"/>
      <c r="B1078" s="216">
        <v>1074</v>
      </c>
      <c r="C1078" s="343"/>
      <c r="D1078" s="345"/>
      <c r="E1078" s="355"/>
      <c r="F1078" s="357"/>
      <c r="G1078" s="351"/>
      <c r="H1078" s="205"/>
    </row>
    <row r="1079" spans="1:8" ht="15.5">
      <c r="A1079" s="205"/>
      <c r="B1079" s="216">
        <v>1075</v>
      </c>
      <c r="C1079" s="343"/>
      <c r="D1079" s="345"/>
      <c r="E1079" s="355"/>
      <c r="F1079" s="357"/>
      <c r="G1079" s="351"/>
      <c r="H1079" s="205"/>
    </row>
    <row r="1080" spans="1:8" ht="15.5">
      <c r="A1080" s="205"/>
      <c r="B1080" s="216">
        <v>1076</v>
      </c>
      <c r="C1080" s="343"/>
      <c r="D1080" s="345"/>
      <c r="E1080" s="355"/>
      <c r="F1080" s="357"/>
      <c r="G1080" s="351"/>
      <c r="H1080" s="205"/>
    </row>
    <row r="1081" spans="1:8" ht="15.5">
      <c r="A1081" s="205"/>
      <c r="B1081" s="216">
        <v>1077</v>
      </c>
      <c r="C1081" s="343"/>
      <c r="D1081" s="345"/>
      <c r="E1081" s="355"/>
      <c r="F1081" s="357"/>
      <c r="G1081" s="351"/>
      <c r="H1081" s="205"/>
    </row>
    <row r="1082" spans="1:8" ht="15.5">
      <c r="A1082" s="205"/>
      <c r="B1082" s="216">
        <v>1078</v>
      </c>
      <c r="C1082" s="343"/>
      <c r="D1082" s="345"/>
      <c r="E1082" s="355"/>
      <c r="F1082" s="357"/>
      <c r="G1082" s="351"/>
      <c r="H1082" s="205"/>
    </row>
    <row r="1083" spans="1:8" ht="15.5">
      <c r="A1083" s="205"/>
      <c r="B1083" s="216">
        <v>1079</v>
      </c>
      <c r="C1083" s="343"/>
      <c r="D1083" s="345"/>
      <c r="E1083" s="355"/>
      <c r="F1083" s="357"/>
      <c r="G1083" s="351"/>
      <c r="H1083" s="205"/>
    </row>
    <row r="1084" spans="1:8" ht="15.5">
      <c r="A1084" s="205"/>
      <c r="B1084" s="216">
        <v>1080</v>
      </c>
      <c r="C1084" s="343"/>
      <c r="D1084" s="345"/>
      <c r="E1084" s="355"/>
      <c r="F1084" s="357"/>
      <c r="G1084" s="351"/>
      <c r="H1084" s="205"/>
    </row>
    <row r="1085" spans="1:8" ht="15.5">
      <c r="A1085" s="205"/>
      <c r="B1085" s="216">
        <v>1081</v>
      </c>
      <c r="C1085" s="343"/>
      <c r="D1085" s="345"/>
      <c r="E1085" s="355"/>
      <c r="F1085" s="357"/>
      <c r="G1085" s="349"/>
      <c r="H1085" s="205"/>
    </row>
    <row r="1086" spans="1:8" ht="15.5">
      <c r="A1086" s="205"/>
      <c r="B1086" s="216">
        <v>1082</v>
      </c>
      <c r="C1086" s="343"/>
      <c r="D1086" s="345"/>
      <c r="E1086" s="355"/>
      <c r="F1086" s="357"/>
      <c r="G1086" s="351"/>
      <c r="H1086" s="205"/>
    </row>
    <row r="1087" spans="1:8" ht="15.5">
      <c r="A1087" s="205"/>
      <c r="B1087" s="216">
        <v>1083</v>
      </c>
      <c r="C1087" s="343"/>
      <c r="D1087" s="345"/>
      <c r="E1087" s="355"/>
      <c r="F1087" s="357"/>
      <c r="G1087" s="351"/>
      <c r="H1087" s="205"/>
    </row>
    <row r="1088" spans="1:8" ht="15.5">
      <c r="A1088" s="205"/>
      <c r="B1088" s="216">
        <v>1084</v>
      </c>
      <c r="C1088" s="343"/>
      <c r="D1088" s="345"/>
      <c r="E1088" s="355"/>
      <c r="F1088" s="357"/>
      <c r="G1088" s="351"/>
      <c r="H1088" s="205"/>
    </row>
    <row r="1089" spans="1:8" ht="15.5">
      <c r="A1089" s="205"/>
      <c r="B1089" s="216">
        <v>1085</v>
      </c>
      <c r="C1089" s="343"/>
      <c r="D1089" s="345"/>
      <c r="E1089" s="355"/>
      <c r="F1089" s="357"/>
      <c r="G1089" s="351"/>
      <c r="H1089" s="205"/>
    </row>
    <row r="1090" spans="1:8" ht="15.5">
      <c r="A1090" s="205"/>
      <c r="B1090" s="216">
        <v>1086</v>
      </c>
      <c r="C1090" s="343"/>
      <c r="D1090" s="345"/>
      <c r="E1090" s="355"/>
      <c r="F1090" s="357"/>
      <c r="G1090" s="351"/>
      <c r="H1090" s="205"/>
    </row>
    <row r="1091" spans="1:8" ht="15.5">
      <c r="A1091" s="205"/>
      <c r="B1091" s="216">
        <v>1087</v>
      </c>
      <c r="C1091" s="343"/>
      <c r="D1091" s="345"/>
      <c r="E1091" s="355"/>
      <c r="F1091" s="357"/>
      <c r="G1091" s="351"/>
      <c r="H1091" s="205"/>
    </row>
    <row r="1092" spans="1:8" ht="15.5">
      <c r="A1092" s="205"/>
      <c r="B1092" s="216">
        <v>1088</v>
      </c>
      <c r="C1092" s="343"/>
      <c r="D1092" s="345"/>
      <c r="E1092" s="355"/>
      <c r="F1092" s="357"/>
      <c r="G1092" s="351"/>
      <c r="H1092" s="205"/>
    </row>
    <row r="1093" spans="1:8" ht="15.5">
      <c r="A1093" s="205"/>
      <c r="B1093" s="216">
        <v>1089</v>
      </c>
      <c r="C1093" s="343"/>
      <c r="D1093" s="345"/>
      <c r="E1093" s="355"/>
      <c r="F1093" s="357"/>
      <c r="G1093" s="351"/>
      <c r="H1093" s="205"/>
    </row>
    <row r="1094" spans="1:8" ht="15.5">
      <c r="A1094" s="205"/>
      <c r="B1094" s="216">
        <v>1090</v>
      </c>
      <c r="C1094" s="343"/>
      <c r="D1094" s="345"/>
      <c r="E1094" s="355"/>
      <c r="F1094" s="357"/>
      <c r="G1094" s="351"/>
      <c r="H1094" s="205"/>
    </row>
    <row r="1095" spans="1:8" ht="15.5">
      <c r="A1095" s="205"/>
      <c r="B1095" s="216">
        <v>1091</v>
      </c>
      <c r="C1095" s="343"/>
      <c r="D1095" s="345"/>
      <c r="E1095" s="355"/>
      <c r="F1095" s="357"/>
      <c r="G1095" s="349"/>
      <c r="H1095" s="205"/>
    </row>
    <row r="1096" spans="1:8" ht="15.5">
      <c r="A1096" s="205"/>
      <c r="B1096" s="216">
        <v>1092</v>
      </c>
      <c r="C1096" s="343"/>
      <c r="D1096" s="345"/>
      <c r="E1096" s="355"/>
      <c r="F1096" s="357"/>
      <c r="G1096" s="351"/>
      <c r="H1096" s="205"/>
    </row>
    <row r="1097" spans="1:8" ht="15.5">
      <c r="A1097" s="205"/>
      <c r="B1097" s="216">
        <v>1093</v>
      </c>
      <c r="C1097" s="343"/>
      <c r="D1097" s="345"/>
      <c r="E1097" s="355"/>
      <c r="F1097" s="357"/>
      <c r="G1097" s="351"/>
      <c r="H1097" s="205"/>
    </row>
    <row r="1098" spans="1:8" ht="15.5">
      <c r="A1098" s="205"/>
      <c r="B1098" s="216">
        <v>1094</v>
      </c>
      <c r="C1098" s="343"/>
      <c r="D1098" s="345"/>
      <c r="E1098" s="355"/>
      <c r="F1098" s="357"/>
      <c r="G1098" s="351"/>
      <c r="H1098" s="205"/>
    </row>
    <row r="1099" spans="1:8" ht="15.5">
      <c r="A1099" s="205"/>
      <c r="B1099" s="216">
        <v>1095</v>
      </c>
      <c r="C1099" s="343"/>
      <c r="D1099" s="345"/>
      <c r="E1099" s="355"/>
      <c r="F1099" s="357"/>
      <c r="G1099" s="351"/>
      <c r="H1099" s="205"/>
    </row>
    <row r="1100" spans="1:8" ht="15.5">
      <c r="A1100" s="205"/>
      <c r="B1100" s="216">
        <v>1096</v>
      </c>
      <c r="C1100" s="343"/>
      <c r="D1100" s="345"/>
      <c r="E1100" s="355"/>
      <c r="F1100" s="357"/>
      <c r="G1100" s="351"/>
      <c r="H1100" s="205"/>
    </row>
    <row r="1101" spans="1:8" ht="15.5">
      <c r="A1101" s="205"/>
      <c r="B1101" s="216">
        <v>1097</v>
      </c>
      <c r="C1101" s="343"/>
      <c r="D1101" s="345"/>
      <c r="E1101" s="355"/>
      <c r="F1101" s="357"/>
      <c r="G1101" s="351"/>
      <c r="H1101" s="205"/>
    </row>
    <row r="1102" spans="1:8" ht="15.5">
      <c r="A1102" s="205"/>
      <c r="B1102" s="216">
        <v>1098</v>
      </c>
      <c r="C1102" s="343"/>
      <c r="D1102" s="345"/>
      <c r="E1102" s="355"/>
      <c r="F1102" s="357"/>
      <c r="G1102" s="351"/>
      <c r="H1102" s="205"/>
    </row>
    <row r="1103" spans="1:8" ht="15.5">
      <c r="A1103" s="205"/>
      <c r="B1103" s="216">
        <v>1099</v>
      </c>
      <c r="C1103" s="343"/>
      <c r="D1103" s="345"/>
      <c r="E1103" s="355"/>
      <c r="F1103" s="357"/>
      <c r="G1103" s="351"/>
      <c r="H1103" s="205"/>
    </row>
    <row r="1104" spans="1:8" ht="15.5">
      <c r="A1104" s="205"/>
      <c r="B1104" s="216">
        <v>1100</v>
      </c>
      <c r="C1104" s="343"/>
      <c r="D1104" s="345"/>
      <c r="E1104" s="355"/>
      <c r="F1104" s="357"/>
      <c r="G1104" s="351"/>
      <c r="H1104" s="205"/>
    </row>
    <row r="1105" spans="1:8" ht="15.5">
      <c r="A1105" s="205"/>
      <c r="B1105" s="216">
        <v>1101</v>
      </c>
      <c r="C1105" s="343"/>
      <c r="D1105" s="345"/>
      <c r="E1105" s="355"/>
      <c r="F1105" s="357"/>
      <c r="G1105" s="349"/>
      <c r="H1105" s="205"/>
    </row>
    <row r="1106" spans="1:8" ht="15.5">
      <c r="A1106" s="205"/>
      <c r="B1106" s="216">
        <v>1102</v>
      </c>
      <c r="C1106" s="343"/>
      <c r="D1106" s="345"/>
      <c r="E1106" s="355"/>
      <c r="F1106" s="357"/>
      <c r="G1106" s="351"/>
      <c r="H1106" s="205"/>
    </row>
    <row r="1107" spans="1:8" ht="15.5">
      <c r="A1107" s="205"/>
      <c r="B1107" s="216">
        <v>1103</v>
      </c>
      <c r="C1107" s="343"/>
      <c r="D1107" s="345"/>
      <c r="E1107" s="355"/>
      <c r="F1107" s="357"/>
      <c r="G1107" s="351"/>
      <c r="H1107" s="205"/>
    </row>
    <row r="1108" spans="1:8" ht="15.5">
      <c r="A1108" s="205"/>
      <c r="B1108" s="216">
        <v>1104</v>
      </c>
      <c r="C1108" s="343"/>
      <c r="D1108" s="345"/>
      <c r="E1108" s="355"/>
      <c r="F1108" s="357"/>
      <c r="G1108" s="351"/>
      <c r="H1108" s="205"/>
    </row>
    <row r="1109" spans="1:8" ht="15.5">
      <c r="A1109" s="205"/>
      <c r="B1109" s="216">
        <v>1105</v>
      </c>
      <c r="C1109" s="343"/>
      <c r="D1109" s="345"/>
      <c r="E1109" s="355"/>
      <c r="F1109" s="357"/>
      <c r="G1109" s="351"/>
      <c r="H1109" s="205"/>
    </row>
    <row r="1110" spans="1:8" ht="15.5">
      <c r="A1110" s="205"/>
      <c r="B1110" s="216">
        <v>1106</v>
      </c>
      <c r="C1110" s="343"/>
      <c r="D1110" s="345"/>
      <c r="E1110" s="355"/>
      <c r="F1110" s="357"/>
      <c r="G1110" s="351"/>
      <c r="H1110" s="205"/>
    </row>
    <row r="1111" spans="1:8" ht="15.5">
      <c r="A1111" s="205"/>
      <c r="B1111" s="216">
        <v>1107</v>
      </c>
      <c r="C1111" s="343"/>
      <c r="D1111" s="345"/>
      <c r="E1111" s="355"/>
      <c r="F1111" s="357"/>
      <c r="G1111" s="351"/>
      <c r="H1111" s="205"/>
    </row>
    <row r="1112" spans="1:8" ht="15.5">
      <c r="A1112" s="205"/>
      <c r="B1112" s="216">
        <v>1108</v>
      </c>
      <c r="C1112" s="343"/>
      <c r="D1112" s="345"/>
      <c r="E1112" s="355"/>
      <c r="F1112" s="357"/>
      <c r="G1112" s="351"/>
      <c r="H1112" s="205"/>
    </row>
    <row r="1113" spans="1:8" ht="15.5">
      <c r="A1113" s="205"/>
      <c r="B1113" s="216">
        <v>1109</v>
      </c>
      <c r="C1113" s="343"/>
      <c r="D1113" s="345"/>
      <c r="E1113" s="355"/>
      <c r="F1113" s="357"/>
      <c r="G1113" s="351"/>
      <c r="H1113" s="205"/>
    </row>
    <row r="1114" spans="1:8" ht="15.5">
      <c r="A1114" s="205"/>
      <c r="B1114" s="216">
        <v>1110</v>
      </c>
      <c r="C1114" s="343"/>
      <c r="D1114" s="345"/>
      <c r="E1114" s="355"/>
      <c r="F1114" s="357"/>
      <c r="G1114" s="351"/>
      <c r="H1114" s="205"/>
    </row>
    <row r="1115" spans="1:8" ht="15.5">
      <c r="A1115" s="205"/>
      <c r="B1115" s="216">
        <v>1111</v>
      </c>
      <c r="C1115" s="343"/>
      <c r="D1115" s="345"/>
      <c r="E1115" s="355"/>
      <c r="F1115" s="357"/>
      <c r="G1115" s="349"/>
      <c r="H1115" s="205"/>
    </row>
    <row r="1116" spans="1:8" ht="15.5">
      <c r="A1116" s="205"/>
      <c r="B1116" s="216">
        <v>1112</v>
      </c>
      <c r="C1116" s="343"/>
      <c r="D1116" s="345"/>
      <c r="E1116" s="355"/>
      <c r="F1116" s="357"/>
      <c r="G1116" s="351"/>
      <c r="H1116" s="205"/>
    </row>
    <row r="1117" spans="1:8" ht="15.5">
      <c r="A1117" s="205"/>
      <c r="B1117" s="216">
        <v>1113</v>
      </c>
      <c r="C1117" s="343"/>
      <c r="D1117" s="345"/>
      <c r="E1117" s="355"/>
      <c r="F1117" s="357"/>
      <c r="G1117" s="351"/>
      <c r="H1117" s="205"/>
    </row>
    <row r="1118" spans="1:8" ht="15.5">
      <c r="A1118" s="205"/>
      <c r="B1118" s="216">
        <v>1114</v>
      </c>
      <c r="C1118" s="343"/>
      <c r="D1118" s="345"/>
      <c r="E1118" s="355"/>
      <c r="F1118" s="357"/>
      <c r="G1118" s="351"/>
      <c r="H1118" s="205"/>
    </row>
    <row r="1119" spans="1:8" ht="15.5">
      <c r="A1119" s="205"/>
      <c r="B1119" s="216">
        <v>1115</v>
      </c>
      <c r="C1119" s="343"/>
      <c r="D1119" s="345"/>
      <c r="E1119" s="355"/>
      <c r="F1119" s="357"/>
      <c r="G1119" s="351"/>
      <c r="H1119" s="205"/>
    </row>
    <row r="1120" spans="1:8" ht="15.5">
      <c r="A1120" s="205"/>
      <c r="B1120" s="216">
        <v>1116</v>
      </c>
      <c r="C1120" s="343"/>
      <c r="D1120" s="345"/>
      <c r="E1120" s="355"/>
      <c r="F1120" s="357"/>
      <c r="G1120" s="351"/>
      <c r="H1120" s="205"/>
    </row>
    <row r="1121" spans="1:8" ht="15.5">
      <c r="A1121" s="205"/>
      <c r="B1121" s="216">
        <v>1117</v>
      </c>
      <c r="C1121" s="343"/>
      <c r="D1121" s="345"/>
      <c r="E1121" s="355"/>
      <c r="F1121" s="357"/>
      <c r="G1121" s="351"/>
      <c r="H1121" s="205"/>
    </row>
    <row r="1122" spans="1:8" ht="15.5">
      <c r="A1122" s="205"/>
      <c r="B1122" s="216">
        <v>1118</v>
      </c>
      <c r="C1122" s="343"/>
      <c r="D1122" s="345"/>
      <c r="E1122" s="355"/>
      <c r="F1122" s="357"/>
      <c r="G1122" s="351"/>
      <c r="H1122" s="205"/>
    </row>
    <row r="1123" spans="1:8" ht="15.5">
      <c r="A1123" s="205"/>
      <c r="B1123" s="216">
        <v>1119</v>
      </c>
      <c r="C1123" s="343"/>
      <c r="D1123" s="345"/>
      <c r="E1123" s="355"/>
      <c r="F1123" s="357"/>
      <c r="G1123" s="351"/>
      <c r="H1123" s="205"/>
    </row>
    <row r="1124" spans="1:8" ht="15.5">
      <c r="A1124" s="205"/>
      <c r="B1124" s="216">
        <v>1120</v>
      </c>
      <c r="C1124" s="343"/>
      <c r="D1124" s="345"/>
      <c r="E1124" s="355"/>
      <c r="F1124" s="357"/>
      <c r="G1124" s="351"/>
      <c r="H1124" s="205"/>
    </row>
    <row r="1125" spans="1:8" ht="15.5">
      <c r="A1125" s="205"/>
      <c r="B1125" s="216">
        <v>1121</v>
      </c>
      <c r="C1125" s="343"/>
      <c r="D1125" s="345"/>
      <c r="E1125" s="355"/>
      <c r="F1125" s="357"/>
      <c r="G1125" s="349"/>
      <c r="H1125" s="205"/>
    </row>
    <row r="1126" spans="1:8" ht="15.5">
      <c r="A1126" s="205"/>
      <c r="B1126" s="216">
        <v>1122</v>
      </c>
      <c r="C1126" s="343"/>
      <c r="D1126" s="345"/>
      <c r="E1126" s="355"/>
      <c r="F1126" s="357"/>
      <c r="G1126" s="351"/>
      <c r="H1126" s="205"/>
    </row>
    <row r="1127" spans="1:8" ht="15.5">
      <c r="A1127" s="205"/>
      <c r="B1127" s="216">
        <v>1123</v>
      </c>
      <c r="C1127" s="343"/>
      <c r="D1127" s="345"/>
      <c r="E1127" s="355"/>
      <c r="F1127" s="357"/>
      <c r="G1127" s="351"/>
      <c r="H1127" s="205"/>
    </row>
    <row r="1128" spans="1:8" ht="15.5">
      <c r="A1128" s="205"/>
      <c r="B1128" s="216">
        <v>1124</v>
      </c>
      <c r="C1128" s="343"/>
      <c r="D1128" s="345"/>
      <c r="E1128" s="355"/>
      <c r="F1128" s="357"/>
      <c r="G1128" s="351"/>
      <c r="H1128" s="205"/>
    </row>
    <row r="1129" spans="1:8" ht="15.5">
      <c r="A1129" s="205"/>
      <c r="B1129" s="216">
        <v>1125</v>
      </c>
      <c r="C1129" s="343"/>
      <c r="D1129" s="345"/>
      <c r="E1129" s="355"/>
      <c r="F1129" s="357"/>
      <c r="G1129" s="351"/>
      <c r="H1129" s="205"/>
    </row>
    <row r="1130" spans="1:8" ht="15.5">
      <c r="A1130" s="205"/>
      <c r="B1130" s="216">
        <v>1126</v>
      </c>
      <c r="C1130" s="343"/>
      <c r="D1130" s="345"/>
      <c r="E1130" s="355"/>
      <c r="F1130" s="357"/>
      <c r="G1130" s="351"/>
      <c r="H1130" s="205"/>
    </row>
    <row r="1131" spans="1:8" ht="15.5">
      <c r="A1131" s="205"/>
      <c r="B1131" s="216">
        <v>1127</v>
      </c>
      <c r="C1131" s="343"/>
      <c r="D1131" s="345"/>
      <c r="E1131" s="355"/>
      <c r="F1131" s="357"/>
      <c r="G1131" s="351"/>
      <c r="H1131" s="205"/>
    </row>
    <row r="1132" spans="1:8" ht="15.5">
      <c r="A1132" s="205"/>
      <c r="B1132" s="216">
        <v>1128</v>
      </c>
      <c r="C1132" s="343"/>
      <c r="D1132" s="345"/>
      <c r="E1132" s="355"/>
      <c r="F1132" s="357"/>
      <c r="G1132" s="351"/>
      <c r="H1132" s="205"/>
    </row>
    <row r="1133" spans="1:8" ht="15.5">
      <c r="A1133" s="205"/>
      <c r="B1133" s="216">
        <v>1129</v>
      </c>
      <c r="C1133" s="343"/>
      <c r="D1133" s="345"/>
      <c r="E1133" s="355"/>
      <c r="F1133" s="357"/>
      <c r="G1133" s="351"/>
      <c r="H1133" s="205"/>
    </row>
    <row r="1134" spans="1:8" ht="15.5">
      <c r="A1134" s="205"/>
      <c r="B1134" s="216">
        <v>1130</v>
      </c>
      <c r="C1134" s="343"/>
      <c r="D1134" s="345"/>
      <c r="E1134" s="355"/>
      <c r="F1134" s="357"/>
      <c r="G1134" s="351"/>
      <c r="H1134" s="205"/>
    </row>
    <row r="1135" spans="1:8" ht="15.5">
      <c r="A1135" s="205"/>
      <c r="B1135" s="216">
        <v>1131</v>
      </c>
      <c r="C1135" s="343"/>
      <c r="D1135" s="345"/>
      <c r="E1135" s="355"/>
      <c r="F1135" s="357"/>
      <c r="G1135" s="349"/>
      <c r="H1135" s="205"/>
    </row>
    <row r="1136" spans="1:8" ht="15.5">
      <c r="A1136" s="205"/>
      <c r="B1136" s="216">
        <v>1132</v>
      </c>
      <c r="C1136" s="343"/>
      <c r="D1136" s="345"/>
      <c r="E1136" s="355"/>
      <c r="F1136" s="357"/>
      <c r="G1136" s="351"/>
      <c r="H1136" s="205"/>
    </row>
    <row r="1137" spans="1:8" ht="15.5">
      <c r="A1137" s="205"/>
      <c r="B1137" s="216">
        <v>1133</v>
      </c>
      <c r="C1137" s="343"/>
      <c r="D1137" s="345"/>
      <c r="E1137" s="355"/>
      <c r="F1137" s="357"/>
      <c r="G1137" s="351"/>
      <c r="H1137" s="205"/>
    </row>
    <row r="1138" spans="1:8" ht="15.5">
      <c r="A1138" s="205"/>
      <c r="B1138" s="216">
        <v>1134</v>
      </c>
      <c r="C1138" s="343"/>
      <c r="D1138" s="345"/>
      <c r="E1138" s="355"/>
      <c r="F1138" s="357"/>
      <c r="G1138" s="351"/>
      <c r="H1138" s="205"/>
    </row>
    <row r="1139" spans="1:8" ht="15.5">
      <c r="A1139" s="205"/>
      <c r="B1139" s="216">
        <v>1135</v>
      </c>
      <c r="C1139" s="343"/>
      <c r="D1139" s="345"/>
      <c r="E1139" s="355"/>
      <c r="F1139" s="357"/>
      <c r="G1139" s="351"/>
      <c r="H1139" s="205"/>
    </row>
    <row r="1140" spans="1:8" ht="15.5">
      <c r="A1140" s="205"/>
      <c r="B1140" s="216">
        <v>1136</v>
      </c>
      <c r="C1140" s="343"/>
      <c r="D1140" s="345"/>
      <c r="E1140" s="355"/>
      <c r="F1140" s="357"/>
      <c r="G1140" s="351"/>
      <c r="H1140" s="205"/>
    </row>
    <row r="1141" spans="1:8" ht="15.5">
      <c r="A1141" s="205"/>
      <c r="B1141" s="216">
        <v>1137</v>
      </c>
      <c r="C1141" s="343"/>
      <c r="D1141" s="345"/>
      <c r="E1141" s="355"/>
      <c r="F1141" s="357"/>
      <c r="G1141" s="351"/>
      <c r="H1141" s="205"/>
    </row>
    <row r="1142" spans="1:8" ht="15.5">
      <c r="A1142" s="205"/>
      <c r="B1142" s="216">
        <v>1138</v>
      </c>
      <c r="C1142" s="343"/>
      <c r="D1142" s="345"/>
      <c r="E1142" s="355"/>
      <c r="F1142" s="357"/>
      <c r="G1142" s="351"/>
      <c r="H1142" s="205"/>
    </row>
    <row r="1143" spans="1:8" ht="15.5">
      <c r="A1143" s="205"/>
      <c r="B1143" s="216">
        <v>1139</v>
      </c>
      <c r="C1143" s="343"/>
      <c r="D1143" s="345"/>
      <c r="E1143" s="355"/>
      <c r="F1143" s="357"/>
      <c r="G1143" s="351"/>
      <c r="H1143" s="205"/>
    </row>
    <row r="1144" spans="1:8" ht="15.5">
      <c r="A1144" s="205"/>
      <c r="B1144" s="216">
        <v>1140</v>
      </c>
      <c r="C1144" s="343"/>
      <c r="D1144" s="345"/>
      <c r="E1144" s="355"/>
      <c r="F1144" s="357"/>
      <c r="G1144" s="351"/>
      <c r="H1144" s="205"/>
    </row>
    <row r="1145" spans="1:8" ht="15.5">
      <c r="A1145" s="205"/>
      <c r="B1145" s="216">
        <v>1141</v>
      </c>
      <c r="C1145" s="343"/>
      <c r="D1145" s="345"/>
      <c r="E1145" s="355"/>
      <c r="F1145" s="357"/>
      <c r="G1145" s="349"/>
      <c r="H1145" s="205"/>
    </row>
    <row r="1146" spans="1:8" ht="15.5">
      <c r="A1146" s="205"/>
      <c r="B1146" s="216">
        <v>1142</v>
      </c>
      <c r="C1146" s="343"/>
      <c r="D1146" s="345"/>
      <c r="E1146" s="355"/>
      <c r="F1146" s="357"/>
      <c r="G1146" s="351"/>
      <c r="H1146" s="205"/>
    </row>
    <row r="1147" spans="1:8" ht="15.5">
      <c r="A1147" s="205"/>
      <c r="B1147" s="216">
        <v>1143</v>
      </c>
      <c r="C1147" s="343"/>
      <c r="D1147" s="345"/>
      <c r="E1147" s="355"/>
      <c r="F1147" s="357"/>
      <c r="G1147" s="351"/>
      <c r="H1147" s="205"/>
    </row>
    <row r="1148" spans="1:8" ht="15.5">
      <c r="A1148" s="205"/>
      <c r="B1148" s="216">
        <v>1144</v>
      </c>
      <c r="C1148" s="343"/>
      <c r="D1148" s="345"/>
      <c r="E1148" s="355"/>
      <c r="F1148" s="357"/>
      <c r="G1148" s="351"/>
      <c r="H1148" s="205"/>
    </row>
    <row r="1149" spans="1:8" ht="15.5">
      <c r="A1149" s="205"/>
      <c r="B1149" s="216">
        <v>1145</v>
      </c>
      <c r="C1149" s="343"/>
      <c r="D1149" s="345"/>
      <c r="E1149" s="355"/>
      <c r="F1149" s="357"/>
      <c r="G1149" s="351"/>
      <c r="H1149" s="205"/>
    </row>
    <row r="1150" spans="1:8" ht="15.5">
      <c r="A1150" s="205"/>
      <c r="B1150" s="216">
        <v>1146</v>
      </c>
      <c r="C1150" s="343"/>
      <c r="D1150" s="345"/>
      <c r="E1150" s="355"/>
      <c r="F1150" s="357"/>
      <c r="G1150" s="351"/>
      <c r="H1150" s="205"/>
    </row>
    <row r="1151" spans="1:8" ht="15.5">
      <c r="A1151" s="205"/>
      <c r="B1151" s="216">
        <v>1147</v>
      </c>
      <c r="C1151" s="343"/>
      <c r="D1151" s="345"/>
      <c r="E1151" s="355"/>
      <c r="F1151" s="357"/>
      <c r="G1151" s="351"/>
      <c r="H1151" s="205"/>
    </row>
    <row r="1152" spans="1:8" ht="15.5">
      <c r="A1152" s="205"/>
      <c r="B1152" s="216">
        <v>1148</v>
      </c>
      <c r="C1152" s="343"/>
      <c r="D1152" s="345"/>
      <c r="E1152" s="355"/>
      <c r="F1152" s="357"/>
      <c r="G1152" s="351"/>
      <c r="H1152" s="205"/>
    </row>
    <row r="1153" spans="1:8" ht="15.5">
      <c r="A1153" s="205"/>
      <c r="B1153" s="216">
        <v>1149</v>
      </c>
      <c r="C1153" s="343"/>
      <c r="D1153" s="345"/>
      <c r="E1153" s="355"/>
      <c r="F1153" s="357"/>
      <c r="G1153" s="351"/>
      <c r="H1153" s="205"/>
    </row>
    <row r="1154" spans="1:8" ht="15.5">
      <c r="A1154" s="205"/>
      <c r="B1154" s="216">
        <v>1150</v>
      </c>
      <c r="C1154" s="343"/>
      <c r="D1154" s="345"/>
      <c r="E1154" s="355"/>
      <c r="F1154" s="357"/>
      <c r="G1154" s="351"/>
      <c r="H1154" s="205"/>
    </row>
    <row r="1155" spans="1:8" ht="15.5">
      <c r="A1155" s="205"/>
      <c r="B1155" s="216">
        <v>1151</v>
      </c>
      <c r="C1155" s="343"/>
      <c r="D1155" s="345"/>
      <c r="E1155" s="355"/>
      <c r="F1155" s="357"/>
      <c r="G1155" s="349"/>
      <c r="H1155" s="205"/>
    </row>
    <row r="1156" spans="1:8" ht="15.5">
      <c r="A1156" s="205"/>
      <c r="B1156" s="216">
        <v>1152</v>
      </c>
      <c r="C1156" s="343"/>
      <c r="D1156" s="345"/>
      <c r="E1156" s="355"/>
      <c r="F1156" s="357"/>
      <c r="G1156" s="351"/>
      <c r="H1156" s="205"/>
    </row>
    <row r="1157" spans="1:8" ht="15.5">
      <c r="A1157" s="205"/>
      <c r="B1157" s="216">
        <v>1153</v>
      </c>
      <c r="C1157" s="343"/>
      <c r="D1157" s="345"/>
      <c r="E1157" s="355"/>
      <c r="F1157" s="357"/>
      <c r="G1157" s="351"/>
      <c r="H1157" s="205"/>
    </row>
    <row r="1158" spans="1:8" ht="15.5">
      <c r="A1158" s="205"/>
      <c r="B1158" s="216">
        <v>1154</v>
      </c>
      <c r="C1158" s="343"/>
      <c r="D1158" s="345"/>
      <c r="E1158" s="355"/>
      <c r="F1158" s="357"/>
      <c r="G1158" s="351"/>
      <c r="H1158" s="205"/>
    </row>
    <row r="1159" spans="1:8" ht="15.5">
      <c r="A1159" s="205"/>
      <c r="B1159" s="216">
        <v>1155</v>
      </c>
      <c r="C1159" s="343"/>
      <c r="D1159" s="345"/>
      <c r="E1159" s="355"/>
      <c r="F1159" s="357"/>
      <c r="G1159" s="351"/>
      <c r="H1159" s="205"/>
    </row>
    <row r="1160" spans="1:8" ht="15.5">
      <c r="A1160" s="205"/>
      <c r="B1160" s="216">
        <v>1156</v>
      </c>
      <c r="C1160" s="343"/>
      <c r="D1160" s="345"/>
      <c r="E1160" s="355"/>
      <c r="F1160" s="357"/>
      <c r="G1160" s="351"/>
      <c r="H1160" s="205"/>
    </row>
    <row r="1161" spans="1:8" ht="15.5">
      <c r="A1161" s="205"/>
      <c r="B1161" s="216">
        <v>1157</v>
      </c>
      <c r="C1161" s="343"/>
      <c r="D1161" s="345"/>
      <c r="E1161" s="355"/>
      <c r="F1161" s="357"/>
      <c r="G1161" s="351"/>
      <c r="H1161" s="205"/>
    </row>
    <row r="1162" spans="1:8" ht="15.5">
      <c r="A1162" s="205"/>
      <c r="B1162" s="216">
        <v>1158</v>
      </c>
      <c r="C1162" s="343"/>
      <c r="D1162" s="345"/>
      <c r="E1162" s="355"/>
      <c r="F1162" s="357"/>
      <c r="G1162" s="351"/>
      <c r="H1162" s="205"/>
    </row>
    <row r="1163" spans="1:8" ht="15.5">
      <c r="A1163" s="205"/>
      <c r="B1163" s="216">
        <v>1159</v>
      </c>
      <c r="C1163" s="343"/>
      <c r="D1163" s="345"/>
      <c r="E1163" s="355"/>
      <c r="F1163" s="357"/>
      <c r="G1163" s="351"/>
      <c r="H1163" s="205"/>
    </row>
    <row r="1164" spans="1:8" ht="15.5">
      <c r="A1164" s="205"/>
      <c r="B1164" s="216">
        <v>1160</v>
      </c>
      <c r="C1164" s="343"/>
      <c r="D1164" s="345"/>
      <c r="E1164" s="355"/>
      <c r="F1164" s="357"/>
      <c r="G1164" s="351"/>
      <c r="H1164" s="205"/>
    </row>
    <row r="1165" spans="1:8" ht="15.5">
      <c r="A1165" s="205"/>
      <c r="B1165" s="216">
        <v>1161</v>
      </c>
      <c r="C1165" s="343"/>
      <c r="D1165" s="345"/>
      <c r="E1165" s="355"/>
      <c r="F1165" s="357"/>
      <c r="G1165" s="349"/>
      <c r="H1165" s="205"/>
    </row>
    <row r="1166" spans="1:8" ht="15.5">
      <c r="A1166" s="205"/>
      <c r="B1166" s="216">
        <v>1162</v>
      </c>
      <c r="C1166" s="343"/>
      <c r="D1166" s="345"/>
      <c r="E1166" s="355"/>
      <c r="F1166" s="357"/>
      <c r="G1166" s="351"/>
      <c r="H1166" s="205"/>
    </row>
    <row r="1167" spans="1:8" ht="15.5">
      <c r="A1167" s="205"/>
      <c r="B1167" s="216">
        <v>1163</v>
      </c>
      <c r="C1167" s="343"/>
      <c r="D1167" s="345"/>
      <c r="E1167" s="355"/>
      <c r="F1167" s="357"/>
      <c r="G1167" s="351"/>
      <c r="H1167" s="205"/>
    </row>
    <row r="1168" spans="1:8" ht="15.5">
      <c r="A1168" s="205"/>
      <c r="B1168" s="216">
        <v>1164</v>
      </c>
      <c r="C1168" s="343"/>
      <c r="D1168" s="345"/>
      <c r="E1168" s="355"/>
      <c r="F1168" s="357"/>
      <c r="G1168" s="351"/>
      <c r="H1168" s="205"/>
    </row>
    <row r="1169" spans="1:8" ht="15.5">
      <c r="A1169" s="205"/>
      <c r="B1169" s="216">
        <v>1165</v>
      </c>
      <c r="C1169" s="343"/>
      <c r="D1169" s="345"/>
      <c r="E1169" s="355"/>
      <c r="F1169" s="357"/>
      <c r="G1169" s="351"/>
      <c r="H1169" s="205"/>
    </row>
    <row r="1170" spans="1:8" ht="15.5">
      <c r="A1170" s="205"/>
      <c r="B1170" s="216">
        <v>1166</v>
      </c>
      <c r="C1170" s="343"/>
      <c r="D1170" s="345"/>
      <c r="E1170" s="355"/>
      <c r="F1170" s="357"/>
      <c r="G1170" s="351"/>
      <c r="H1170" s="205"/>
    </row>
    <row r="1171" spans="1:8" ht="15.5">
      <c r="A1171" s="205"/>
      <c r="B1171" s="216">
        <v>1167</v>
      </c>
      <c r="C1171" s="343"/>
      <c r="D1171" s="345"/>
      <c r="E1171" s="355"/>
      <c r="F1171" s="357"/>
      <c r="G1171" s="351"/>
      <c r="H1171" s="205"/>
    </row>
    <row r="1172" spans="1:8" ht="15.5">
      <c r="A1172" s="205"/>
      <c r="B1172" s="216">
        <v>1168</v>
      </c>
      <c r="C1172" s="343"/>
      <c r="D1172" s="345"/>
      <c r="E1172" s="355"/>
      <c r="F1172" s="357"/>
      <c r="G1172" s="351"/>
      <c r="H1172" s="205"/>
    </row>
    <row r="1173" spans="1:8" ht="15.5">
      <c r="A1173" s="205"/>
      <c r="B1173" s="216">
        <v>1169</v>
      </c>
      <c r="C1173" s="343"/>
      <c r="D1173" s="345"/>
      <c r="E1173" s="355"/>
      <c r="F1173" s="357"/>
      <c r="G1173" s="351"/>
      <c r="H1173" s="205"/>
    </row>
    <row r="1174" spans="1:8" ht="15.5">
      <c r="A1174" s="205"/>
      <c r="B1174" s="216">
        <v>1170</v>
      </c>
      <c r="C1174" s="343"/>
      <c r="D1174" s="345"/>
      <c r="E1174" s="355"/>
      <c r="F1174" s="357"/>
      <c r="G1174" s="351"/>
      <c r="H1174" s="205"/>
    </row>
    <row r="1175" spans="1:8" ht="15.5">
      <c r="A1175" s="205"/>
      <c r="B1175" s="216">
        <v>1171</v>
      </c>
      <c r="C1175" s="343"/>
      <c r="D1175" s="345"/>
      <c r="E1175" s="355"/>
      <c r="F1175" s="357"/>
      <c r="G1175" s="349"/>
      <c r="H1175" s="205"/>
    </row>
    <row r="1176" spans="1:8" ht="15.5">
      <c r="A1176" s="205"/>
      <c r="B1176" s="216">
        <v>1172</v>
      </c>
      <c r="C1176" s="343"/>
      <c r="D1176" s="345"/>
      <c r="E1176" s="355"/>
      <c r="F1176" s="357"/>
      <c r="G1176" s="351"/>
      <c r="H1176" s="205"/>
    </row>
    <row r="1177" spans="1:8" ht="15.5">
      <c r="A1177" s="205"/>
      <c r="B1177" s="216">
        <v>1173</v>
      </c>
      <c r="C1177" s="343"/>
      <c r="D1177" s="345"/>
      <c r="E1177" s="355"/>
      <c r="F1177" s="357"/>
      <c r="G1177" s="351"/>
      <c r="H1177" s="205"/>
    </row>
    <row r="1178" spans="1:8" ht="15.5">
      <c r="A1178" s="205"/>
      <c r="B1178" s="216">
        <v>1174</v>
      </c>
      <c r="C1178" s="343"/>
      <c r="D1178" s="345"/>
      <c r="E1178" s="355"/>
      <c r="F1178" s="357"/>
      <c r="G1178" s="351"/>
      <c r="H1178" s="205"/>
    </row>
    <row r="1179" spans="1:8" ht="15.5">
      <c r="A1179" s="205"/>
      <c r="B1179" s="216">
        <v>1175</v>
      </c>
      <c r="C1179" s="343"/>
      <c r="D1179" s="345"/>
      <c r="E1179" s="355"/>
      <c r="F1179" s="357"/>
      <c r="G1179" s="351"/>
      <c r="H1179" s="205"/>
    </row>
    <row r="1180" spans="1:8" ht="15.5">
      <c r="A1180" s="205"/>
      <c r="B1180" s="216">
        <v>1176</v>
      </c>
      <c r="C1180" s="343"/>
      <c r="D1180" s="345"/>
      <c r="E1180" s="355"/>
      <c r="F1180" s="357"/>
      <c r="G1180" s="351"/>
      <c r="H1180" s="205"/>
    </row>
    <row r="1181" spans="1:8" ht="15.5">
      <c r="A1181" s="205"/>
      <c r="B1181" s="216">
        <v>1177</v>
      </c>
      <c r="C1181" s="343"/>
      <c r="D1181" s="345"/>
      <c r="E1181" s="355"/>
      <c r="F1181" s="357"/>
      <c r="G1181" s="351"/>
      <c r="H1181" s="205"/>
    </row>
    <row r="1182" spans="1:8" ht="15.5">
      <c r="A1182" s="205"/>
      <c r="B1182" s="216">
        <v>1178</v>
      </c>
      <c r="C1182" s="343"/>
      <c r="D1182" s="345"/>
      <c r="E1182" s="355"/>
      <c r="F1182" s="357"/>
      <c r="G1182" s="351"/>
      <c r="H1182" s="205"/>
    </row>
    <row r="1183" spans="1:8" ht="15.5">
      <c r="A1183" s="205"/>
      <c r="B1183" s="216">
        <v>1179</v>
      </c>
      <c r="C1183" s="343"/>
      <c r="D1183" s="345"/>
      <c r="E1183" s="355"/>
      <c r="F1183" s="357"/>
      <c r="G1183" s="351"/>
      <c r="H1183" s="205"/>
    </row>
    <row r="1184" spans="1:8" ht="15.5">
      <c r="A1184" s="205"/>
      <c r="B1184" s="216">
        <v>1180</v>
      </c>
      <c r="C1184" s="343"/>
      <c r="D1184" s="345"/>
      <c r="E1184" s="355"/>
      <c r="F1184" s="357"/>
      <c r="G1184" s="351"/>
      <c r="H1184" s="205"/>
    </row>
    <row r="1185" spans="1:8" ht="15.5">
      <c r="A1185" s="205"/>
      <c r="B1185" s="216">
        <v>1181</v>
      </c>
      <c r="C1185" s="343"/>
      <c r="D1185" s="345"/>
      <c r="E1185" s="355"/>
      <c r="F1185" s="357"/>
      <c r="G1185" s="349"/>
      <c r="H1185" s="205"/>
    </row>
    <row r="1186" spans="1:8" ht="15.5">
      <c r="A1186" s="205"/>
      <c r="B1186" s="216">
        <v>1182</v>
      </c>
      <c r="C1186" s="343"/>
      <c r="D1186" s="345"/>
      <c r="E1186" s="355"/>
      <c r="F1186" s="357"/>
      <c r="G1186" s="351"/>
      <c r="H1186" s="205"/>
    </row>
    <row r="1187" spans="1:8" ht="15.5">
      <c r="A1187" s="205"/>
      <c r="B1187" s="216">
        <v>1183</v>
      </c>
      <c r="C1187" s="343"/>
      <c r="D1187" s="345"/>
      <c r="E1187" s="355"/>
      <c r="F1187" s="357"/>
      <c r="G1187" s="351"/>
      <c r="H1187" s="205"/>
    </row>
    <row r="1188" spans="1:8" ht="15.5">
      <c r="A1188" s="205"/>
      <c r="B1188" s="216">
        <v>1184</v>
      </c>
      <c r="C1188" s="343"/>
      <c r="D1188" s="345"/>
      <c r="E1188" s="355"/>
      <c r="F1188" s="357"/>
      <c r="G1188" s="351"/>
      <c r="H1188" s="205"/>
    </row>
    <row r="1189" spans="1:8" ht="15.5">
      <c r="A1189" s="205"/>
      <c r="B1189" s="216">
        <v>1185</v>
      </c>
      <c r="C1189" s="343"/>
      <c r="D1189" s="345"/>
      <c r="E1189" s="355"/>
      <c r="F1189" s="357"/>
      <c r="G1189" s="351"/>
      <c r="H1189" s="205"/>
    </row>
    <row r="1190" spans="1:8" ht="15.5">
      <c r="A1190" s="205"/>
      <c r="B1190" s="216">
        <v>1186</v>
      </c>
      <c r="C1190" s="343"/>
      <c r="D1190" s="345"/>
      <c r="E1190" s="355"/>
      <c r="F1190" s="357"/>
      <c r="G1190" s="351"/>
      <c r="H1190" s="205"/>
    </row>
    <row r="1191" spans="1:8" ht="15.5">
      <c r="A1191" s="205"/>
      <c r="B1191" s="216">
        <v>1187</v>
      </c>
      <c r="C1191" s="343"/>
      <c r="D1191" s="345"/>
      <c r="E1191" s="355"/>
      <c r="F1191" s="357"/>
      <c r="G1191" s="351"/>
      <c r="H1191" s="205"/>
    </row>
    <row r="1192" spans="1:8" ht="15.5">
      <c r="A1192" s="205"/>
      <c r="B1192" s="216">
        <v>1188</v>
      </c>
      <c r="C1192" s="343"/>
      <c r="D1192" s="345"/>
      <c r="E1192" s="355"/>
      <c r="F1192" s="357"/>
      <c r="G1192" s="351"/>
      <c r="H1192" s="205"/>
    </row>
    <row r="1193" spans="1:8" ht="15.5">
      <c r="A1193" s="205"/>
      <c r="B1193" s="216">
        <v>1189</v>
      </c>
      <c r="C1193" s="343"/>
      <c r="D1193" s="345"/>
      <c r="E1193" s="355"/>
      <c r="F1193" s="357"/>
      <c r="G1193" s="351"/>
      <c r="H1193" s="205"/>
    </row>
    <row r="1194" spans="1:8" ht="15.5">
      <c r="A1194" s="205"/>
      <c r="B1194" s="216">
        <v>1190</v>
      </c>
      <c r="C1194" s="343"/>
      <c r="D1194" s="345"/>
      <c r="E1194" s="355"/>
      <c r="F1194" s="357"/>
      <c r="G1194" s="351"/>
      <c r="H1194" s="205"/>
    </row>
    <row r="1195" spans="1:8" ht="15.5">
      <c r="A1195" s="205"/>
      <c r="B1195" s="216">
        <v>1191</v>
      </c>
      <c r="C1195" s="343"/>
      <c r="D1195" s="345"/>
      <c r="E1195" s="355"/>
      <c r="F1195" s="357"/>
      <c r="G1195" s="349"/>
      <c r="H1195" s="205"/>
    </row>
    <row r="1196" spans="1:8" ht="15.5">
      <c r="A1196" s="205"/>
      <c r="B1196" s="216">
        <v>1192</v>
      </c>
      <c r="C1196" s="343"/>
      <c r="D1196" s="345"/>
      <c r="E1196" s="355"/>
      <c r="F1196" s="357"/>
      <c r="G1196" s="351"/>
      <c r="H1196" s="205"/>
    </row>
    <row r="1197" spans="1:8" ht="15.5">
      <c r="A1197" s="205"/>
      <c r="B1197" s="216">
        <v>1193</v>
      </c>
      <c r="C1197" s="343"/>
      <c r="D1197" s="345"/>
      <c r="E1197" s="355"/>
      <c r="F1197" s="357"/>
      <c r="G1197" s="351"/>
      <c r="H1197" s="205"/>
    </row>
    <row r="1198" spans="1:8" ht="15.5">
      <c r="A1198" s="205"/>
      <c r="B1198" s="216">
        <v>1194</v>
      </c>
      <c r="C1198" s="343"/>
      <c r="D1198" s="345"/>
      <c r="E1198" s="355"/>
      <c r="F1198" s="357"/>
      <c r="G1198" s="351"/>
      <c r="H1198" s="205"/>
    </row>
    <row r="1199" spans="1:8" ht="15.5">
      <c r="A1199" s="205"/>
      <c r="B1199" s="216">
        <v>1195</v>
      </c>
      <c r="C1199" s="343"/>
      <c r="D1199" s="345"/>
      <c r="E1199" s="355"/>
      <c r="F1199" s="357"/>
      <c r="G1199" s="351"/>
      <c r="H1199" s="205"/>
    </row>
    <row r="1200" spans="1:8" ht="15.5">
      <c r="A1200" s="205"/>
      <c r="B1200" s="216">
        <v>1196</v>
      </c>
      <c r="C1200" s="343"/>
      <c r="D1200" s="345"/>
      <c r="E1200" s="355"/>
      <c r="F1200" s="357"/>
      <c r="G1200" s="351"/>
      <c r="H1200" s="205"/>
    </row>
    <row r="1201" spans="1:8" ht="15.5">
      <c r="A1201" s="205"/>
      <c r="B1201" s="216">
        <v>1197</v>
      </c>
      <c r="C1201" s="343"/>
      <c r="D1201" s="345"/>
      <c r="E1201" s="355"/>
      <c r="F1201" s="357"/>
      <c r="G1201" s="351"/>
      <c r="H1201" s="205"/>
    </row>
    <row r="1202" spans="1:8" ht="15.5">
      <c r="A1202" s="205"/>
      <c r="B1202" s="216">
        <v>1198</v>
      </c>
      <c r="C1202" s="343"/>
      <c r="D1202" s="345"/>
      <c r="E1202" s="355"/>
      <c r="F1202" s="357"/>
      <c r="G1202" s="351"/>
      <c r="H1202" s="205"/>
    </row>
    <row r="1203" spans="1:8" ht="15.5">
      <c r="A1203" s="205"/>
      <c r="B1203" s="216">
        <v>1199</v>
      </c>
      <c r="C1203" s="343"/>
      <c r="D1203" s="345"/>
      <c r="E1203" s="355"/>
      <c r="F1203" s="357"/>
      <c r="G1203" s="351"/>
      <c r="H1203" s="205"/>
    </row>
    <row r="1204" spans="1:8" ht="15.5">
      <c r="A1204" s="205"/>
      <c r="B1204" s="216">
        <v>1200</v>
      </c>
      <c r="C1204" s="343"/>
      <c r="D1204" s="345"/>
      <c r="E1204" s="355"/>
      <c r="F1204" s="357"/>
      <c r="G1204" s="351"/>
      <c r="H1204" s="205"/>
    </row>
    <row r="1205" spans="1:8" ht="15.5">
      <c r="A1205" s="205"/>
      <c r="B1205" s="216">
        <v>1201</v>
      </c>
      <c r="C1205" s="343"/>
      <c r="D1205" s="345"/>
      <c r="E1205" s="355"/>
      <c r="F1205" s="357"/>
      <c r="G1205" s="349"/>
      <c r="H1205" s="205"/>
    </row>
    <row r="1206" spans="1:8" ht="15.5">
      <c r="A1206" s="205"/>
      <c r="B1206" s="216">
        <v>1202</v>
      </c>
      <c r="C1206" s="343"/>
      <c r="D1206" s="345"/>
      <c r="E1206" s="355"/>
      <c r="F1206" s="357"/>
      <c r="G1206" s="351"/>
      <c r="H1206" s="205"/>
    </row>
    <row r="1207" spans="1:8" ht="15.5">
      <c r="A1207" s="205"/>
      <c r="B1207" s="216">
        <v>1203</v>
      </c>
      <c r="C1207" s="343"/>
      <c r="D1207" s="345"/>
      <c r="E1207" s="355"/>
      <c r="F1207" s="357"/>
      <c r="G1207" s="351"/>
      <c r="H1207" s="205"/>
    </row>
    <row r="1208" spans="1:8" ht="15.5">
      <c r="A1208" s="205"/>
      <c r="B1208" s="216">
        <v>1204</v>
      </c>
      <c r="C1208" s="343"/>
      <c r="D1208" s="345"/>
      <c r="E1208" s="355"/>
      <c r="F1208" s="357"/>
      <c r="G1208" s="351"/>
      <c r="H1208" s="205"/>
    </row>
    <row r="1209" spans="1:8" ht="15.5">
      <c r="A1209" s="205"/>
      <c r="B1209" s="216">
        <v>1205</v>
      </c>
      <c r="C1209" s="343"/>
      <c r="D1209" s="345"/>
      <c r="E1209" s="355"/>
      <c r="F1209" s="357"/>
      <c r="G1209" s="351"/>
      <c r="H1209" s="205"/>
    </row>
    <row r="1210" spans="1:8" ht="15.5">
      <c r="A1210" s="205"/>
      <c r="B1210" s="216">
        <v>1206</v>
      </c>
      <c r="C1210" s="343"/>
      <c r="D1210" s="345"/>
      <c r="E1210" s="355"/>
      <c r="F1210" s="357"/>
      <c r="G1210" s="351"/>
      <c r="H1210" s="205"/>
    </row>
    <row r="1211" spans="1:8" ht="15.5">
      <c r="A1211" s="205"/>
      <c r="B1211" s="216">
        <v>1207</v>
      </c>
      <c r="C1211" s="343"/>
      <c r="D1211" s="345"/>
      <c r="E1211" s="355"/>
      <c r="F1211" s="357"/>
      <c r="G1211" s="351"/>
      <c r="H1211" s="205"/>
    </row>
    <row r="1212" spans="1:8" ht="15.5">
      <c r="A1212" s="205"/>
      <c r="B1212" s="216">
        <v>1208</v>
      </c>
      <c r="C1212" s="343"/>
      <c r="D1212" s="345"/>
      <c r="E1212" s="355"/>
      <c r="F1212" s="357"/>
      <c r="G1212" s="351"/>
      <c r="H1212" s="205"/>
    </row>
    <row r="1213" spans="1:8" ht="15.5">
      <c r="A1213" s="205"/>
      <c r="B1213" s="216">
        <v>1209</v>
      </c>
      <c r="C1213" s="343"/>
      <c r="D1213" s="345"/>
      <c r="E1213" s="355"/>
      <c r="F1213" s="357"/>
      <c r="G1213" s="351"/>
      <c r="H1213" s="205"/>
    </row>
    <row r="1214" spans="1:8" ht="15.5">
      <c r="A1214" s="205"/>
      <c r="B1214" s="216">
        <v>1210</v>
      </c>
      <c r="C1214" s="343"/>
      <c r="D1214" s="345"/>
      <c r="E1214" s="355"/>
      <c r="F1214" s="357"/>
      <c r="G1214" s="351"/>
      <c r="H1214" s="205"/>
    </row>
    <row r="1215" spans="1:8" ht="15.5">
      <c r="A1215" s="205"/>
      <c r="B1215" s="216">
        <v>1211</v>
      </c>
      <c r="C1215" s="343"/>
      <c r="D1215" s="345"/>
      <c r="E1215" s="355"/>
      <c r="F1215" s="357"/>
      <c r="G1215" s="349"/>
      <c r="H1215" s="205"/>
    </row>
    <row r="1216" spans="1:8" ht="15.5">
      <c r="A1216" s="205"/>
      <c r="B1216" s="216">
        <v>1212</v>
      </c>
      <c r="C1216" s="343"/>
      <c r="D1216" s="345"/>
      <c r="E1216" s="355"/>
      <c r="F1216" s="357"/>
      <c r="G1216" s="351"/>
      <c r="H1216" s="205"/>
    </row>
    <row r="1217" spans="1:8" ht="15.5">
      <c r="A1217" s="205"/>
      <c r="B1217" s="216">
        <v>1213</v>
      </c>
      <c r="C1217" s="343"/>
      <c r="D1217" s="345"/>
      <c r="E1217" s="355"/>
      <c r="F1217" s="357"/>
      <c r="G1217" s="351"/>
      <c r="H1217" s="205"/>
    </row>
    <row r="1218" spans="1:8" ht="15.5">
      <c r="A1218" s="205"/>
      <c r="B1218" s="216">
        <v>1214</v>
      </c>
      <c r="C1218" s="343"/>
      <c r="D1218" s="345"/>
      <c r="E1218" s="355"/>
      <c r="F1218" s="357"/>
      <c r="G1218" s="351"/>
      <c r="H1218" s="205"/>
    </row>
    <row r="1219" spans="1:8" ht="15.5">
      <c r="A1219" s="205"/>
      <c r="B1219" s="216">
        <v>1215</v>
      </c>
      <c r="C1219" s="343"/>
      <c r="D1219" s="345"/>
      <c r="E1219" s="355"/>
      <c r="F1219" s="357"/>
      <c r="G1219" s="351"/>
      <c r="H1219" s="205"/>
    </row>
    <row r="1220" spans="1:8" ht="15.5">
      <c r="A1220" s="205"/>
      <c r="B1220" s="216">
        <v>1216</v>
      </c>
      <c r="C1220" s="343"/>
      <c r="D1220" s="345"/>
      <c r="E1220" s="355"/>
      <c r="F1220" s="357"/>
      <c r="G1220" s="351"/>
      <c r="H1220" s="205"/>
    </row>
    <row r="1221" spans="1:8" ht="15.5">
      <c r="A1221" s="205"/>
      <c r="B1221" s="216">
        <v>1217</v>
      </c>
      <c r="C1221" s="343"/>
      <c r="D1221" s="345"/>
      <c r="E1221" s="355"/>
      <c r="F1221" s="357"/>
      <c r="G1221" s="351"/>
      <c r="H1221" s="205"/>
    </row>
    <row r="1222" spans="1:8" ht="15.5">
      <c r="A1222" s="205"/>
      <c r="B1222" s="216">
        <v>1218</v>
      </c>
      <c r="C1222" s="343"/>
      <c r="D1222" s="345"/>
      <c r="E1222" s="355"/>
      <c r="F1222" s="357"/>
      <c r="G1222" s="351"/>
      <c r="H1222" s="205"/>
    </row>
    <row r="1223" spans="1:8" ht="15.5">
      <c r="A1223" s="205"/>
      <c r="B1223" s="216">
        <v>1219</v>
      </c>
      <c r="C1223" s="343"/>
      <c r="D1223" s="345"/>
      <c r="E1223" s="355"/>
      <c r="F1223" s="357"/>
      <c r="G1223" s="351"/>
      <c r="H1223" s="205"/>
    </row>
    <row r="1224" spans="1:8" ht="15.5">
      <c r="A1224" s="205"/>
      <c r="B1224" s="216">
        <v>1220</v>
      </c>
      <c r="C1224" s="343"/>
      <c r="D1224" s="345"/>
      <c r="E1224" s="355"/>
      <c r="F1224" s="357"/>
      <c r="G1224" s="351"/>
      <c r="H1224" s="205"/>
    </row>
    <row r="1225" spans="1:8" ht="15.5">
      <c r="A1225" s="205"/>
      <c r="B1225" s="216">
        <v>1221</v>
      </c>
      <c r="C1225" s="343"/>
      <c r="D1225" s="345"/>
      <c r="E1225" s="355"/>
      <c r="F1225" s="357"/>
      <c r="G1225" s="349"/>
      <c r="H1225" s="205"/>
    </row>
    <row r="1226" spans="1:8" ht="15.5">
      <c r="A1226" s="205"/>
      <c r="B1226" s="216">
        <v>1222</v>
      </c>
      <c r="C1226" s="343"/>
      <c r="D1226" s="345"/>
      <c r="E1226" s="355"/>
      <c r="F1226" s="357"/>
      <c r="G1226" s="351"/>
      <c r="H1226" s="205"/>
    </row>
    <row r="1227" spans="1:8" ht="15.5">
      <c r="A1227" s="205"/>
      <c r="B1227" s="216">
        <v>1223</v>
      </c>
      <c r="C1227" s="343"/>
      <c r="D1227" s="345"/>
      <c r="E1227" s="355"/>
      <c r="F1227" s="357"/>
      <c r="G1227" s="351"/>
      <c r="H1227" s="205"/>
    </row>
    <row r="1228" spans="1:8" ht="15.5">
      <c r="A1228" s="205"/>
      <c r="B1228" s="216">
        <v>1224</v>
      </c>
      <c r="C1228" s="343"/>
      <c r="D1228" s="345"/>
      <c r="E1228" s="355"/>
      <c r="F1228" s="357"/>
      <c r="G1228" s="351"/>
      <c r="H1228" s="205"/>
    </row>
    <row r="1229" spans="1:8" ht="15.5">
      <c r="A1229" s="205"/>
      <c r="B1229" s="216">
        <v>1225</v>
      </c>
      <c r="C1229" s="343"/>
      <c r="D1229" s="345"/>
      <c r="E1229" s="355"/>
      <c r="F1229" s="357"/>
      <c r="G1229" s="351"/>
      <c r="H1229" s="205"/>
    </row>
    <row r="1230" spans="1:8" ht="15.5">
      <c r="A1230" s="205"/>
      <c r="B1230" s="216">
        <v>1226</v>
      </c>
      <c r="C1230" s="343"/>
      <c r="D1230" s="345"/>
      <c r="E1230" s="355"/>
      <c r="F1230" s="357"/>
      <c r="G1230" s="351"/>
      <c r="H1230" s="205"/>
    </row>
    <row r="1231" spans="1:8" ht="15.5">
      <c r="A1231" s="205"/>
      <c r="B1231" s="216">
        <v>1227</v>
      </c>
      <c r="C1231" s="343"/>
      <c r="D1231" s="345"/>
      <c r="E1231" s="355"/>
      <c r="F1231" s="357"/>
      <c r="G1231" s="351"/>
      <c r="H1231" s="205"/>
    </row>
    <row r="1232" spans="1:8" ht="15.5">
      <c r="A1232" s="205"/>
      <c r="B1232" s="216">
        <v>1228</v>
      </c>
      <c r="C1232" s="343"/>
      <c r="D1232" s="345"/>
      <c r="E1232" s="355"/>
      <c r="F1232" s="357"/>
      <c r="G1232" s="351"/>
      <c r="H1232" s="205"/>
    </row>
    <row r="1233" spans="1:8" ht="15.5">
      <c r="A1233" s="205"/>
      <c r="B1233" s="216">
        <v>1229</v>
      </c>
      <c r="C1233" s="343"/>
      <c r="D1233" s="345"/>
      <c r="E1233" s="355"/>
      <c r="F1233" s="357"/>
      <c r="G1233" s="351"/>
      <c r="H1233" s="205"/>
    </row>
    <row r="1234" spans="1:8" ht="15.5">
      <c r="A1234" s="205"/>
      <c r="B1234" s="216">
        <v>1230</v>
      </c>
      <c r="C1234" s="343"/>
      <c r="D1234" s="345"/>
      <c r="E1234" s="355"/>
      <c r="F1234" s="357"/>
      <c r="G1234" s="351"/>
      <c r="H1234" s="205"/>
    </row>
    <row r="1235" spans="1:8" ht="15.5">
      <c r="A1235" s="205"/>
      <c r="B1235" s="216">
        <v>1231</v>
      </c>
      <c r="C1235" s="343"/>
      <c r="D1235" s="345"/>
      <c r="E1235" s="355"/>
      <c r="F1235" s="357"/>
      <c r="G1235" s="349"/>
      <c r="H1235" s="205"/>
    </row>
    <row r="1236" spans="1:8" ht="15.5">
      <c r="A1236" s="205"/>
      <c r="B1236" s="216">
        <v>1232</v>
      </c>
      <c r="C1236" s="343"/>
      <c r="D1236" s="345"/>
      <c r="E1236" s="355"/>
      <c r="F1236" s="357"/>
      <c r="G1236" s="351"/>
      <c r="H1236" s="205"/>
    </row>
    <row r="1237" spans="1:8" ht="15.5">
      <c r="A1237" s="205"/>
      <c r="B1237" s="216">
        <v>1233</v>
      </c>
      <c r="C1237" s="343"/>
      <c r="D1237" s="345"/>
      <c r="E1237" s="355"/>
      <c r="F1237" s="357"/>
      <c r="G1237" s="351"/>
      <c r="H1237" s="205"/>
    </row>
    <row r="1238" spans="1:8" ht="15.5">
      <c r="A1238" s="205"/>
      <c r="B1238" s="216">
        <v>1234</v>
      </c>
      <c r="C1238" s="343"/>
      <c r="D1238" s="345"/>
      <c r="E1238" s="355"/>
      <c r="F1238" s="357"/>
      <c r="G1238" s="351"/>
      <c r="H1238" s="205"/>
    </row>
    <row r="1239" spans="1:8" ht="15.5">
      <c r="A1239" s="205"/>
      <c r="B1239" s="216">
        <v>1235</v>
      </c>
      <c r="C1239" s="343"/>
      <c r="D1239" s="345"/>
      <c r="E1239" s="355"/>
      <c r="F1239" s="357"/>
      <c r="G1239" s="351"/>
      <c r="H1239" s="205"/>
    </row>
    <row r="1240" spans="1:8" ht="15.5">
      <c r="A1240" s="205"/>
      <c r="B1240" s="216">
        <v>1236</v>
      </c>
      <c r="C1240" s="343"/>
      <c r="D1240" s="345"/>
      <c r="E1240" s="355"/>
      <c r="F1240" s="357"/>
      <c r="G1240" s="351"/>
      <c r="H1240" s="205"/>
    </row>
    <row r="1241" spans="1:8" ht="15.5">
      <c r="A1241" s="205"/>
      <c r="B1241" s="216">
        <v>1237</v>
      </c>
      <c r="C1241" s="343"/>
      <c r="D1241" s="345"/>
      <c r="E1241" s="355"/>
      <c r="F1241" s="357"/>
      <c r="G1241" s="351"/>
      <c r="H1241" s="205"/>
    </row>
    <row r="1242" spans="1:8" ht="15.5">
      <c r="A1242" s="205"/>
      <c r="B1242" s="216">
        <v>1238</v>
      </c>
      <c r="C1242" s="343"/>
      <c r="D1242" s="345"/>
      <c r="E1242" s="355"/>
      <c r="F1242" s="357"/>
      <c r="G1242" s="351"/>
      <c r="H1242" s="205"/>
    </row>
    <row r="1243" spans="1:8" ht="15.5">
      <c r="A1243" s="205"/>
      <c r="B1243" s="216">
        <v>1239</v>
      </c>
      <c r="C1243" s="343"/>
      <c r="D1243" s="345"/>
      <c r="E1243" s="355"/>
      <c r="F1243" s="357"/>
      <c r="G1243" s="351"/>
      <c r="H1243" s="205"/>
    </row>
    <row r="1244" spans="1:8" ht="15.5">
      <c r="A1244" s="205"/>
      <c r="B1244" s="216">
        <v>1240</v>
      </c>
      <c r="C1244" s="343"/>
      <c r="D1244" s="345"/>
      <c r="E1244" s="355"/>
      <c r="F1244" s="357"/>
      <c r="G1244" s="351"/>
      <c r="H1244" s="205"/>
    </row>
    <row r="1245" spans="1:8" ht="15.5">
      <c r="A1245" s="205"/>
      <c r="B1245" s="216">
        <v>1241</v>
      </c>
      <c r="C1245" s="343"/>
      <c r="D1245" s="345"/>
      <c r="E1245" s="355"/>
      <c r="F1245" s="357"/>
      <c r="G1245" s="349"/>
      <c r="H1245" s="205"/>
    </row>
    <row r="1246" spans="1:8" ht="15.5">
      <c r="A1246" s="205"/>
      <c r="B1246" s="216">
        <v>1242</v>
      </c>
      <c r="C1246" s="343"/>
      <c r="D1246" s="345"/>
      <c r="E1246" s="355"/>
      <c r="F1246" s="357"/>
      <c r="G1246" s="351"/>
      <c r="H1246" s="205"/>
    </row>
    <row r="1247" spans="1:8" ht="15.5">
      <c r="A1247" s="205"/>
      <c r="B1247" s="216">
        <v>1243</v>
      </c>
      <c r="C1247" s="343"/>
      <c r="D1247" s="345"/>
      <c r="E1247" s="355"/>
      <c r="F1247" s="357"/>
      <c r="G1247" s="351"/>
      <c r="H1247" s="205"/>
    </row>
    <row r="1248" spans="1:8" ht="15.5">
      <c r="A1248" s="205"/>
      <c r="B1248" s="216">
        <v>1244</v>
      </c>
      <c r="C1248" s="343"/>
      <c r="D1248" s="345"/>
      <c r="E1248" s="355"/>
      <c r="F1248" s="357"/>
      <c r="G1248" s="351"/>
      <c r="H1248" s="205"/>
    </row>
    <row r="1249" spans="1:8" ht="15.5">
      <c r="A1249" s="205"/>
      <c r="B1249" s="216">
        <v>1245</v>
      </c>
      <c r="C1249" s="343"/>
      <c r="D1249" s="345"/>
      <c r="E1249" s="355"/>
      <c r="F1249" s="357"/>
      <c r="G1249" s="351"/>
      <c r="H1249" s="205"/>
    </row>
    <row r="1250" spans="1:8" ht="15.5">
      <c r="A1250" s="205"/>
      <c r="B1250" s="216">
        <v>1246</v>
      </c>
      <c r="C1250" s="343"/>
      <c r="D1250" s="345"/>
      <c r="E1250" s="355"/>
      <c r="F1250" s="357"/>
      <c r="G1250" s="351"/>
      <c r="H1250" s="205"/>
    </row>
    <row r="1251" spans="1:8" ht="15.5">
      <c r="A1251" s="205"/>
      <c r="B1251" s="216">
        <v>1247</v>
      </c>
      <c r="C1251" s="343"/>
      <c r="D1251" s="345"/>
      <c r="E1251" s="355"/>
      <c r="F1251" s="357"/>
      <c r="G1251" s="351"/>
      <c r="H1251" s="205"/>
    </row>
    <row r="1252" spans="1:8" ht="15.5">
      <c r="A1252" s="205"/>
      <c r="B1252" s="216">
        <v>1248</v>
      </c>
      <c r="C1252" s="343"/>
      <c r="D1252" s="345"/>
      <c r="E1252" s="355"/>
      <c r="F1252" s="357"/>
      <c r="G1252" s="351"/>
      <c r="H1252" s="205"/>
    </row>
    <row r="1253" spans="1:8" ht="15.5">
      <c r="A1253" s="205"/>
      <c r="B1253" s="216">
        <v>1249</v>
      </c>
      <c r="C1253" s="343"/>
      <c r="D1253" s="345"/>
      <c r="E1253" s="355"/>
      <c r="F1253" s="357"/>
      <c r="G1253" s="351"/>
      <c r="H1253" s="205"/>
    </row>
    <row r="1254" spans="1:8" ht="15.5">
      <c r="A1254" s="205"/>
      <c r="B1254" s="216">
        <v>1250</v>
      </c>
      <c r="C1254" s="343"/>
      <c r="D1254" s="345"/>
      <c r="E1254" s="355"/>
      <c r="F1254" s="357"/>
      <c r="G1254" s="351"/>
      <c r="H1254" s="205"/>
    </row>
    <row r="1255" spans="1:8" ht="15.5">
      <c r="A1255" s="205"/>
      <c r="B1255" s="216">
        <v>1251</v>
      </c>
      <c r="C1255" s="343"/>
      <c r="D1255" s="345"/>
      <c r="E1255" s="355"/>
      <c r="F1255" s="357"/>
      <c r="G1255" s="349"/>
      <c r="H1255" s="205"/>
    </row>
    <row r="1256" spans="1:8" ht="15.5">
      <c r="A1256" s="205"/>
      <c r="B1256" s="216">
        <v>1252</v>
      </c>
      <c r="C1256" s="343"/>
      <c r="D1256" s="345"/>
      <c r="E1256" s="355"/>
      <c r="F1256" s="357"/>
      <c r="G1256" s="351"/>
      <c r="H1256" s="205"/>
    </row>
    <row r="1257" spans="1:8" ht="15.5">
      <c r="A1257" s="205"/>
      <c r="B1257" s="216">
        <v>1253</v>
      </c>
      <c r="C1257" s="343"/>
      <c r="D1257" s="345"/>
      <c r="E1257" s="355"/>
      <c r="F1257" s="357"/>
      <c r="G1257" s="351"/>
      <c r="H1257" s="205"/>
    </row>
    <row r="1258" spans="1:8" ht="15.5">
      <c r="A1258" s="205"/>
      <c r="B1258" s="216">
        <v>1254</v>
      </c>
      <c r="C1258" s="343"/>
      <c r="D1258" s="345"/>
      <c r="E1258" s="355"/>
      <c r="F1258" s="357"/>
      <c r="G1258" s="351"/>
      <c r="H1258" s="205"/>
    </row>
    <row r="1259" spans="1:8" ht="15.5">
      <c r="A1259" s="205"/>
      <c r="B1259" s="216">
        <v>1255</v>
      </c>
      <c r="C1259" s="343"/>
      <c r="D1259" s="345"/>
      <c r="E1259" s="355"/>
      <c r="F1259" s="357"/>
      <c r="G1259" s="351"/>
      <c r="H1259" s="205"/>
    </row>
    <row r="1260" spans="1:8" ht="15.5">
      <c r="A1260" s="205"/>
      <c r="B1260" s="216">
        <v>1256</v>
      </c>
      <c r="C1260" s="343"/>
      <c r="D1260" s="345"/>
      <c r="E1260" s="355"/>
      <c r="F1260" s="357"/>
      <c r="G1260" s="351"/>
      <c r="H1260" s="205"/>
    </row>
    <row r="1261" spans="1:8" ht="15.5">
      <c r="A1261" s="205"/>
      <c r="B1261" s="216">
        <v>1257</v>
      </c>
      <c r="C1261" s="343"/>
      <c r="D1261" s="345"/>
      <c r="E1261" s="355"/>
      <c r="F1261" s="357"/>
      <c r="G1261" s="351"/>
      <c r="H1261" s="205"/>
    </row>
    <row r="1262" spans="1:8" ht="15.5">
      <c r="A1262" s="205"/>
      <c r="B1262" s="216">
        <v>1258</v>
      </c>
      <c r="C1262" s="343"/>
      <c r="D1262" s="345"/>
      <c r="E1262" s="355"/>
      <c r="F1262" s="357"/>
      <c r="G1262" s="351"/>
      <c r="H1262" s="205"/>
    </row>
    <row r="1263" spans="1:8" ht="15.5">
      <c r="A1263" s="205"/>
      <c r="B1263" s="216">
        <v>1259</v>
      </c>
      <c r="C1263" s="343"/>
      <c r="D1263" s="345"/>
      <c r="E1263" s="355"/>
      <c r="F1263" s="357"/>
      <c r="G1263" s="351"/>
      <c r="H1263" s="205"/>
    </row>
    <row r="1264" spans="1:8" ht="15.5">
      <c r="A1264" s="205"/>
      <c r="B1264" s="216">
        <v>1260</v>
      </c>
      <c r="C1264" s="343"/>
      <c r="D1264" s="345"/>
      <c r="E1264" s="355"/>
      <c r="F1264" s="357"/>
      <c r="G1264" s="351"/>
      <c r="H1264" s="205"/>
    </row>
    <row r="1265" spans="1:8" ht="15.5">
      <c r="A1265" s="205"/>
      <c r="B1265" s="216">
        <v>1261</v>
      </c>
      <c r="C1265" s="343"/>
      <c r="D1265" s="345"/>
      <c r="E1265" s="355"/>
      <c r="F1265" s="357"/>
      <c r="G1265" s="349"/>
      <c r="H1265" s="205"/>
    </row>
    <row r="1266" spans="1:8" ht="15.5">
      <c r="A1266" s="205"/>
      <c r="B1266" s="216">
        <v>1262</v>
      </c>
      <c r="C1266" s="343"/>
      <c r="D1266" s="345"/>
      <c r="E1266" s="355"/>
      <c r="F1266" s="357"/>
      <c r="G1266" s="351"/>
      <c r="H1266" s="205"/>
    </row>
    <row r="1267" spans="1:8" ht="15.5">
      <c r="A1267" s="205"/>
      <c r="B1267" s="216">
        <v>1263</v>
      </c>
      <c r="C1267" s="343"/>
      <c r="D1267" s="345"/>
      <c r="E1267" s="355"/>
      <c r="F1267" s="357"/>
      <c r="G1267" s="351"/>
      <c r="H1267" s="205"/>
    </row>
    <row r="1268" spans="1:8" ht="15.5">
      <c r="A1268" s="205"/>
      <c r="B1268" s="216">
        <v>1264</v>
      </c>
      <c r="C1268" s="343"/>
      <c r="D1268" s="345"/>
      <c r="E1268" s="355"/>
      <c r="F1268" s="357"/>
      <c r="G1268" s="351"/>
      <c r="H1268" s="205"/>
    </row>
    <row r="1269" spans="1:8" ht="15.5">
      <c r="A1269" s="205"/>
      <c r="B1269" s="216">
        <v>1265</v>
      </c>
      <c r="C1269" s="343"/>
      <c r="D1269" s="345"/>
      <c r="E1269" s="355"/>
      <c r="F1269" s="357"/>
      <c r="G1269" s="351"/>
      <c r="H1269" s="205"/>
    </row>
    <row r="1270" spans="1:8" ht="15.5">
      <c r="A1270" s="205"/>
      <c r="B1270" s="216">
        <v>1266</v>
      </c>
      <c r="C1270" s="343"/>
      <c r="D1270" s="345"/>
      <c r="E1270" s="355"/>
      <c r="F1270" s="357"/>
      <c r="G1270" s="351"/>
      <c r="H1270" s="205"/>
    </row>
    <row r="1271" spans="1:8" ht="15.5">
      <c r="A1271" s="205"/>
      <c r="B1271" s="216">
        <v>1267</v>
      </c>
      <c r="C1271" s="343"/>
      <c r="D1271" s="345"/>
      <c r="E1271" s="355"/>
      <c r="F1271" s="357"/>
      <c r="G1271" s="351"/>
      <c r="H1271" s="205"/>
    </row>
    <row r="1272" spans="1:8" ht="15.5">
      <c r="A1272" s="205"/>
      <c r="B1272" s="216">
        <v>1268</v>
      </c>
      <c r="C1272" s="343"/>
      <c r="D1272" s="345"/>
      <c r="E1272" s="355"/>
      <c r="F1272" s="357"/>
      <c r="G1272" s="351"/>
      <c r="H1272" s="205"/>
    </row>
    <row r="1273" spans="1:8" ht="15.5">
      <c r="A1273" s="205"/>
      <c r="B1273" s="216">
        <v>1269</v>
      </c>
      <c r="C1273" s="343"/>
      <c r="D1273" s="345"/>
      <c r="E1273" s="355"/>
      <c r="F1273" s="357"/>
      <c r="G1273" s="351"/>
      <c r="H1273" s="205"/>
    </row>
    <row r="1274" spans="1:8" ht="15.5">
      <c r="A1274" s="205"/>
      <c r="B1274" s="216">
        <v>1270</v>
      </c>
      <c r="C1274" s="343"/>
      <c r="D1274" s="345"/>
      <c r="E1274" s="355"/>
      <c r="F1274" s="357"/>
      <c r="G1274" s="351"/>
      <c r="H1274" s="205"/>
    </row>
    <row r="1275" spans="1:8" ht="15.5">
      <c r="A1275" s="205"/>
      <c r="B1275" s="216">
        <v>1271</v>
      </c>
      <c r="C1275" s="343"/>
      <c r="D1275" s="345"/>
      <c r="E1275" s="355"/>
      <c r="F1275" s="357"/>
      <c r="G1275" s="349"/>
      <c r="H1275" s="205"/>
    </row>
    <row r="1276" spans="1:8" ht="15.5">
      <c r="A1276" s="205"/>
      <c r="B1276" s="216">
        <v>1272</v>
      </c>
      <c r="C1276" s="343"/>
      <c r="D1276" s="345"/>
      <c r="E1276" s="355"/>
      <c r="F1276" s="357"/>
      <c r="G1276" s="351"/>
      <c r="H1276" s="205"/>
    </row>
    <row r="1277" spans="1:8" ht="15.5">
      <c r="A1277" s="205"/>
      <c r="B1277" s="216">
        <v>1273</v>
      </c>
      <c r="C1277" s="343"/>
      <c r="D1277" s="345"/>
      <c r="E1277" s="355"/>
      <c r="F1277" s="357"/>
      <c r="G1277" s="351"/>
      <c r="H1277" s="205"/>
    </row>
    <row r="1278" spans="1:8" ht="15.5">
      <c r="A1278" s="205"/>
      <c r="B1278" s="216">
        <v>1274</v>
      </c>
      <c r="C1278" s="343"/>
      <c r="D1278" s="345"/>
      <c r="E1278" s="355"/>
      <c r="F1278" s="357"/>
      <c r="G1278" s="351"/>
      <c r="H1278" s="205"/>
    </row>
    <row r="1279" spans="1:8" ht="15.5">
      <c r="A1279" s="205"/>
      <c r="B1279" s="216">
        <v>1275</v>
      </c>
      <c r="C1279" s="343"/>
      <c r="D1279" s="345"/>
      <c r="E1279" s="355"/>
      <c r="F1279" s="357"/>
      <c r="G1279" s="351"/>
      <c r="H1279" s="205"/>
    </row>
    <row r="1280" spans="1:8" ht="15.5">
      <c r="A1280" s="205"/>
      <c r="B1280" s="216">
        <v>1276</v>
      </c>
      <c r="C1280" s="343"/>
      <c r="D1280" s="345"/>
      <c r="E1280" s="355"/>
      <c r="F1280" s="357"/>
      <c r="G1280" s="351"/>
      <c r="H1280" s="205"/>
    </row>
    <row r="1281" spans="1:8" ht="15.5">
      <c r="A1281" s="205"/>
      <c r="B1281" s="216">
        <v>1277</v>
      </c>
      <c r="C1281" s="343"/>
      <c r="D1281" s="345"/>
      <c r="E1281" s="355"/>
      <c r="F1281" s="357"/>
      <c r="G1281" s="351"/>
      <c r="H1281" s="205"/>
    </row>
    <row r="1282" spans="1:8" ht="15.5">
      <c r="A1282" s="205"/>
      <c r="B1282" s="216">
        <v>1278</v>
      </c>
      <c r="C1282" s="343"/>
      <c r="D1282" s="345"/>
      <c r="E1282" s="355"/>
      <c r="F1282" s="357"/>
      <c r="G1282" s="351"/>
      <c r="H1282" s="205"/>
    </row>
    <row r="1283" spans="1:8" ht="15.5">
      <c r="A1283" s="205"/>
      <c r="B1283" s="216">
        <v>1279</v>
      </c>
      <c r="C1283" s="343"/>
      <c r="D1283" s="345"/>
      <c r="E1283" s="355"/>
      <c r="F1283" s="357"/>
      <c r="G1283" s="351"/>
      <c r="H1283" s="205"/>
    </row>
    <row r="1284" spans="1:8" ht="15.5">
      <c r="A1284" s="205"/>
      <c r="B1284" s="216">
        <v>1280</v>
      </c>
      <c r="C1284" s="343"/>
      <c r="D1284" s="345"/>
      <c r="E1284" s="355"/>
      <c r="F1284" s="357"/>
      <c r="G1284" s="351"/>
      <c r="H1284" s="205"/>
    </row>
    <row r="1285" spans="1:8" ht="15.5">
      <c r="A1285" s="205"/>
      <c r="B1285" s="216">
        <v>1281</v>
      </c>
      <c r="C1285" s="343"/>
      <c r="D1285" s="345"/>
      <c r="E1285" s="355"/>
      <c r="F1285" s="357"/>
      <c r="G1285" s="349"/>
      <c r="H1285" s="205"/>
    </row>
    <row r="1286" spans="1:8" ht="15.5">
      <c r="A1286" s="205"/>
      <c r="B1286" s="216">
        <v>1282</v>
      </c>
      <c r="C1286" s="343"/>
      <c r="D1286" s="345"/>
      <c r="E1286" s="355"/>
      <c r="F1286" s="357"/>
      <c r="G1286" s="351"/>
      <c r="H1286" s="205"/>
    </row>
    <row r="1287" spans="1:8" ht="15.5">
      <c r="A1287" s="205"/>
      <c r="B1287" s="216">
        <v>1283</v>
      </c>
      <c r="C1287" s="343"/>
      <c r="D1287" s="345"/>
      <c r="E1287" s="355"/>
      <c r="F1287" s="357"/>
      <c r="G1287" s="351"/>
      <c r="H1287" s="205"/>
    </row>
    <row r="1288" spans="1:8" ht="15.5">
      <c r="A1288" s="205"/>
      <c r="B1288" s="216">
        <v>1284</v>
      </c>
      <c r="C1288" s="343"/>
      <c r="D1288" s="345"/>
      <c r="E1288" s="355"/>
      <c r="F1288" s="357"/>
      <c r="G1288" s="351"/>
      <c r="H1288" s="205"/>
    </row>
    <row r="1289" spans="1:8" ht="15.5">
      <c r="A1289" s="205"/>
      <c r="B1289" s="216">
        <v>1285</v>
      </c>
      <c r="C1289" s="343"/>
      <c r="D1289" s="345"/>
      <c r="E1289" s="355"/>
      <c r="F1289" s="357"/>
      <c r="G1289" s="351"/>
      <c r="H1289" s="205"/>
    </row>
    <row r="1290" spans="1:8" ht="15.5">
      <c r="A1290" s="205"/>
      <c r="B1290" s="216">
        <v>1286</v>
      </c>
      <c r="C1290" s="343"/>
      <c r="D1290" s="345"/>
      <c r="E1290" s="355"/>
      <c r="F1290" s="357"/>
      <c r="G1290" s="351"/>
      <c r="H1290" s="205"/>
    </row>
    <row r="1291" spans="1:8" ht="15.5">
      <c r="A1291" s="205"/>
      <c r="B1291" s="216">
        <v>1287</v>
      </c>
      <c r="C1291" s="343"/>
      <c r="D1291" s="345"/>
      <c r="E1291" s="355"/>
      <c r="F1291" s="357"/>
      <c r="G1291" s="351"/>
      <c r="H1291" s="205"/>
    </row>
    <row r="1292" spans="1:8" ht="15.5">
      <c r="A1292" s="205"/>
      <c r="B1292" s="216">
        <v>1288</v>
      </c>
      <c r="C1292" s="343"/>
      <c r="D1292" s="345"/>
      <c r="E1292" s="355"/>
      <c r="F1292" s="357"/>
      <c r="G1292" s="351"/>
      <c r="H1292" s="205"/>
    </row>
    <row r="1293" spans="1:8" ht="15.5">
      <c r="A1293" s="205"/>
      <c r="B1293" s="216">
        <v>1289</v>
      </c>
      <c r="C1293" s="343"/>
      <c r="D1293" s="345"/>
      <c r="E1293" s="355"/>
      <c r="F1293" s="357"/>
      <c r="G1293" s="351"/>
      <c r="H1293" s="205"/>
    </row>
    <row r="1294" spans="1:8" ht="15.5">
      <c r="A1294" s="205"/>
      <c r="B1294" s="216">
        <v>1290</v>
      </c>
      <c r="C1294" s="343"/>
      <c r="D1294" s="345"/>
      <c r="E1294" s="355"/>
      <c r="F1294" s="357"/>
      <c r="G1294" s="351"/>
      <c r="H1294" s="205"/>
    </row>
    <row r="1295" spans="1:8" ht="15.5">
      <c r="A1295" s="205"/>
      <c r="B1295" s="216">
        <v>1291</v>
      </c>
      <c r="C1295" s="343"/>
      <c r="D1295" s="345"/>
      <c r="E1295" s="355"/>
      <c r="F1295" s="357"/>
      <c r="G1295" s="349"/>
      <c r="H1295" s="205"/>
    </row>
    <row r="1296" spans="1:8" ht="15.5">
      <c r="A1296" s="205"/>
      <c r="B1296" s="216">
        <v>1292</v>
      </c>
      <c r="C1296" s="343"/>
      <c r="D1296" s="345"/>
      <c r="E1296" s="355"/>
      <c r="F1296" s="357"/>
      <c r="G1296" s="351"/>
      <c r="H1296" s="205"/>
    </row>
    <row r="1297" spans="1:8" ht="15.5">
      <c r="A1297" s="205"/>
      <c r="B1297" s="216">
        <v>1293</v>
      </c>
      <c r="C1297" s="343"/>
      <c r="D1297" s="345"/>
      <c r="E1297" s="355"/>
      <c r="F1297" s="357"/>
      <c r="G1297" s="351"/>
      <c r="H1297" s="205"/>
    </row>
    <row r="1298" spans="1:8" ht="15.5">
      <c r="A1298" s="205"/>
      <c r="B1298" s="216">
        <v>1294</v>
      </c>
      <c r="C1298" s="343"/>
      <c r="D1298" s="345"/>
      <c r="E1298" s="355"/>
      <c r="F1298" s="357"/>
      <c r="G1298" s="351"/>
      <c r="H1298" s="205"/>
    </row>
    <row r="1299" spans="1:8" ht="15.5">
      <c r="A1299" s="205"/>
      <c r="B1299" s="216">
        <v>1295</v>
      </c>
      <c r="C1299" s="343"/>
      <c r="D1299" s="345"/>
      <c r="E1299" s="355"/>
      <c r="F1299" s="357"/>
      <c r="G1299" s="351"/>
      <c r="H1299" s="205"/>
    </row>
    <row r="1300" spans="1:8" ht="15.5">
      <c r="A1300" s="205"/>
      <c r="B1300" s="216">
        <v>1296</v>
      </c>
      <c r="C1300" s="343"/>
      <c r="D1300" s="345"/>
      <c r="E1300" s="355"/>
      <c r="F1300" s="357"/>
      <c r="G1300" s="351"/>
      <c r="H1300" s="205"/>
    </row>
    <row r="1301" spans="1:8" ht="15.5">
      <c r="A1301" s="205"/>
      <c r="B1301" s="216">
        <v>1297</v>
      </c>
      <c r="C1301" s="343"/>
      <c r="D1301" s="345"/>
      <c r="E1301" s="355"/>
      <c r="F1301" s="357"/>
      <c r="G1301" s="351"/>
      <c r="H1301" s="205"/>
    </row>
    <row r="1302" spans="1:8" ht="15.5">
      <c r="A1302" s="205"/>
      <c r="B1302" s="216">
        <v>1298</v>
      </c>
      <c r="C1302" s="343"/>
      <c r="D1302" s="345"/>
      <c r="E1302" s="355"/>
      <c r="F1302" s="357"/>
      <c r="G1302" s="351"/>
      <c r="H1302" s="205"/>
    </row>
    <row r="1303" spans="1:8" ht="15.5">
      <c r="A1303" s="205"/>
      <c r="B1303" s="216">
        <v>1299</v>
      </c>
      <c r="C1303" s="343"/>
      <c r="D1303" s="345"/>
      <c r="E1303" s="355"/>
      <c r="F1303" s="357"/>
      <c r="G1303" s="351"/>
      <c r="H1303" s="205"/>
    </row>
    <row r="1304" spans="1:8" ht="15.5">
      <c r="A1304" s="205"/>
      <c r="B1304" s="216">
        <v>1300</v>
      </c>
      <c r="C1304" s="343"/>
      <c r="D1304" s="345"/>
      <c r="E1304" s="355"/>
      <c r="F1304" s="357"/>
      <c r="G1304" s="351"/>
      <c r="H1304" s="205"/>
    </row>
    <row r="1305" spans="1:8" ht="15.5">
      <c r="A1305" s="205"/>
      <c r="B1305" s="216">
        <v>1301</v>
      </c>
      <c r="C1305" s="343"/>
      <c r="D1305" s="345"/>
      <c r="E1305" s="355"/>
      <c r="F1305" s="357"/>
      <c r="G1305" s="349"/>
      <c r="H1305" s="205"/>
    </row>
    <row r="1306" spans="1:8" ht="15.5">
      <c r="A1306" s="205"/>
      <c r="B1306" s="216">
        <v>1302</v>
      </c>
      <c r="C1306" s="343"/>
      <c r="D1306" s="345"/>
      <c r="E1306" s="355"/>
      <c r="F1306" s="357"/>
      <c r="G1306" s="351"/>
      <c r="H1306" s="205"/>
    </row>
    <row r="1307" spans="1:8" ht="15.5">
      <c r="A1307" s="205"/>
      <c r="B1307" s="216">
        <v>1303</v>
      </c>
      <c r="C1307" s="343"/>
      <c r="D1307" s="345"/>
      <c r="E1307" s="355"/>
      <c r="F1307" s="357"/>
      <c r="G1307" s="351"/>
      <c r="H1307" s="205"/>
    </row>
    <row r="1308" spans="1:8" ht="15.5">
      <c r="A1308" s="205"/>
      <c r="B1308" s="216">
        <v>1304</v>
      </c>
      <c r="C1308" s="343"/>
      <c r="D1308" s="345"/>
      <c r="E1308" s="355"/>
      <c r="F1308" s="357"/>
      <c r="G1308" s="351"/>
      <c r="H1308" s="205"/>
    </row>
    <row r="1309" spans="1:8" ht="15.5">
      <c r="A1309" s="205"/>
      <c r="B1309" s="216">
        <v>1305</v>
      </c>
      <c r="C1309" s="343"/>
      <c r="D1309" s="345"/>
      <c r="E1309" s="355"/>
      <c r="F1309" s="357"/>
      <c r="G1309" s="351"/>
      <c r="H1309" s="205"/>
    </row>
    <row r="1310" spans="1:8" ht="15.5">
      <c r="A1310" s="205"/>
      <c r="B1310" s="216">
        <v>1306</v>
      </c>
      <c r="C1310" s="343"/>
      <c r="D1310" s="345"/>
      <c r="E1310" s="355"/>
      <c r="F1310" s="357"/>
      <c r="G1310" s="351"/>
      <c r="H1310" s="205"/>
    </row>
    <row r="1311" spans="1:8" ht="15.5">
      <c r="A1311" s="205"/>
      <c r="B1311" s="216">
        <v>1307</v>
      </c>
      <c r="C1311" s="343"/>
      <c r="D1311" s="345"/>
      <c r="E1311" s="355"/>
      <c r="F1311" s="357"/>
      <c r="G1311" s="351"/>
      <c r="H1311" s="205"/>
    </row>
    <row r="1312" spans="1:8" ht="15.5">
      <c r="A1312" s="205"/>
      <c r="B1312" s="216">
        <v>1308</v>
      </c>
      <c r="C1312" s="343"/>
      <c r="D1312" s="345"/>
      <c r="E1312" s="355"/>
      <c r="F1312" s="357"/>
      <c r="G1312" s="351"/>
      <c r="H1312" s="205"/>
    </row>
    <row r="1313" spans="1:8" ht="15.5">
      <c r="A1313" s="205"/>
      <c r="B1313" s="216">
        <v>1309</v>
      </c>
      <c r="C1313" s="343"/>
      <c r="D1313" s="345"/>
      <c r="E1313" s="355"/>
      <c r="F1313" s="357"/>
      <c r="G1313" s="351"/>
      <c r="H1313" s="205"/>
    </row>
    <row r="1314" spans="1:8" ht="15.5">
      <c r="A1314" s="205"/>
      <c r="B1314" s="216">
        <v>1310</v>
      </c>
      <c r="C1314" s="343"/>
      <c r="D1314" s="345"/>
      <c r="E1314" s="355"/>
      <c r="F1314" s="357"/>
      <c r="G1314" s="351"/>
      <c r="H1314" s="205"/>
    </row>
    <row r="1315" spans="1:8" ht="15.5">
      <c r="A1315" s="205"/>
      <c r="B1315" s="216">
        <v>1311</v>
      </c>
      <c r="C1315" s="343"/>
      <c r="D1315" s="345"/>
      <c r="E1315" s="355"/>
      <c r="F1315" s="357"/>
      <c r="G1315" s="349"/>
      <c r="H1315" s="205"/>
    </row>
    <row r="1316" spans="1:8" ht="15.5">
      <c r="A1316" s="205"/>
      <c r="B1316" s="216">
        <v>1312</v>
      </c>
      <c r="C1316" s="343"/>
      <c r="D1316" s="345"/>
      <c r="E1316" s="355"/>
      <c r="F1316" s="357"/>
      <c r="G1316" s="351"/>
      <c r="H1316" s="205"/>
    </row>
    <row r="1317" spans="1:8" ht="15.5">
      <c r="A1317" s="205"/>
      <c r="B1317" s="216">
        <v>1313</v>
      </c>
      <c r="C1317" s="343"/>
      <c r="D1317" s="345"/>
      <c r="E1317" s="355"/>
      <c r="F1317" s="357"/>
      <c r="G1317" s="351"/>
      <c r="H1317" s="205"/>
    </row>
    <row r="1318" spans="1:8" ht="15.5">
      <c r="A1318" s="205"/>
      <c r="B1318" s="216">
        <v>1314</v>
      </c>
      <c r="C1318" s="343"/>
      <c r="D1318" s="345"/>
      <c r="E1318" s="355"/>
      <c r="F1318" s="357"/>
      <c r="G1318" s="351"/>
      <c r="H1318" s="205"/>
    </row>
    <row r="1319" spans="1:8" ht="15.5">
      <c r="A1319" s="205"/>
      <c r="B1319" s="216">
        <v>1315</v>
      </c>
      <c r="C1319" s="343"/>
      <c r="D1319" s="345"/>
      <c r="E1319" s="355"/>
      <c r="F1319" s="357"/>
      <c r="G1319" s="351"/>
      <c r="H1319" s="205"/>
    </row>
    <row r="1320" spans="1:8" ht="15.5">
      <c r="A1320" s="205"/>
      <c r="B1320" s="216">
        <v>1316</v>
      </c>
      <c r="C1320" s="343"/>
      <c r="D1320" s="345"/>
      <c r="E1320" s="355"/>
      <c r="F1320" s="357"/>
      <c r="G1320" s="351"/>
      <c r="H1320" s="205"/>
    </row>
    <row r="1321" spans="1:8" ht="15.5">
      <c r="A1321" s="205"/>
      <c r="B1321" s="216">
        <v>1317</v>
      </c>
      <c r="C1321" s="343"/>
      <c r="D1321" s="345"/>
      <c r="E1321" s="355"/>
      <c r="F1321" s="357"/>
      <c r="G1321" s="351"/>
      <c r="H1321" s="205"/>
    </row>
    <row r="1322" spans="1:8" ht="15.5">
      <c r="A1322" s="205"/>
      <c r="B1322" s="216">
        <v>1318</v>
      </c>
      <c r="C1322" s="343"/>
      <c r="D1322" s="345"/>
      <c r="E1322" s="355"/>
      <c r="F1322" s="357"/>
      <c r="G1322" s="351"/>
      <c r="H1322" s="205"/>
    </row>
    <row r="1323" spans="1:8" ht="15.5">
      <c r="A1323" s="205"/>
      <c r="B1323" s="216">
        <v>1319</v>
      </c>
      <c r="C1323" s="343"/>
      <c r="D1323" s="345"/>
      <c r="E1323" s="355"/>
      <c r="F1323" s="357"/>
      <c r="G1323" s="351"/>
      <c r="H1323" s="205"/>
    </row>
    <row r="1324" spans="1:8" ht="15.5">
      <c r="A1324" s="205"/>
      <c r="B1324" s="216">
        <v>1320</v>
      </c>
      <c r="C1324" s="343"/>
      <c r="D1324" s="345"/>
      <c r="E1324" s="355"/>
      <c r="F1324" s="357"/>
      <c r="G1324" s="351"/>
      <c r="H1324" s="205"/>
    </row>
    <row r="1325" spans="1:8" ht="15.5">
      <c r="A1325" s="205"/>
      <c r="B1325" s="216">
        <v>1321</v>
      </c>
      <c r="C1325" s="343"/>
      <c r="D1325" s="345"/>
      <c r="E1325" s="355"/>
      <c r="F1325" s="357"/>
      <c r="G1325" s="349"/>
      <c r="H1325" s="205"/>
    </row>
    <row r="1326" spans="1:8" ht="15.5">
      <c r="A1326" s="205"/>
      <c r="B1326" s="216">
        <v>1322</v>
      </c>
      <c r="C1326" s="343"/>
      <c r="D1326" s="345"/>
      <c r="E1326" s="355"/>
      <c r="F1326" s="357"/>
      <c r="G1326" s="351"/>
      <c r="H1326" s="205"/>
    </row>
    <row r="1327" spans="1:8" ht="15.5">
      <c r="A1327" s="205"/>
      <c r="B1327" s="216">
        <v>1323</v>
      </c>
      <c r="C1327" s="343"/>
      <c r="D1327" s="345"/>
      <c r="E1327" s="355"/>
      <c r="F1327" s="357"/>
      <c r="G1327" s="351"/>
      <c r="H1327" s="205"/>
    </row>
    <row r="1328" spans="1:8" ht="15.5">
      <c r="A1328" s="205"/>
      <c r="B1328" s="216">
        <v>1324</v>
      </c>
      <c r="C1328" s="343"/>
      <c r="D1328" s="345"/>
      <c r="E1328" s="355"/>
      <c r="F1328" s="357"/>
      <c r="G1328" s="351"/>
      <c r="H1328" s="205"/>
    </row>
    <row r="1329" spans="1:8" ht="15.5">
      <c r="A1329" s="205"/>
      <c r="B1329" s="216">
        <v>1325</v>
      </c>
      <c r="C1329" s="343"/>
      <c r="D1329" s="345"/>
      <c r="E1329" s="355"/>
      <c r="F1329" s="357"/>
      <c r="G1329" s="351"/>
      <c r="H1329" s="205"/>
    </row>
    <row r="1330" spans="1:8" ht="15.5">
      <c r="A1330" s="205"/>
      <c r="B1330" s="216">
        <v>1326</v>
      </c>
      <c r="C1330" s="343"/>
      <c r="D1330" s="345"/>
      <c r="E1330" s="355"/>
      <c r="F1330" s="357"/>
      <c r="G1330" s="351"/>
      <c r="H1330" s="205"/>
    </row>
    <row r="1331" spans="1:8" ht="15.5">
      <c r="A1331" s="205"/>
      <c r="B1331" s="216">
        <v>1327</v>
      </c>
      <c r="C1331" s="343"/>
      <c r="D1331" s="345"/>
      <c r="E1331" s="355"/>
      <c r="F1331" s="357"/>
      <c r="G1331" s="351"/>
      <c r="H1331" s="205"/>
    </row>
    <row r="1332" spans="1:8" ht="15.5">
      <c r="A1332" s="205"/>
      <c r="B1332" s="216">
        <v>1328</v>
      </c>
      <c r="C1332" s="343"/>
      <c r="D1332" s="345"/>
      <c r="E1332" s="355"/>
      <c r="F1332" s="357"/>
      <c r="G1332" s="351"/>
      <c r="H1332" s="205"/>
    </row>
    <row r="1333" spans="1:8" ht="15.5">
      <c r="A1333" s="205"/>
      <c r="B1333" s="216">
        <v>1329</v>
      </c>
      <c r="C1333" s="343"/>
      <c r="D1333" s="345"/>
      <c r="E1333" s="355"/>
      <c r="F1333" s="357"/>
      <c r="G1333" s="351"/>
      <c r="H1333" s="205"/>
    </row>
    <row r="1334" spans="1:8" ht="15.5">
      <c r="A1334" s="205"/>
      <c r="B1334" s="216">
        <v>1330</v>
      </c>
      <c r="C1334" s="343"/>
      <c r="D1334" s="345"/>
      <c r="E1334" s="355"/>
      <c r="F1334" s="357"/>
      <c r="G1334" s="351"/>
      <c r="H1334" s="205"/>
    </row>
    <row r="1335" spans="1:8" ht="15.5">
      <c r="A1335" s="205"/>
      <c r="B1335" s="216">
        <v>1331</v>
      </c>
      <c r="C1335" s="343"/>
      <c r="D1335" s="345"/>
      <c r="E1335" s="355"/>
      <c r="F1335" s="357"/>
      <c r="G1335" s="349"/>
      <c r="H1335" s="205"/>
    </row>
    <row r="1336" spans="1:8" ht="15.5">
      <c r="A1336" s="205"/>
      <c r="B1336" s="216">
        <v>1332</v>
      </c>
      <c r="C1336" s="343"/>
      <c r="D1336" s="345"/>
      <c r="E1336" s="355"/>
      <c r="F1336" s="357"/>
      <c r="G1336" s="351"/>
      <c r="H1336" s="205"/>
    </row>
    <row r="1337" spans="1:8" ht="15.5">
      <c r="A1337" s="205"/>
      <c r="B1337" s="216">
        <v>1333</v>
      </c>
      <c r="C1337" s="343"/>
      <c r="D1337" s="345"/>
      <c r="E1337" s="355"/>
      <c r="F1337" s="357"/>
      <c r="G1337" s="351"/>
      <c r="H1337" s="205"/>
    </row>
    <row r="1338" spans="1:8" ht="15.5">
      <c r="A1338" s="205"/>
      <c r="B1338" s="216">
        <v>1334</v>
      </c>
      <c r="C1338" s="343"/>
      <c r="D1338" s="345"/>
      <c r="E1338" s="355"/>
      <c r="F1338" s="357"/>
      <c r="G1338" s="351"/>
      <c r="H1338" s="205"/>
    </row>
    <row r="1339" spans="1:8" ht="15.5">
      <c r="A1339" s="205"/>
      <c r="B1339" s="216">
        <v>1335</v>
      </c>
      <c r="C1339" s="343"/>
      <c r="D1339" s="345"/>
      <c r="E1339" s="355"/>
      <c r="F1339" s="357"/>
      <c r="G1339" s="351"/>
      <c r="H1339" s="205"/>
    </row>
    <row r="1340" spans="1:8" ht="15.5">
      <c r="A1340" s="205"/>
      <c r="B1340" s="216">
        <v>1336</v>
      </c>
      <c r="C1340" s="343"/>
      <c r="D1340" s="345"/>
      <c r="E1340" s="355"/>
      <c r="F1340" s="357"/>
      <c r="G1340" s="351"/>
      <c r="H1340" s="205"/>
    </row>
    <row r="1341" spans="1:8" ht="15.5">
      <c r="A1341" s="205"/>
      <c r="B1341" s="216">
        <v>1337</v>
      </c>
      <c r="C1341" s="343"/>
      <c r="D1341" s="345"/>
      <c r="E1341" s="355"/>
      <c r="F1341" s="357"/>
      <c r="G1341" s="351"/>
      <c r="H1341" s="205"/>
    </row>
    <row r="1342" spans="1:8" ht="15.5">
      <c r="A1342" s="205"/>
      <c r="B1342" s="216">
        <v>1338</v>
      </c>
      <c r="C1342" s="343"/>
      <c r="D1342" s="345"/>
      <c r="E1342" s="355"/>
      <c r="F1342" s="357"/>
      <c r="G1342" s="351"/>
      <c r="H1342" s="205"/>
    </row>
    <row r="1343" spans="1:8" ht="15.5">
      <c r="A1343" s="205"/>
      <c r="B1343" s="216">
        <v>1339</v>
      </c>
      <c r="C1343" s="343"/>
      <c r="D1343" s="345"/>
      <c r="E1343" s="355"/>
      <c r="F1343" s="357"/>
      <c r="G1343" s="351"/>
      <c r="H1343" s="205"/>
    </row>
    <row r="1344" spans="1:8" ht="15.5">
      <c r="A1344" s="205"/>
      <c r="B1344" s="216">
        <v>1340</v>
      </c>
      <c r="C1344" s="343"/>
      <c r="D1344" s="345"/>
      <c r="E1344" s="355"/>
      <c r="F1344" s="357"/>
      <c r="G1344" s="351"/>
      <c r="H1344" s="205"/>
    </row>
    <row r="1345" spans="1:8" ht="15.5">
      <c r="A1345" s="205"/>
      <c r="B1345" s="216">
        <v>1341</v>
      </c>
      <c r="C1345" s="343"/>
      <c r="D1345" s="345"/>
      <c r="E1345" s="355"/>
      <c r="F1345" s="357"/>
      <c r="G1345" s="349"/>
      <c r="H1345" s="205"/>
    </row>
    <row r="1346" spans="1:8" ht="15.5">
      <c r="A1346" s="205"/>
      <c r="B1346" s="216">
        <v>1342</v>
      </c>
      <c r="C1346" s="343"/>
      <c r="D1346" s="345"/>
      <c r="E1346" s="355"/>
      <c r="F1346" s="357"/>
      <c r="G1346" s="351"/>
      <c r="H1346" s="205"/>
    </row>
    <row r="1347" spans="1:8" ht="15.5">
      <c r="A1347" s="205"/>
      <c r="B1347" s="216">
        <v>1343</v>
      </c>
      <c r="C1347" s="343"/>
      <c r="D1347" s="345"/>
      <c r="E1347" s="355"/>
      <c r="F1347" s="357"/>
      <c r="G1347" s="351"/>
      <c r="H1347" s="205"/>
    </row>
    <row r="1348" spans="1:8" ht="15.5">
      <c r="A1348" s="205"/>
      <c r="B1348" s="216">
        <v>1344</v>
      </c>
      <c r="C1348" s="343"/>
      <c r="D1348" s="345"/>
      <c r="E1348" s="355"/>
      <c r="F1348" s="357"/>
      <c r="G1348" s="351"/>
      <c r="H1348" s="205"/>
    </row>
    <row r="1349" spans="1:8" ht="15.5">
      <c r="A1349" s="205"/>
      <c r="B1349" s="216">
        <v>1345</v>
      </c>
      <c r="C1349" s="343"/>
      <c r="D1349" s="345"/>
      <c r="E1349" s="355"/>
      <c r="F1349" s="357"/>
      <c r="G1349" s="351"/>
      <c r="H1349" s="205"/>
    </row>
    <row r="1350" spans="1:8" ht="15.5">
      <c r="A1350" s="205"/>
      <c r="B1350" s="216">
        <v>1346</v>
      </c>
      <c r="C1350" s="343"/>
      <c r="D1350" s="345"/>
      <c r="E1350" s="355"/>
      <c r="F1350" s="357"/>
      <c r="G1350" s="351"/>
      <c r="H1350" s="205"/>
    </row>
    <row r="1351" spans="1:8" ht="15.5">
      <c r="A1351" s="205"/>
      <c r="B1351" s="216">
        <v>1347</v>
      </c>
      <c r="C1351" s="343"/>
      <c r="D1351" s="345"/>
      <c r="E1351" s="355"/>
      <c r="F1351" s="357"/>
      <c r="G1351" s="351"/>
      <c r="H1351" s="205"/>
    </row>
    <row r="1352" spans="1:8" ht="15.5">
      <c r="A1352" s="205"/>
      <c r="B1352" s="216">
        <v>1348</v>
      </c>
      <c r="C1352" s="343"/>
      <c r="D1352" s="345"/>
      <c r="E1352" s="355"/>
      <c r="F1352" s="357"/>
      <c r="G1352" s="351"/>
      <c r="H1352" s="205"/>
    </row>
    <row r="1353" spans="1:8" ht="15.5">
      <c r="A1353" s="205"/>
      <c r="B1353" s="216">
        <v>1349</v>
      </c>
      <c r="C1353" s="343"/>
      <c r="D1353" s="345"/>
      <c r="E1353" s="355"/>
      <c r="F1353" s="357"/>
      <c r="G1353" s="351"/>
      <c r="H1353" s="205"/>
    </row>
    <row r="1354" spans="1:8" ht="15.5">
      <c r="A1354" s="205"/>
      <c r="B1354" s="216">
        <v>1350</v>
      </c>
      <c r="C1354" s="343"/>
      <c r="D1354" s="345"/>
      <c r="E1354" s="355"/>
      <c r="F1354" s="357"/>
      <c r="G1354" s="351"/>
      <c r="H1354" s="205"/>
    </row>
    <row r="1355" spans="1:8" ht="15.5">
      <c r="A1355" s="205"/>
      <c r="B1355" s="216">
        <v>1351</v>
      </c>
      <c r="C1355" s="343"/>
      <c r="D1355" s="345"/>
      <c r="E1355" s="355"/>
      <c r="F1355" s="357"/>
      <c r="G1355" s="349"/>
      <c r="H1355" s="205"/>
    </row>
    <row r="1356" spans="1:8" ht="15.5">
      <c r="A1356" s="205"/>
      <c r="B1356" s="216">
        <v>1352</v>
      </c>
      <c r="C1356" s="343"/>
      <c r="D1356" s="345"/>
      <c r="E1356" s="355"/>
      <c r="F1356" s="357"/>
      <c r="G1356" s="351"/>
      <c r="H1356" s="205"/>
    </row>
    <row r="1357" spans="1:8" ht="15.5">
      <c r="A1357" s="205"/>
      <c r="B1357" s="216">
        <v>1353</v>
      </c>
      <c r="C1357" s="343"/>
      <c r="D1357" s="345"/>
      <c r="E1357" s="355"/>
      <c r="F1357" s="357"/>
      <c r="G1357" s="351"/>
      <c r="H1357" s="205"/>
    </row>
    <row r="1358" spans="1:8" ht="15.5">
      <c r="A1358" s="205"/>
      <c r="B1358" s="216">
        <v>1354</v>
      </c>
      <c r="C1358" s="343"/>
      <c r="D1358" s="345"/>
      <c r="E1358" s="355"/>
      <c r="F1358" s="357"/>
      <c r="G1358" s="351"/>
      <c r="H1358" s="205"/>
    </row>
    <row r="1359" spans="1:8" ht="15.5">
      <c r="A1359" s="205"/>
      <c r="B1359" s="216">
        <v>1355</v>
      </c>
      <c r="C1359" s="343"/>
      <c r="D1359" s="345"/>
      <c r="E1359" s="355"/>
      <c r="F1359" s="357"/>
      <c r="G1359" s="351"/>
      <c r="H1359" s="205"/>
    </row>
    <row r="1360" spans="1:8" ht="15.5">
      <c r="A1360" s="205"/>
      <c r="B1360" s="216">
        <v>1356</v>
      </c>
      <c r="C1360" s="343"/>
      <c r="D1360" s="345"/>
      <c r="E1360" s="355"/>
      <c r="F1360" s="357"/>
      <c r="G1360" s="351"/>
      <c r="H1360" s="205"/>
    </row>
    <row r="1361" spans="1:8" ht="15.5">
      <c r="A1361" s="205"/>
      <c r="B1361" s="216">
        <v>1357</v>
      </c>
      <c r="C1361" s="343"/>
      <c r="D1361" s="345"/>
      <c r="E1361" s="355"/>
      <c r="F1361" s="357"/>
      <c r="G1361" s="351"/>
      <c r="H1361" s="205"/>
    </row>
    <row r="1362" spans="1:8" ht="15.5">
      <c r="A1362" s="205"/>
      <c r="B1362" s="216">
        <v>1358</v>
      </c>
      <c r="C1362" s="343"/>
      <c r="D1362" s="345"/>
      <c r="E1362" s="355"/>
      <c r="F1362" s="357"/>
      <c r="G1362" s="351"/>
      <c r="H1362" s="205"/>
    </row>
    <row r="1363" spans="1:8" ht="15.5">
      <c r="A1363" s="205"/>
      <c r="B1363" s="216">
        <v>1359</v>
      </c>
      <c r="C1363" s="343"/>
      <c r="D1363" s="345"/>
      <c r="E1363" s="355"/>
      <c r="F1363" s="357"/>
      <c r="G1363" s="351"/>
      <c r="H1363" s="205"/>
    </row>
    <row r="1364" spans="1:8" ht="15.5">
      <c r="A1364" s="205"/>
      <c r="B1364" s="216">
        <v>1360</v>
      </c>
      <c r="C1364" s="343"/>
      <c r="D1364" s="345"/>
      <c r="E1364" s="355"/>
      <c r="F1364" s="357"/>
      <c r="G1364" s="351"/>
      <c r="H1364" s="205"/>
    </row>
    <row r="1365" spans="1:8" ht="15.5">
      <c r="A1365" s="205"/>
      <c r="B1365" s="216">
        <v>1361</v>
      </c>
      <c r="C1365" s="343"/>
      <c r="D1365" s="345"/>
      <c r="E1365" s="355"/>
      <c r="F1365" s="357"/>
      <c r="G1365" s="349"/>
      <c r="H1365" s="205"/>
    </row>
    <row r="1366" spans="1:8" ht="15.5">
      <c r="A1366" s="205"/>
      <c r="B1366" s="216">
        <v>1362</v>
      </c>
      <c r="C1366" s="343"/>
      <c r="D1366" s="345"/>
      <c r="E1366" s="355"/>
      <c r="F1366" s="357"/>
      <c r="G1366" s="351"/>
      <c r="H1366" s="205"/>
    </row>
    <row r="1367" spans="1:8" ht="15.5">
      <c r="A1367" s="205"/>
      <c r="B1367" s="216">
        <v>1363</v>
      </c>
      <c r="C1367" s="343"/>
      <c r="D1367" s="345"/>
      <c r="E1367" s="355"/>
      <c r="F1367" s="357"/>
      <c r="G1367" s="351"/>
      <c r="H1367" s="205"/>
    </row>
    <row r="1368" spans="1:8" ht="15.5">
      <c r="A1368" s="205"/>
      <c r="B1368" s="216">
        <v>1364</v>
      </c>
      <c r="C1368" s="343"/>
      <c r="D1368" s="345"/>
      <c r="E1368" s="355"/>
      <c r="F1368" s="357"/>
      <c r="G1368" s="351"/>
      <c r="H1368" s="205"/>
    </row>
    <row r="1369" spans="1:8" ht="15.5">
      <c r="A1369" s="205"/>
      <c r="B1369" s="216">
        <v>1365</v>
      </c>
      <c r="C1369" s="343"/>
      <c r="D1369" s="345"/>
      <c r="E1369" s="355"/>
      <c r="F1369" s="357"/>
      <c r="G1369" s="351"/>
      <c r="H1369" s="205"/>
    </row>
    <row r="1370" spans="1:8" ht="15.5">
      <c r="A1370" s="205"/>
      <c r="B1370" s="216">
        <v>1366</v>
      </c>
      <c r="C1370" s="343"/>
      <c r="D1370" s="345"/>
      <c r="E1370" s="355"/>
      <c r="F1370" s="357"/>
      <c r="G1370" s="351"/>
      <c r="H1370" s="205"/>
    </row>
    <row r="1371" spans="1:8" ht="15.5">
      <c r="A1371" s="205"/>
      <c r="B1371" s="216">
        <v>1367</v>
      </c>
      <c r="C1371" s="343"/>
      <c r="D1371" s="345"/>
      <c r="E1371" s="355"/>
      <c r="F1371" s="357"/>
      <c r="G1371" s="351"/>
      <c r="H1371" s="205"/>
    </row>
    <row r="1372" spans="1:8" ht="15.5">
      <c r="A1372" s="205"/>
      <c r="B1372" s="216">
        <v>1368</v>
      </c>
      <c r="C1372" s="343"/>
      <c r="D1372" s="345"/>
      <c r="E1372" s="355"/>
      <c r="F1372" s="357"/>
      <c r="G1372" s="351"/>
      <c r="H1372" s="205"/>
    </row>
    <row r="1373" spans="1:8" ht="15.5">
      <c r="A1373" s="205"/>
      <c r="B1373" s="216">
        <v>1369</v>
      </c>
      <c r="C1373" s="343"/>
      <c r="D1373" s="345"/>
      <c r="E1373" s="355"/>
      <c r="F1373" s="357"/>
      <c r="G1373" s="351"/>
      <c r="H1373" s="205"/>
    </row>
    <row r="1374" spans="1:8" ht="15.5">
      <c r="A1374" s="205"/>
      <c r="B1374" s="216">
        <v>1370</v>
      </c>
      <c r="C1374" s="343"/>
      <c r="D1374" s="345"/>
      <c r="E1374" s="355"/>
      <c r="F1374" s="357"/>
      <c r="G1374" s="351"/>
      <c r="H1374" s="205"/>
    </row>
    <row r="1375" spans="1:8" ht="15.5">
      <c r="A1375" s="205"/>
      <c r="B1375" s="216">
        <v>1371</v>
      </c>
      <c r="C1375" s="343"/>
      <c r="D1375" s="345"/>
      <c r="E1375" s="355"/>
      <c r="F1375" s="357"/>
      <c r="G1375" s="349"/>
      <c r="H1375" s="205"/>
    </row>
    <row r="1376" spans="1:8" ht="15.5">
      <c r="A1376" s="205"/>
      <c r="B1376" s="216">
        <v>1372</v>
      </c>
      <c r="C1376" s="343"/>
      <c r="D1376" s="345"/>
      <c r="E1376" s="355"/>
      <c r="F1376" s="357"/>
      <c r="G1376" s="351"/>
      <c r="H1376" s="205"/>
    </row>
    <row r="1377" spans="1:8" ht="15.5">
      <c r="A1377" s="205"/>
      <c r="B1377" s="216">
        <v>1373</v>
      </c>
      <c r="C1377" s="343"/>
      <c r="D1377" s="345"/>
      <c r="E1377" s="355"/>
      <c r="F1377" s="357"/>
      <c r="G1377" s="351"/>
      <c r="H1377" s="205"/>
    </row>
    <row r="1378" spans="1:8" ht="15.5">
      <c r="A1378" s="205"/>
      <c r="B1378" s="216">
        <v>1374</v>
      </c>
      <c r="C1378" s="343"/>
      <c r="D1378" s="345"/>
      <c r="E1378" s="355"/>
      <c r="F1378" s="357"/>
      <c r="G1378" s="351"/>
      <c r="H1378" s="205"/>
    </row>
    <row r="1379" spans="1:8" ht="15.5">
      <c r="A1379" s="205"/>
      <c r="B1379" s="216">
        <v>1375</v>
      </c>
      <c r="C1379" s="343"/>
      <c r="D1379" s="345"/>
      <c r="E1379" s="355"/>
      <c r="F1379" s="357"/>
      <c r="G1379" s="351"/>
      <c r="H1379" s="205"/>
    </row>
    <row r="1380" spans="1:8" ht="15.5">
      <c r="A1380" s="205"/>
      <c r="B1380" s="216">
        <v>1376</v>
      </c>
      <c r="C1380" s="343"/>
      <c r="D1380" s="345"/>
      <c r="E1380" s="355"/>
      <c r="F1380" s="357"/>
      <c r="G1380" s="351"/>
      <c r="H1380" s="205"/>
    </row>
    <row r="1381" spans="1:8" ht="15.5">
      <c r="A1381" s="205"/>
      <c r="B1381" s="216">
        <v>1377</v>
      </c>
      <c r="C1381" s="343"/>
      <c r="D1381" s="345"/>
      <c r="E1381" s="355"/>
      <c r="F1381" s="357"/>
      <c r="G1381" s="351"/>
      <c r="H1381" s="205"/>
    </row>
    <row r="1382" spans="1:8" ht="15.5">
      <c r="A1382" s="205"/>
      <c r="B1382" s="216">
        <v>1378</v>
      </c>
      <c r="C1382" s="343"/>
      <c r="D1382" s="345"/>
      <c r="E1382" s="355"/>
      <c r="F1382" s="357"/>
      <c r="G1382" s="351"/>
      <c r="H1382" s="205"/>
    </row>
    <row r="1383" spans="1:8" ht="15.5">
      <c r="A1383" s="205"/>
      <c r="B1383" s="216">
        <v>1379</v>
      </c>
      <c r="C1383" s="343"/>
      <c r="D1383" s="345"/>
      <c r="E1383" s="355"/>
      <c r="F1383" s="357"/>
      <c r="G1383" s="351"/>
      <c r="H1383" s="205"/>
    </row>
    <row r="1384" spans="1:8" ht="15.5">
      <c r="A1384" s="205"/>
      <c r="B1384" s="216">
        <v>1380</v>
      </c>
      <c r="C1384" s="343"/>
      <c r="D1384" s="345"/>
      <c r="E1384" s="355"/>
      <c r="F1384" s="357"/>
      <c r="G1384" s="351"/>
      <c r="H1384" s="205"/>
    </row>
    <row r="1385" spans="1:8" ht="15.5">
      <c r="A1385" s="205"/>
      <c r="B1385" s="216">
        <v>1381</v>
      </c>
      <c r="C1385" s="343"/>
      <c r="D1385" s="345"/>
      <c r="E1385" s="355"/>
      <c r="F1385" s="357"/>
      <c r="G1385" s="349"/>
      <c r="H1385" s="205"/>
    </row>
    <row r="1386" spans="1:8" ht="15.5">
      <c r="A1386" s="205"/>
      <c r="B1386" s="216">
        <v>1382</v>
      </c>
      <c r="C1386" s="343"/>
      <c r="D1386" s="345"/>
      <c r="E1386" s="355"/>
      <c r="F1386" s="357"/>
      <c r="G1386" s="351"/>
      <c r="H1386" s="205"/>
    </row>
    <row r="1387" spans="1:8" ht="15.5">
      <c r="A1387" s="205"/>
      <c r="B1387" s="216">
        <v>1383</v>
      </c>
      <c r="C1387" s="343"/>
      <c r="D1387" s="345"/>
      <c r="E1387" s="355"/>
      <c r="F1387" s="357"/>
      <c r="G1387" s="351"/>
      <c r="H1387" s="205"/>
    </row>
    <row r="1388" spans="1:8" ht="15.5">
      <c r="A1388" s="205"/>
      <c r="B1388" s="216">
        <v>1384</v>
      </c>
      <c r="C1388" s="343"/>
      <c r="D1388" s="345"/>
      <c r="E1388" s="355"/>
      <c r="F1388" s="357"/>
      <c r="G1388" s="351"/>
      <c r="H1388" s="205"/>
    </row>
    <row r="1389" spans="1:8" ht="15.5">
      <c r="A1389" s="205"/>
      <c r="B1389" s="216">
        <v>1385</v>
      </c>
      <c r="C1389" s="343"/>
      <c r="D1389" s="345"/>
      <c r="E1389" s="355"/>
      <c r="F1389" s="357"/>
      <c r="G1389" s="351"/>
      <c r="H1389" s="205"/>
    </row>
    <row r="1390" spans="1:8" ht="15.5">
      <c r="A1390" s="205"/>
      <c r="B1390" s="216">
        <v>1386</v>
      </c>
      <c r="C1390" s="343"/>
      <c r="D1390" s="345"/>
      <c r="E1390" s="355"/>
      <c r="F1390" s="357"/>
      <c r="G1390" s="351"/>
      <c r="H1390" s="205"/>
    </row>
    <row r="1391" spans="1:8" ht="15.5">
      <c r="A1391" s="205"/>
      <c r="B1391" s="216">
        <v>1387</v>
      </c>
      <c r="C1391" s="343"/>
      <c r="D1391" s="345"/>
      <c r="E1391" s="355"/>
      <c r="F1391" s="357"/>
      <c r="G1391" s="351"/>
      <c r="H1391" s="205"/>
    </row>
    <row r="1392" spans="1:8" ht="15.5">
      <c r="A1392" s="205"/>
      <c r="B1392" s="216">
        <v>1388</v>
      </c>
      <c r="C1392" s="343"/>
      <c r="D1392" s="345"/>
      <c r="E1392" s="355"/>
      <c r="F1392" s="357"/>
      <c r="G1392" s="351"/>
      <c r="H1392" s="205"/>
    </row>
    <row r="1393" spans="1:8" ht="15.5">
      <c r="A1393" s="205"/>
      <c r="B1393" s="216">
        <v>1389</v>
      </c>
      <c r="C1393" s="343"/>
      <c r="D1393" s="345"/>
      <c r="E1393" s="355"/>
      <c r="F1393" s="357"/>
      <c r="G1393" s="351"/>
      <c r="H1393" s="205"/>
    </row>
    <row r="1394" spans="1:8" ht="15.5">
      <c r="A1394" s="205"/>
      <c r="B1394" s="216">
        <v>1390</v>
      </c>
      <c r="C1394" s="343"/>
      <c r="D1394" s="345"/>
      <c r="E1394" s="355"/>
      <c r="F1394" s="357"/>
      <c r="G1394" s="351"/>
      <c r="H1394" s="205"/>
    </row>
    <row r="1395" spans="1:8" ht="15.5">
      <c r="A1395" s="205"/>
      <c r="B1395" s="216">
        <v>1391</v>
      </c>
      <c r="C1395" s="343"/>
      <c r="D1395" s="345"/>
      <c r="E1395" s="355"/>
      <c r="F1395" s="357"/>
      <c r="G1395" s="349"/>
      <c r="H1395" s="205"/>
    </row>
    <row r="1396" spans="1:8" ht="15.5">
      <c r="A1396" s="205"/>
      <c r="B1396" s="216">
        <v>1392</v>
      </c>
      <c r="C1396" s="343"/>
      <c r="D1396" s="345"/>
      <c r="E1396" s="355"/>
      <c r="F1396" s="357"/>
      <c r="G1396" s="351"/>
      <c r="H1396" s="205"/>
    </row>
    <row r="1397" spans="1:8" ht="15.5">
      <c r="A1397" s="205"/>
      <c r="B1397" s="216">
        <v>1393</v>
      </c>
      <c r="C1397" s="343"/>
      <c r="D1397" s="345"/>
      <c r="E1397" s="355"/>
      <c r="F1397" s="357"/>
      <c r="G1397" s="351"/>
      <c r="H1397" s="205"/>
    </row>
    <row r="1398" spans="1:8" ht="15.5">
      <c r="A1398" s="205"/>
      <c r="B1398" s="216">
        <v>1394</v>
      </c>
      <c r="C1398" s="343"/>
      <c r="D1398" s="345"/>
      <c r="E1398" s="355"/>
      <c r="F1398" s="357"/>
      <c r="G1398" s="351"/>
      <c r="H1398" s="205"/>
    </row>
    <row r="1399" spans="1:8" ht="15.5">
      <c r="A1399" s="205"/>
      <c r="B1399" s="216">
        <v>1395</v>
      </c>
      <c r="C1399" s="343"/>
      <c r="D1399" s="345"/>
      <c r="E1399" s="355"/>
      <c r="F1399" s="357"/>
      <c r="G1399" s="351"/>
      <c r="H1399" s="205"/>
    </row>
    <row r="1400" spans="1:8" ht="15.5">
      <c r="A1400" s="205"/>
      <c r="B1400" s="216">
        <v>1396</v>
      </c>
      <c r="C1400" s="343"/>
      <c r="D1400" s="345"/>
      <c r="E1400" s="355"/>
      <c r="F1400" s="357"/>
      <c r="G1400" s="351"/>
      <c r="H1400" s="205"/>
    </row>
    <row r="1401" spans="1:8" ht="15.5">
      <c r="A1401" s="205"/>
      <c r="B1401" s="216">
        <v>1397</v>
      </c>
      <c r="C1401" s="343"/>
      <c r="D1401" s="345"/>
      <c r="E1401" s="355"/>
      <c r="F1401" s="357"/>
      <c r="G1401" s="351"/>
      <c r="H1401" s="205"/>
    </row>
    <row r="1402" spans="1:8" ht="15.5">
      <c r="A1402" s="205"/>
      <c r="B1402" s="216">
        <v>1398</v>
      </c>
      <c r="C1402" s="343"/>
      <c r="D1402" s="345"/>
      <c r="E1402" s="355"/>
      <c r="F1402" s="357"/>
      <c r="G1402" s="351"/>
      <c r="H1402" s="205"/>
    </row>
    <row r="1403" spans="1:8" ht="15.5">
      <c r="A1403" s="205"/>
      <c r="B1403" s="216">
        <v>1399</v>
      </c>
      <c r="C1403" s="343"/>
      <c r="D1403" s="345"/>
      <c r="E1403" s="355"/>
      <c r="F1403" s="357"/>
      <c r="G1403" s="351"/>
      <c r="H1403" s="205"/>
    </row>
    <row r="1404" spans="1:8" ht="15.5">
      <c r="A1404" s="205"/>
      <c r="B1404" s="216">
        <v>1400</v>
      </c>
      <c r="C1404" s="343"/>
      <c r="D1404" s="345"/>
      <c r="E1404" s="355"/>
      <c r="F1404" s="357"/>
      <c r="G1404" s="351"/>
      <c r="H1404" s="205"/>
    </row>
    <row r="1405" spans="1:8" ht="15.5">
      <c r="A1405" s="205"/>
      <c r="B1405" s="216">
        <v>1401</v>
      </c>
      <c r="C1405" s="343"/>
      <c r="D1405" s="345"/>
      <c r="E1405" s="355"/>
      <c r="F1405" s="357"/>
      <c r="G1405" s="349"/>
      <c r="H1405" s="205"/>
    </row>
    <row r="1406" spans="1:8" ht="15.5">
      <c r="A1406" s="205"/>
      <c r="B1406" s="216">
        <v>1402</v>
      </c>
      <c r="C1406" s="343"/>
      <c r="D1406" s="345"/>
      <c r="E1406" s="355"/>
      <c r="F1406" s="357"/>
      <c r="G1406" s="351"/>
      <c r="H1406" s="205"/>
    </row>
    <row r="1407" spans="1:8" ht="15.5">
      <c r="A1407" s="205"/>
      <c r="B1407" s="216">
        <v>1403</v>
      </c>
      <c r="C1407" s="343"/>
      <c r="D1407" s="345"/>
      <c r="E1407" s="355"/>
      <c r="F1407" s="357"/>
      <c r="G1407" s="351"/>
      <c r="H1407" s="205"/>
    </row>
    <row r="1408" spans="1:8" ht="15.5">
      <c r="A1408" s="205"/>
      <c r="B1408" s="216">
        <v>1404</v>
      </c>
      <c r="C1408" s="343"/>
      <c r="D1408" s="345"/>
      <c r="E1408" s="355"/>
      <c r="F1408" s="357"/>
      <c r="G1408" s="351"/>
      <c r="H1408" s="205"/>
    </row>
    <row r="1409" spans="1:8" ht="15.5">
      <c r="A1409" s="205"/>
      <c r="B1409" s="216">
        <v>1405</v>
      </c>
      <c r="C1409" s="343"/>
      <c r="D1409" s="345"/>
      <c r="E1409" s="355"/>
      <c r="F1409" s="357"/>
      <c r="G1409" s="351"/>
      <c r="H1409" s="205"/>
    </row>
    <row r="1410" spans="1:8" ht="15.5">
      <c r="A1410" s="205"/>
      <c r="B1410" s="216">
        <v>1406</v>
      </c>
      <c r="C1410" s="343"/>
      <c r="D1410" s="345"/>
      <c r="E1410" s="355"/>
      <c r="F1410" s="357"/>
      <c r="G1410" s="351"/>
      <c r="H1410" s="205"/>
    </row>
    <row r="1411" spans="1:8" ht="15.5">
      <c r="A1411" s="205"/>
      <c r="B1411" s="216">
        <v>1407</v>
      </c>
      <c r="C1411" s="343"/>
      <c r="D1411" s="345"/>
      <c r="E1411" s="355"/>
      <c r="F1411" s="357"/>
      <c r="G1411" s="351"/>
      <c r="H1411" s="205"/>
    </row>
    <row r="1412" spans="1:8" ht="15.5">
      <c r="A1412" s="205"/>
      <c r="B1412" s="216">
        <v>1408</v>
      </c>
      <c r="C1412" s="343"/>
      <c r="D1412" s="345"/>
      <c r="E1412" s="355"/>
      <c r="F1412" s="357"/>
      <c r="G1412" s="351"/>
      <c r="H1412" s="205"/>
    </row>
    <row r="1413" spans="1:8" ht="15.5">
      <c r="A1413" s="205"/>
      <c r="B1413" s="216">
        <v>1409</v>
      </c>
      <c r="C1413" s="343"/>
      <c r="D1413" s="345"/>
      <c r="E1413" s="355"/>
      <c r="F1413" s="357"/>
      <c r="G1413" s="351"/>
      <c r="H1413" s="205"/>
    </row>
    <row r="1414" spans="1:8" ht="15.5">
      <c r="A1414" s="205"/>
      <c r="B1414" s="216">
        <v>1410</v>
      </c>
      <c r="C1414" s="343"/>
      <c r="D1414" s="345"/>
      <c r="E1414" s="355"/>
      <c r="F1414" s="357"/>
      <c r="G1414" s="351"/>
      <c r="H1414" s="205"/>
    </row>
    <row r="1415" spans="1:8" ht="15.5">
      <c r="A1415" s="205"/>
      <c r="B1415" s="216">
        <v>1411</v>
      </c>
      <c r="C1415" s="343"/>
      <c r="D1415" s="345"/>
      <c r="E1415" s="355"/>
      <c r="F1415" s="357"/>
      <c r="G1415" s="349"/>
      <c r="H1415" s="205"/>
    </row>
    <row r="1416" spans="1:8" ht="15.5">
      <c r="A1416" s="205"/>
      <c r="B1416" s="216">
        <v>1412</v>
      </c>
      <c r="C1416" s="343"/>
      <c r="D1416" s="345"/>
      <c r="E1416" s="355"/>
      <c r="F1416" s="357"/>
      <c r="G1416" s="351"/>
      <c r="H1416" s="205"/>
    </row>
    <row r="1417" spans="1:8" ht="15.5">
      <c r="A1417" s="205"/>
      <c r="B1417" s="216">
        <v>1413</v>
      </c>
      <c r="C1417" s="343"/>
      <c r="D1417" s="345"/>
      <c r="E1417" s="355"/>
      <c r="F1417" s="357"/>
      <c r="G1417" s="351"/>
      <c r="H1417" s="205"/>
    </row>
    <row r="1418" spans="1:8" ht="15.5">
      <c r="A1418" s="205"/>
      <c r="B1418" s="216">
        <v>1414</v>
      </c>
      <c r="C1418" s="343"/>
      <c r="D1418" s="345"/>
      <c r="E1418" s="355"/>
      <c r="F1418" s="357"/>
      <c r="G1418" s="351"/>
      <c r="H1418" s="205"/>
    </row>
    <row r="1419" spans="1:8" ht="15.5">
      <c r="A1419" s="205"/>
      <c r="B1419" s="216">
        <v>1415</v>
      </c>
      <c r="C1419" s="343"/>
      <c r="D1419" s="345"/>
      <c r="E1419" s="355"/>
      <c r="F1419" s="357"/>
      <c r="G1419" s="351"/>
      <c r="H1419" s="205"/>
    </row>
    <row r="1420" spans="1:8" ht="15.5">
      <c r="A1420" s="205"/>
      <c r="B1420" s="216">
        <v>1416</v>
      </c>
      <c r="C1420" s="343"/>
      <c r="D1420" s="345"/>
      <c r="E1420" s="355"/>
      <c r="F1420" s="357"/>
      <c r="G1420" s="351"/>
      <c r="H1420" s="205"/>
    </row>
    <row r="1421" spans="1:8" ht="15.5">
      <c r="A1421" s="205"/>
      <c r="B1421" s="216">
        <v>1417</v>
      </c>
      <c r="C1421" s="343"/>
      <c r="D1421" s="345"/>
      <c r="E1421" s="355"/>
      <c r="F1421" s="357"/>
      <c r="G1421" s="351"/>
      <c r="H1421" s="205"/>
    </row>
    <row r="1422" spans="1:8" ht="15.5">
      <c r="A1422" s="205"/>
      <c r="B1422" s="216">
        <v>1418</v>
      </c>
      <c r="C1422" s="343"/>
      <c r="D1422" s="345"/>
      <c r="E1422" s="355"/>
      <c r="F1422" s="357"/>
      <c r="G1422" s="351"/>
      <c r="H1422" s="205"/>
    </row>
    <row r="1423" spans="1:8" ht="15.5">
      <c r="A1423" s="205"/>
      <c r="B1423" s="216">
        <v>1419</v>
      </c>
      <c r="C1423" s="343"/>
      <c r="D1423" s="345"/>
      <c r="E1423" s="355"/>
      <c r="F1423" s="357"/>
      <c r="G1423" s="351"/>
      <c r="H1423" s="205"/>
    </row>
    <row r="1424" spans="1:8" ht="15.5">
      <c r="A1424" s="205"/>
      <c r="B1424" s="216">
        <v>1420</v>
      </c>
      <c r="C1424" s="343"/>
      <c r="D1424" s="345"/>
      <c r="E1424" s="355"/>
      <c r="F1424" s="357"/>
      <c r="G1424" s="351"/>
      <c r="H1424" s="205"/>
    </row>
    <row r="1425" spans="1:8" ht="15.5">
      <c r="A1425" s="205"/>
      <c r="B1425" s="216">
        <v>1421</v>
      </c>
      <c r="C1425" s="343"/>
      <c r="D1425" s="345"/>
      <c r="E1425" s="355"/>
      <c r="F1425" s="357"/>
      <c r="G1425" s="349"/>
      <c r="H1425" s="205"/>
    </row>
    <row r="1426" spans="1:8" ht="15.5">
      <c r="A1426" s="205"/>
      <c r="B1426" s="216">
        <v>1422</v>
      </c>
      <c r="C1426" s="343"/>
      <c r="D1426" s="345"/>
      <c r="E1426" s="355"/>
      <c r="F1426" s="357"/>
      <c r="G1426" s="351"/>
      <c r="H1426" s="205"/>
    </row>
    <row r="1427" spans="1:8" ht="15.5">
      <c r="A1427" s="205"/>
      <c r="B1427" s="216">
        <v>1423</v>
      </c>
      <c r="C1427" s="343"/>
      <c r="D1427" s="345"/>
      <c r="E1427" s="355"/>
      <c r="F1427" s="357"/>
      <c r="G1427" s="351"/>
      <c r="H1427" s="205"/>
    </row>
    <row r="1428" spans="1:8" ht="15.5">
      <c r="A1428" s="205"/>
      <c r="B1428" s="216">
        <v>1424</v>
      </c>
      <c r="C1428" s="343"/>
      <c r="D1428" s="345"/>
      <c r="E1428" s="355"/>
      <c r="F1428" s="357"/>
      <c r="G1428" s="351"/>
      <c r="H1428" s="205"/>
    </row>
    <row r="1429" spans="1:8" ht="15.5">
      <c r="A1429" s="205"/>
      <c r="B1429" s="216">
        <v>1425</v>
      </c>
      <c r="C1429" s="343"/>
      <c r="D1429" s="345"/>
      <c r="E1429" s="355"/>
      <c r="F1429" s="357"/>
      <c r="G1429" s="351"/>
      <c r="H1429" s="205"/>
    </row>
    <row r="1430" spans="1:8" ht="15.5">
      <c r="A1430" s="205"/>
      <c r="B1430" s="216">
        <v>1426</v>
      </c>
      <c r="C1430" s="343"/>
      <c r="D1430" s="345"/>
      <c r="E1430" s="355"/>
      <c r="F1430" s="357"/>
      <c r="G1430" s="351"/>
      <c r="H1430" s="205"/>
    </row>
    <row r="1431" spans="1:8" ht="15.5">
      <c r="A1431" s="205"/>
      <c r="B1431" s="216">
        <v>1427</v>
      </c>
      <c r="C1431" s="343"/>
      <c r="D1431" s="345"/>
      <c r="E1431" s="355"/>
      <c r="F1431" s="357"/>
      <c r="G1431" s="351"/>
      <c r="H1431" s="205"/>
    </row>
    <row r="1432" spans="1:8" ht="15.5">
      <c r="A1432" s="205"/>
      <c r="B1432" s="216">
        <v>1428</v>
      </c>
      <c r="C1432" s="343"/>
      <c r="D1432" s="345"/>
      <c r="E1432" s="355"/>
      <c r="F1432" s="357"/>
      <c r="G1432" s="351"/>
      <c r="H1432" s="205"/>
    </row>
    <row r="1433" spans="1:8" ht="15.5">
      <c r="A1433" s="205"/>
      <c r="B1433" s="216">
        <v>1429</v>
      </c>
      <c r="C1433" s="343"/>
      <c r="D1433" s="345"/>
      <c r="E1433" s="355"/>
      <c r="F1433" s="357"/>
      <c r="G1433" s="351"/>
      <c r="H1433" s="205"/>
    </row>
    <row r="1434" spans="1:8" ht="15.5">
      <c r="A1434" s="205"/>
      <c r="B1434" s="216">
        <v>1430</v>
      </c>
      <c r="C1434" s="343"/>
      <c r="D1434" s="345"/>
      <c r="E1434" s="355"/>
      <c r="F1434" s="357"/>
      <c r="G1434" s="351"/>
      <c r="H1434" s="205"/>
    </row>
    <row r="1435" spans="1:8" ht="15.5">
      <c r="A1435" s="205"/>
      <c r="B1435" s="216">
        <v>1431</v>
      </c>
      <c r="C1435" s="343"/>
      <c r="D1435" s="345"/>
      <c r="E1435" s="355"/>
      <c r="F1435" s="357"/>
      <c r="G1435" s="349"/>
      <c r="H1435" s="205"/>
    </row>
    <row r="1436" spans="1:8" ht="15.5">
      <c r="A1436" s="205"/>
      <c r="B1436" s="216">
        <v>1432</v>
      </c>
      <c r="C1436" s="343"/>
      <c r="D1436" s="345"/>
      <c r="E1436" s="355"/>
      <c r="F1436" s="357"/>
      <c r="G1436" s="351"/>
      <c r="H1436" s="205"/>
    </row>
    <row r="1437" spans="1:8" ht="15.5">
      <c r="A1437" s="205"/>
      <c r="B1437" s="216">
        <v>1433</v>
      </c>
      <c r="C1437" s="343"/>
      <c r="D1437" s="345"/>
      <c r="E1437" s="355"/>
      <c r="F1437" s="357"/>
      <c r="G1437" s="351"/>
      <c r="H1437" s="205"/>
    </row>
    <row r="1438" spans="1:8" ht="15.5">
      <c r="A1438" s="205"/>
      <c r="B1438" s="216">
        <v>1434</v>
      </c>
      <c r="C1438" s="343"/>
      <c r="D1438" s="345"/>
      <c r="E1438" s="355"/>
      <c r="F1438" s="357"/>
      <c r="G1438" s="351"/>
      <c r="H1438" s="205"/>
    </row>
    <row r="1439" spans="1:8" ht="15.5">
      <c r="A1439" s="205"/>
      <c r="B1439" s="216">
        <v>1435</v>
      </c>
      <c r="C1439" s="343"/>
      <c r="D1439" s="345"/>
      <c r="E1439" s="355"/>
      <c r="F1439" s="357"/>
      <c r="G1439" s="351"/>
      <c r="H1439" s="205"/>
    </row>
    <row r="1440" spans="1:8" ht="15.5">
      <c r="A1440" s="205"/>
      <c r="B1440" s="216">
        <v>1436</v>
      </c>
      <c r="C1440" s="343"/>
      <c r="D1440" s="345"/>
      <c r="E1440" s="355"/>
      <c r="F1440" s="357"/>
      <c r="G1440" s="351"/>
      <c r="H1440" s="205"/>
    </row>
    <row r="1441" spans="1:8" ht="15.5">
      <c r="A1441" s="205"/>
      <c r="B1441" s="216">
        <v>1437</v>
      </c>
      <c r="C1441" s="343"/>
      <c r="D1441" s="345"/>
      <c r="E1441" s="355"/>
      <c r="F1441" s="357"/>
      <c r="G1441" s="351"/>
      <c r="H1441" s="205"/>
    </row>
    <row r="1442" spans="1:8" ht="15.5">
      <c r="A1442" s="205"/>
      <c r="B1442" s="216">
        <v>1438</v>
      </c>
      <c r="C1442" s="343"/>
      <c r="D1442" s="345"/>
      <c r="E1442" s="355"/>
      <c r="F1442" s="357"/>
      <c r="G1442" s="351"/>
      <c r="H1442" s="205"/>
    </row>
    <row r="1443" spans="1:8" ht="15.5">
      <c r="A1443" s="205"/>
      <c r="B1443" s="216">
        <v>1439</v>
      </c>
      <c r="C1443" s="343"/>
      <c r="D1443" s="345"/>
      <c r="E1443" s="355"/>
      <c r="F1443" s="357"/>
      <c r="G1443" s="351"/>
      <c r="H1443" s="205"/>
    </row>
    <row r="1444" spans="1:8" ht="15.5">
      <c r="A1444" s="205"/>
      <c r="B1444" s="216">
        <v>1440</v>
      </c>
      <c r="C1444" s="343"/>
      <c r="D1444" s="345"/>
      <c r="E1444" s="355"/>
      <c r="F1444" s="357"/>
      <c r="G1444" s="351"/>
      <c r="H1444" s="205"/>
    </row>
    <row r="1445" spans="1:8" ht="15.5">
      <c r="A1445" s="205"/>
      <c r="B1445" s="216">
        <v>1441</v>
      </c>
      <c r="C1445" s="343"/>
      <c r="D1445" s="345"/>
      <c r="E1445" s="355"/>
      <c r="F1445" s="357"/>
      <c r="G1445" s="349"/>
      <c r="H1445" s="205"/>
    </row>
    <row r="1446" spans="1:8" ht="15.5">
      <c r="A1446" s="205"/>
      <c r="B1446" s="216">
        <v>1442</v>
      </c>
      <c r="C1446" s="343"/>
      <c r="D1446" s="345"/>
      <c r="E1446" s="355"/>
      <c r="F1446" s="357"/>
      <c r="G1446" s="351"/>
      <c r="H1446" s="205"/>
    </row>
    <row r="1447" spans="1:8" ht="15.5">
      <c r="A1447" s="205"/>
      <c r="B1447" s="216">
        <v>1443</v>
      </c>
      <c r="C1447" s="343"/>
      <c r="D1447" s="345"/>
      <c r="E1447" s="355"/>
      <c r="F1447" s="357"/>
      <c r="G1447" s="351"/>
      <c r="H1447" s="205"/>
    </row>
    <row r="1448" spans="1:8" ht="15.5">
      <c r="A1448" s="205"/>
      <c r="B1448" s="216">
        <v>1444</v>
      </c>
      <c r="C1448" s="343"/>
      <c r="D1448" s="345"/>
      <c r="E1448" s="355"/>
      <c r="F1448" s="357"/>
      <c r="G1448" s="351"/>
      <c r="H1448" s="205"/>
    </row>
    <row r="1449" spans="1:8" ht="15.5">
      <c r="A1449" s="205"/>
      <c r="B1449" s="216">
        <v>1445</v>
      </c>
      <c r="C1449" s="343"/>
      <c r="D1449" s="345"/>
      <c r="E1449" s="355"/>
      <c r="F1449" s="357"/>
      <c r="G1449" s="351"/>
      <c r="H1449" s="205"/>
    </row>
    <row r="1450" spans="1:8" ht="15.5">
      <c r="A1450" s="205"/>
      <c r="B1450" s="216">
        <v>1446</v>
      </c>
      <c r="C1450" s="343"/>
      <c r="D1450" s="345"/>
      <c r="E1450" s="355"/>
      <c r="F1450" s="357"/>
      <c r="G1450" s="351"/>
      <c r="H1450" s="205"/>
    </row>
    <row r="1451" spans="1:8" ht="15.5">
      <c r="A1451" s="205"/>
      <c r="B1451" s="216">
        <v>1447</v>
      </c>
      <c r="C1451" s="343"/>
      <c r="D1451" s="345"/>
      <c r="E1451" s="355"/>
      <c r="F1451" s="357"/>
      <c r="G1451" s="351"/>
      <c r="H1451" s="205"/>
    </row>
    <row r="1452" spans="1:8" ht="15.5">
      <c r="A1452" s="205"/>
      <c r="B1452" s="216">
        <v>1448</v>
      </c>
      <c r="C1452" s="343"/>
      <c r="D1452" s="345"/>
      <c r="E1452" s="355"/>
      <c r="F1452" s="357"/>
      <c r="G1452" s="351"/>
      <c r="H1452" s="205"/>
    </row>
    <row r="1453" spans="1:8" ht="15.5">
      <c r="A1453" s="205"/>
      <c r="B1453" s="216">
        <v>1449</v>
      </c>
      <c r="C1453" s="343"/>
      <c r="D1453" s="345"/>
      <c r="E1453" s="355"/>
      <c r="F1453" s="357"/>
      <c r="G1453" s="351"/>
      <c r="H1453" s="205"/>
    </row>
    <row r="1454" spans="1:8" ht="15.5">
      <c r="A1454" s="205"/>
      <c r="B1454" s="216">
        <v>1450</v>
      </c>
      <c r="C1454" s="343"/>
      <c r="D1454" s="345"/>
      <c r="E1454" s="355"/>
      <c r="F1454" s="357"/>
      <c r="G1454" s="351"/>
      <c r="H1454" s="205"/>
    </row>
    <row r="1455" spans="1:8" ht="15.5">
      <c r="A1455" s="205"/>
      <c r="B1455" s="216">
        <v>1451</v>
      </c>
      <c r="C1455" s="343"/>
      <c r="D1455" s="345"/>
      <c r="E1455" s="355"/>
      <c r="F1455" s="357"/>
      <c r="G1455" s="349"/>
      <c r="H1455" s="205"/>
    </row>
    <row r="1456" spans="1:8" ht="15.5">
      <c r="A1456" s="205"/>
      <c r="B1456" s="216">
        <v>1452</v>
      </c>
      <c r="C1456" s="343"/>
      <c r="D1456" s="345"/>
      <c r="E1456" s="355"/>
      <c r="F1456" s="357"/>
      <c r="G1456" s="351"/>
      <c r="H1456" s="205"/>
    </row>
    <row r="1457" spans="1:8" ht="15.5">
      <c r="A1457" s="205"/>
      <c r="B1457" s="216">
        <v>1453</v>
      </c>
      <c r="C1457" s="343"/>
      <c r="D1457" s="345"/>
      <c r="E1457" s="355"/>
      <c r="F1457" s="357"/>
      <c r="G1457" s="351"/>
      <c r="H1457" s="205"/>
    </row>
    <row r="1458" spans="1:8" ht="15.5">
      <c r="A1458" s="205"/>
      <c r="B1458" s="216">
        <v>1454</v>
      </c>
      <c r="C1458" s="343"/>
      <c r="D1458" s="345"/>
      <c r="E1458" s="355"/>
      <c r="F1458" s="357"/>
      <c r="G1458" s="351"/>
      <c r="H1458" s="205"/>
    </row>
    <row r="1459" spans="1:8" ht="15.5">
      <c r="A1459" s="205"/>
      <c r="B1459" s="216">
        <v>1455</v>
      </c>
      <c r="C1459" s="343"/>
      <c r="D1459" s="345"/>
      <c r="E1459" s="355"/>
      <c r="F1459" s="357"/>
      <c r="G1459" s="351"/>
      <c r="H1459" s="205"/>
    </row>
    <row r="1460" spans="1:8" ht="15.5">
      <c r="A1460" s="205"/>
      <c r="B1460" s="216">
        <v>1456</v>
      </c>
      <c r="C1460" s="343"/>
      <c r="D1460" s="345"/>
      <c r="E1460" s="355"/>
      <c r="F1460" s="357"/>
      <c r="G1460" s="351"/>
      <c r="H1460" s="205"/>
    </row>
    <row r="1461" spans="1:8" ht="15.5">
      <c r="A1461" s="205"/>
      <c r="B1461" s="216">
        <v>1457</v>
      </c>
      <c r="C1461" s="343"/>
      <c r="D1461" s="345"/>
      <c r="E1461" s="355"/>
      <c r="F1461" s="357"/>
      <c r="G1461" s="351"/>
      <c r="H1461" s="205"/>
    </row>
    <row r="1462" spans="1:8" ht="15.5">
      <c r="A1462" s="205"/>
      <c r="B1462" s="216">
        <v>1458</v>
      </c>
      <c r="C1462" s="343"/>
      <c r="D1462" s="345"/>
      <c r="E1462" s="355"/>
      <c r="F1462" s="357"/>
      <c r="G1462" s="351"/>
      <c r="H1462" s="205"/>
    </row>
    <row r="1463" spans="1:8" ht="15.5">
      <c r="A1463" s="205"/>
      <c r="B1463" s="216">
        <v>1459</v>
      </c>
      <c r="C1463" s="343"/>
      <c r="D1463" s="345"/>
      <c r="E1463" s="355"/>
      <c r="F1463" s="357"/>
      <c r="G1463" s="351"/>
      <c r="H1463" s="205"/>
    </row>
    <row r="1464" spans="1:8" ht="15.5">
      <c r="A1464" s="205"/>
      <c r="B1464" s="216">
        <v>1460</v>
      </c>
      <c r="C1464" s="343"/>
      <c r="D1464" s="345"/>
      <c r="E1464" s="355"/>
      <c r="F1464" s="357"/>
      <c r="G1464" s="351"/>
      <c r="H1464" s="205"/>
    </row>
    <row r="1465" spans="1:8" ht="15.5">
      <c r="A1465" s="205"/>
      <c r="B1465" s="216">
        <v>1461</v>
      </c>
      <c r="C1465" s="343"/>
      <c r="D1465" s="345"/>
      <c r="E1465" s="355"/>
      <c r="F1465" s="357"/>
      <c r="G1465" s="349"/>
      <c r="H1465" s="205"/>
    </row>
    <row r="1466" spans="1:8" ht="15.5">
      <c r="A1466" s="205"/>
      <c r="B1466" s="216">
        <v>1462</v>
      </c>
      <c r="C1466" s="343"/>
      <c r="D1466" s="345"/>
      <c r="E1466" s="355"/>
      <c r="F1466" s="357"/>
      <c r="G1466" s="351"/>
      <c r="H1466" s="205"/>
    </row>
    <row r="1467" spans="1:8" ht="15.5">
      <c r="A1467" s="205"/>
      <c r="B1467" s="216">
        <v>1463</v>
      </c>
      <c r="C1467" s="343"/>
      <c r="D1467" s="345"/>
      <c r="E1467" s="355"/>
      <c r="F1467" s="357"/>
      <c r="G1467" s="351"/>
      <c r="H1467" s="205"/>
    </row>
    <row r="1468" spans="1:8" ht="15.5">
      <c r="A1468" s="205"/>
      <c r="B1468" s="216">
        <v>1464</v>
      </c>
      <c r="C1468" s="343"/>
      <c r="D1468" s="345"/>
      <c r="E1468" s="355"/>
      <c r="F1468" s="357"/>
      <c r="G1468" s="351"/>
      <c r="H1468" s="205"/>
    </row>
    <row r="1469" spans="1:8" ht="15.5">
      <c r="A1469" s="205"/>
      <c r="B1469" s="216">
        <v>1465</v>
      </c>
      <c r="C1469" s="343"/>
      <c r="D1469" s="345"/>
      <c r="E1469" s="355"/>
      <c r="F1469" s="357"/>
      <c r="G1469" s="351"/>
      <c r="H1469" s="205"/>
    </row>
    <row r="1470" spans="1:8" ht="15.5">
      <c r="A1470" s="205"/>
      <c r="B1470" s="216">
        <v>1466</v>
      </c>
      <c r="C1470" s="343"/>
      <c r="D1470" s="345"/>
      <c r="E1470" s="355"/>
      <c r="F1470" s="357"/>
      <c r="G1470" s="351"/>
      <c r="H1470" s="205"/>
    </row>
    <row r="1471" spans="1:8" ht="15.5">
      <c r="A1471" s="205"/>
      <c r="B1471" s="216">
        <v>1467</v>
      </c>
      <c r="C1471" s="343"/>
      <c r="D1471" s="345"/>
      <c r="E1471" s="355"/>
      <c r="F1471" s="357"/>
      <c r="G1471" s="351"/>
      <c r="H1471" s="205"/>
    </row>
    <row r="1472" spans="1:8" ht="15.5">
      <c r="A1472" s="205"/>
      <c r="B1472" s="216">
        <v>1468</v>
      </c>
      <c r="C1472" s="343"/>
      <c r="D1472" s="345"/>
      <c r="E1472" s="355"/>
      <c r="F1472" s="357"/>
      <c r="G1472" s="351"/>
      <c r="H1472" s="205"/>
    </row>
    <row r="1473" spans="1:8" ht="15.5">
      <c r="A1473" s="205"/>
      <c r="B1473" s="216">
        <v>1469</v>
      </c>
      <c r="C1473" s="343"/>
      <c r="D1473" s="345"/>
      <c r="E1473" s="355"/>
      <c r="F1473" s="357"/>
      <c r="G1473" s="351"/>
      <c r="H1473" s="205"/>
    </row>
    <row r="1474" spans="1:8" ht="15.5">
      <c r="A1474" s="205"/>
      <c r="B1474" s="216">
        <v>1470</v>
      </c>
      <c r="C1474" s="343"/>
      <c r="D1474" s="345"/>
      <c r="E1474" s="355"/>
      <c r="F1474" s="357"/>
      <c r="G1474" s="351"/>
      <c r="H1474" s="205"/>
    </row>
    <row r="1475" spans="1:8" ht="15.5">
      <c r="A1475" s="205"/>
      <c r="B1475" s="216">
        <v>1471</v>
      </c>
      <c r="C1475" s="343"/>
      <c r="D1475" s="345"/>
      <c r="E1475" s="355"/>
      <c r="F1475" s="357"/>
      <c r="G1475" s="349"/>
      <c r="H1475" s="205"/>
    </row>
    <row r="1476" spans="1:8" ht="15.5">
      <c r="A1476" s="205"/>
      <c r="B1476" s="216">
        <v>1472</v>
      </c>
      <c r="C1476" s="343"/>
      <c r="D1476" s="345"/>
      <c r="E1476" s="355"/>
      <c r="F1476" s="357"/>
      <c r="G1476" s="351"/>
      <c r="H1476" s="205"/>
    </row>
    <row r="1477" spans="1:8" ht="15.5">
      <c r="A1477" s="205"/>
      <c r="B1477" s="216">
        <v>1473</v>
      </c>
      <c r="C1477" s="343"/>
      <c r="D1477" s="345"/>
      <c r="E1477" s="355"/>
      <c r="F1477" s="357"/>
      <c r="G1477" s="351"/>
      <c r="H1477" s="205"/>
    </row>
    <row r="1478" spans="1:8" ht="15.5">
      <c r="A1478" s="205"/>
      <c r="B1478" s="216">
        <v>1474</v>
      </c>
      <c r="C1478" s="343"/>
      <c r="D1478" s="345"/>
      <c r="E1478" s="355"/>
      <c r="F1478" s="357"/>
      <c r="G1478" s="351"/>
      <c r="H1478" s="205"/>
    </row>
    <row r="1479" spans="1:8" ht="15.5">
      <c r="A1479" s="205"/>
      <c r="B1479" s="216">
        <v>1475</v>
      </c>
      <c r="C1479" s="343"/>
      <c r="D1479" s="345"/>
      <c r="E1479" s="355"/>
      <c r="F1479" s="357"/>
      <c r="G1479" s="351"/>
      <c r="H1479" s="205"/>
    </row>
    <row r="1480" spans="1:8" ht="15.5">
      <c r="A1480" s="205"/>
      <c r="B1480" s="216">
        <v>1476</v>
      </c>
      <c r="C1480" s="343"/>
      <c r="D1480" s="345"/>
      <c r="E1480" s="355"/>
      <c r="F1480" s="357"/>
      <c r="G1480" s="351"/>
      <c r="H1480" s="205"/>
    </row>
    <row r="1481" spans="1:8" ht="15.5">
      <c r="A1481" s="205"/>
      <c r="B1481" s="216">
        <v>1477</v>
      </c>
      <c r="C1481" s="343"/>
      <c r="D1481" s="345"/>
      <c r="E1481" s="355"/>
      <c r="F1481" s="357"/>
      <c r="G1481" s="351"/>
      <c r="H1481" s="205"/>
    </row>
    <row r="1482" spans="1:8" ht="15.5">
      <c r="A1482" s="205"/>
      <c r="B1482" s="216">
        <v>1478</v>
      </c>
      <c r="C1482" s="343"/>
      <c r="D1482" s="345"/>
      <c r="E1482" s="355"/>
      <c r="F1482" s="357"/>
      <c r="G1482" s="351"/>
      <c r="H1482" s="205"/>
    </row>
    <row r="1483" spans="1:8" ht="15.5">
      <c r="A1483" s="205"/>
      <c r="B1483" s="216">
        <v>1479</v>
      </c>
      <c r="C1483" s="343"/>
      <c r="D1483" s="345"/>
      <c r="E1483" s="355"/>
      <c r="F1483" s="357"/>
      <c r="G1483" s="351"/>
      <c r="H1483" s="205"/>
    </row>
    <row r="1484" spans="1:8" ht="15.5">
      <c r="A1484" s="205"/>
      <c r="B1484" s="216">
        <v>1480</v>
      </c>
      <c r="C1484" s="343"/>
      <c r="D1484" s="345"/>
      <c r="E1484" s="355"/>
      <c r="F1484" s="357"/>
      <c r="G1484" s="351"/>
      <c r="H1484" s="205"/>
    </row>
    <row r="1485" spans="1:8" ht="15.5">
      <c r="A1485" s="205"/>
      <c r="B1485" s="216">
        <v>1481</v>
      </c>
      <c r="C1485" s="343"/>
      <c r="D1485" s="345"/>
      <c r="E1485" s="355"/>
      <c r="F1485" s="357"/>
      <c r="G1485" s="349"/>
      <c r="H1485" s="205"/>
    </row>
    <row r="1486" spans="1:8" ht="15.5">
      <c r="A1486" s="205"/>
      <c r="B1486" s="216">
        <v>1482</v>
      </c>
      <c r="C1486" s="343"/>
      <c r="D1486" s="345"/>
      <c r="E1486" s="355"/>
      <c r="F1486" s="357"/>
      <c r="G1486" s="351"/>
      <c r="H1486" s="205"/>
    </row>
    <row r="1487" spans="1:8" ht="15.5">
      <c r="A1487" s="205"/>
      <c r="B1487" s="216">
        <v>1483</v>
      </c>
      <c r="C1487" s="343"/>
      <c r="D1487" s="345"/>
      <c r="E1487" s="355"/>
      <c r="F1487" s="357"/>
      <c r="G1487" s="351"/>
      <c r="H1487" s="205"/>
    </row>
    <row r="1488" spans="1:8" ht="15.5">
      <c r="A1488" s="205"/>
      <c r="B1488" s="216">
        <v>1484</v>
      </c>
      <c r="C1488" s="343"/>
      <c r="D1488" s="345"/>
      <c r="E1488" s="355"/>
      <c r="F1488" s="357"/>
      <c r="G1488" s="351"/>
      <c r="H1488" s="205"/>
    </row>
    <row r="1489" spans="1:8" ht="15.5">
      <c r="A1489" s="205"/>
      <c r="B1489" s="216">
        <v>1485</v>
      </c>
      <c r="C1489" s="343"/>
      <c r="D1489" s="345"/>
      <c r="E1489" s="355"/>
      <c r="F1489" s="357"/>
      <c r="G1489" s="351"/>
      <c r="H1489" s="205"/>
    </row>
    <row r="1490" spans="1:8" ht="15.5">
      <c r="A1490" s="205"/>
      <c r="B1490" s="216">
        <v>1486</v>
      </c>
      <c r="C1490" s="343"/>
      <c r="D1490" s="345"/>
      <c r="E1490" s="355"/>
      <c r="F1490" s="357"/>
      <c r="G1490" s="351"/>
      <c r="H1490" s="205"/>
    </row>
    <row r="1491" spans="1:8" ht="15.5">
      <c r="A1491" s="205"/>
      <c r="B1491" s="216">
        <v>1487</v>
      </c>
      <c r="C1491" s="343"/>
      <c r="D1491" s="345"/>
      <c r="E1491" s="355"/>
      <c r="F1491" s="357"/>
      <c r="G1491" s="351"/>
      <c r="H1491" s="205"/>
    </row>
    <row r="1492" spans="1:8" ht="15.5">
      <c r="A1492" s="205"/>
      <c r="B1492" s="216">
        <v>1488</v>
      </c>
      <c r="C1492" s="343"/>
      <c r="D1492" s="345"/>
      <c r="E1492" s="355"/>
      <c r="F1492" s="357"/>
      <c r="G1492" s="351"/>
      <c r="H1492" s="205"/>
    </row>
    <row r="1493" spans="1:8" ht="15.5">
      <c r="A1493" s="205"/>
      <c r="B1493" s="216">
        <v>1489</v>
      </c>
      <c r="C1493" s="343"/>
      <c r="D1493" s="345"/>
      <c r="E1493" s="355"/>
      <c r="F1493" s="357"/>
      <c r="G1493" s="351"/>
      <c r="H1493" s="205"/>
    </row>
    <row r="1494" spans="1:8" ht="15.5">
      <c r="A1494" s="205"/>
      <c r="B1494" s="216">
        <v>1490</v>
      </c>
      <c r="C1494" s="343"/>
      <c r="D1494" s="345"/>
      <c r="E1494" s="355"/>
      <c r="F1494" s="357"/>
      <c r="G1494" s="351"/>
      <c r="H1494" s="205"/>
    </row>
    <row r="1495" spans="1:8" ht="15.5">
      <c r="A1495" s="205"/>
      <c r="B1495" s="216">
        <v>1491</v>
      </c>
      <c r="C1495" s="343"/>
      <c r="D1495" s="345"/>
      <c r="E1495" s="355"/>
      <c r="F1495" s="357"/>
      <c r="G1495" s="349"/>
      <c r="H1495" s="205"/>
    </row>
    <row r="1496" spans="1:8" ht="15.5">
      <c r="A1496" s="205"/>
      <c r="B1496" s="216">
        <v>1492</v>
      </c>
      <c r="C1496" s="343"/>
      <c r="D1496" s="345"/>
      <c r="E1496" s="355"/>
      <c r="F1496" s="357"/>
      <c r="G1496" s="351"/>
      <c r="H1496" s="205"/>
    </row>
    <row r="1497" spans="1:8" ht="15.5">
      <c r="A1497" s="205"/>
      <c r="B1497" s="216">
        <v>1493</v>
      </c>
      <c r="C1497" s="343"/>
      <c r="D1497" s="345"/>
      <c r="E1497" s="355"/>
      <c r="F1497" s="357"/>
      <c r="G1497" s="351"/>
      <c r="H1497" s="205"/>
    </row>
    <row r="1498" spans="1:8" ht="15.5">
      <c r="A1498" s="205"/>
      <c r="B1498" s="216">
        <v>1494</v>
      </c>
      <c r="C1498" s="343"/>
      <c r="D1498" s="345"/>
      <c r="E1498" s="355"/>
      <c r="F1498" s="357"/>
      <c r="G1498" s="351"/>
      <c r="H1498" s="205"/>
    </row>
    <row r="1499" spans="1:8" ht="15.5">
      <c r="A1499" s="205"/>
      <c r="B1499" s="216">
        <v>1495</v>
      </c>
      <c r="C1499" s="343"/>
      <c r="D1499" s="345"/>
      <c r="E1499" s="355"/>
      <c r="F1499" s="357"/>
      <c r="G1499" s="351"/>
      <c r="H1499" s="205"/>
    </row>
    <row r="1500" spans="1:8" ht="15.5">
      <c r="A1500" s="205"/>
      <c r="B1500" s="216">
        <v>1496</v>
      </c>
      <c r="C1500" s="343"/>
      <c r="D1500" s="345"/>
      <c r="E1500" s="355"/>
      <c r="F1500" s="357"/>
      <c r="G1500" s="351"/>
      <c r="H1500" s="205"/>
    </row>
    <row r="1501" spans="1:8" ht="15.5">
      <c r="A1501" s="205"/>
      <c r="B1501" s="216">
        <v>1497</v>
      </c>
      <c r="C1501" s="343"/>
      <c r="D1501" s="345"/>
      <c r="E1501" s="355"/>
      <c r="F1501" s="357"/>
      <c r="G1501" s="351"/>
      <c r="H1501" s="205"/>
    </row>
    <row r="1502" spans="1:8" ht="15.5">
      <c r="A1502" s="205"/>
      <c r="B1502" s="216">
        <v>1498</v>
      </c>
      <c r="C1502" s="343"/>
      <c r="D1502" s="345"/>
      <c r="E1502" s="355"/>
      <c r="F1502" s="357"/>
      <c r="G1502" s="351"/>
      <c r="H1502" s="205"/>
    </row>
    <row r="1503" spans="1:8" ht="15.5">
      <c r="A1503" s="205"/>
      <c r="B1503" s="216">
        <v>1499</v>
      </c>
      <c r="C1503" s="343"/>
      <c r="D1503" s="345"/>
      <c r="E1503" s="355"/>
      <c r="F1503" s="357"/>
      <c r="G1503" s="351"/>
      <c r="H1503" s="205"/>
    </row>
    <row r="1504" spans="1:8" ht="15.5">
      <c r="A1504" s="205"/>
      <c r="B1504" s="216">
        <v>1500</v>
      </c>
      <c r="C1504" s="343"/>
      <c r="D1504" s="345"/>
      <c r="E1504" s="355"/>
      <c r="F1504" s="357"/>
      <c r="G1504" s="351"/>
      <c r="H1504" s="205"/>
    </row>
    <row r="1505" spans="1:8" ht="15.5">
      <c r="A1505" s="205"/>
      <c r="B1505" s="216">
        <v>1501</v>
      </c>
      <c r="C1505" s="343"/>
      <c r="D1505" s="345"/>
      <c r="E1505" s="355"/>
      <c r="F1505" s="357"/>
      <c r="G1505" s="349"/>
      <c r="H1505" s="205"/>
    </row>
    <row r="1506" spans="1:8" ht="15.5">
      <c r="A1506" s="205"/>
      <c r="B1506" s="216">
        <v>1502</v>
      </c>
      <c r="C1506" s="343"/>
      <c r="D1506" s="345"/>
      <c r="E1506" s="355"/>
      <c r="F1506" s="357"/>
      <c r="G1506" s="351"/>
      <c r="H1506" s="205"/>
    </row>
    <row r="1507" spans="1:8" ht="15.5">
      <c r="A1507" s="205"/>
      <c r="B1507" s="216">
        <v>1503</v>
      </c>
      <c r="C1507" s="343"/>
      <c r="D1507" s="345"/>
      <c r="E1507" s="355"/>
      <c r="F1507" s="357"/>
      <c r="G1507" s="351"/>
      <c r="H1507" s="205"/>
    </row>
    <row r="1508" spans="1:8" ht="15.5">
      <c r="A1508" s="205"/>
      <c r="B1508" s="216">
        <v>1504</v>
      </c>
      <c r="C1508" s="343"/>
      <c r="D1508" s="345"/>
      <c r="E1508" s="355"/>
      <c r="F1508" s="357"/>
      <c r="G1508" s="351"/>
      <c r="H1508" s="205"/>
    </row>
    <row r="1509" spans="1:8" ht="15.5">
      <c r="A1509" s="205"/>
      <c r="B1509" s="216">
        <v>1505</v>
      </c>
      <c r="C1509" s="343"/>
      <c r="D1509" s="345"/>
      <c r="E1509" s="355"/>
      <c r="F1509" s="357"/>
      <c r="G1509" s="351"/>
      <c r="H1509" s="205"/>
    </row>
    <row r="1510" spans="1:8" ht="15.5">
      <c r="A1510" s="205"/>
      <c r="B1510" s="216">
        <v>1506</v>
      </c>
      <c r="C1510" s="343"/>
      <c r="D1510" s="345"/>
      <c r="E1510" s="355"/>
      <c r="F1510" s="357"/>
      <c r="G1510" s="351"/>
      <c r="H1510" s="205"/>
    </row>
    <row r="1511" spans="1:8" ht="15.5">
      <c r="A1511" s="205"/>
      <c r="B1511" s="216">
        <v>1507</v>
      </c>
      <c r="C1511" s="343"/>
      <c r="D1511" s="345"/>
      <c r="E1511" s="355"/>
      <c r="F1511" s="357"/>
      <c r="G1511" s="351"/>
      <c r="H1511" s="205"/>
    </row>
    <row r="1512" spans="1:8" ht="15.5">
      <c r="A1512" s="205"/>
      <c r="B1512" s="216">
        <v>1508</v>
      </c>
      <c r="C1512" s="343"/>
      <c r="D1512" s="345"/>
      <c r="E1512" s="355"/>
      <c r="F1512" s="357"/>
      <c r="G1512" s="351"/>
      <c r="H1512" s="205"/>
    </row>
    <row r="1513" spans="1:8" ht="15.5">
      <c r="A1513" s="205"/>
      <c r="B1513" s="216">
        <v>1509</v>
      </c>
      <c r="C1513" s="343"/>
      <c r="D1513" s="345"/>
      <c r="E1513" s="355"/>
      <c r="F1513" s="357"/>
      <c r="G1513" s="351"/>
      <c r="H1513" s="205"/>
    </row>
    <row r="1514" spans="1:8" ht="15.5">
      <c r="A1514" s="205"/>
      <c r="B1514" s="216">
        <v>1510</v>
      </c>
      <c r="C1514" s="343"/>
      <c r="D1514" s="345"/>
      <c r="E1514" s="355"/>
      <c r="F1514" s="357"/>
      <c r="G1514" s="351"/>
      <c r="H1514" s="205"/>
    </row>
    <row r="1515" spans="1:8" ht="15.5">
      <c r="A1515" s="205"/>
      <c r="B1515" s="216">
        <v>1511</v>
      </c>
      <c r="C1515" s="343"/>
      <c r="D1515" s="345"/>
      <c r="E1515" s="355"/>
      <c r="F1515" s="357"/>
      <c r="G1515" s="349"/>
      <c r="H1515" s="205"/>
    </row>
    <row r="1516" spans="1:8" ht="15.5">
      <c r="A1516" s="205"/>
      <c r="B1516" s="216">
        <v>1512</v>
      </c>
      <c r="C1516" s="343"/>
      <c r="D1516" s="345"/>
      <c r="E1516" s="355"/>
      <c r="F1516" s="357"/>
      <c r="G1516" s="351"/>
      <c r="H1516" s="205"/>
    </row>
    <row r="1517" spans="1:8" ht="15.5">
      <c r="A1517" s="205"/>
      <c r="B1517" s="216">
        <v>1513</v>
      </c>
      <c r="C1517" s="343"/>
      <c r="D1517" s="345"/>
      <c r="E1517" s="355"/>
      <c r="F1517" s="357"/>
      <c r="G1517" s="351"/>
      <c r="H1517" s="205"/>
    </row>
    <row r="1518" spans="1:8" ht="15.5">
      <c r="A1518" s="205"/>
      <c r="B1518" s="216">
        <v>1514</v>
      </c>
      <c r="C1518" s="343"/>
      <c r="D1518" s="345"/>
      <c r="E1518" s="355"/>
      <c r="F1518" s="357"/>
      <c r="G1518" s="351"/>
      <c r="H1518" s="205"/>
    </row>
    <row r="1519" spans="1:8" ht="15.5">
      <c r="A1519" s="205"/>
      <c r="B1519" s="216">
        <v>1515</v>
      </c>
      <c r="C1519" s="343"/>
      <c r="D1519" s="345"/>
      <c r="E1519" s="355"/>
      <c r="F1519" s="357"/>
      <c r="G1519" s="351"/>
      <c r="H1519" s="205"/>
    </row>
    <row r="1520" spans="1:8" ht="15.5">
      <c r="A1520" s="205"/>
      <c r="B1520" s="216">
        <v>1516</v>
      </c>
      <c r="C1520" s="343"/>
      <c r="D1520" s="345"/>
      <c r="E1520" s="355"/>
      <c r="F1520" s="357"/>
      <c r="G1520" s="351"/>
      <c r="H1520" s="205"/>
    </row>
    <row r="1521" spans="1:8" ht="15.5">
      <c r="A1521" s="205"/>
      <c r="B1521" s="216">
        <v>1517</v>
      </c>
      <c r="C1521" s="343"/>
      <c r="D1521" s="345"/>
      <c r="E1521" s="355"/>
      <c r="F1521" s="357"/>
      <c r="G1521" s="351"/>
      <c r="H1521" s="205"/>
    </row>
    <row r="1522" spans="1:8" ht="15.5">
      <c r="A1522" s="205"/>
      <c r="B1522" s="216">
        <v>1518</v>
      </c>
      <c r="C1522" s="343"/>
      <c r="D1522" s="345"/>
      <c r="E1522" s="355"/>
      <c r="F1522" s="357"/>
      <c r="G1522" s="351"/>
      <c r="H1522" s="205"/>
    </row>
    <row r="1523" spans="1:8" ht="15.5">
      <c r="A1523" s="205"/>
      <c r="B1523" s="216">
        <v>1519</v>
      </c>
      <c r="C1523" s="343"/>
      <c r="D1523" s="345"/>
      <c r="E1523" s="355"/>
      <c r="F1523" s="357"/>
      <c r="G1523" s="351"/>
      <c r="H1523" s="205"/>
    </row>
    <row r="1524" spans="1:8" ht="15.5">
      <c r="A1524" s="205"/>
      <c r="B1524" s="216">
        <v>1520</v>
      </c>
      <c r="C1524" s="343"/>
      <c r="D1524" s="345"/>
      <c r="E1524" s="355"/>
      <c r="F1524" s="357"/>
      <c r="G1524" s="351"/>
      <c r="H1524" s="205"/>
    </row>
    <row r="1525" spans="1:8" ht="15.5">
      <c r="A1525" s="205"/>
      <c r="B1525" s="216">
        <v>1521</v>
      </c>
      <c r="C1525" s="343"/>
      <c r="D1525" s="345"/>
      <c r="E1525" s="355"/>
      <c r="F1525" s="357"/>
      <c r="G1525" s="349"/>
      <c r="H1525" s="205"/>
    </row>
    <row r="1526" spans="1:8" ht="15.5">
      <c r="A1526" s="205"/>
      <c r="B1526" s="216">
        <v>1522</v>
      </c>
      <c r="C1526" s="343"/>
      <c r="D1526" s="345"/>
      <c r="E1526" s="355"/>
      <c r="F1526" s="357"/>
      <c r="G1526" s="351"/>
      <c r="H1526" s="205"/>
    </row>
    <row r="1527" spans="1:8" ht="15.5">
      <c r="A1527" s="205"/>
      <c r="B1527" s="216">
        <v>1523</v>
      </c>
      <c r="C1527" s="343"/>
      <c r="D1527" s="345"/>
      <c r="E1527" s="355"/>
      <c r="F1527" s="357"/>
      <c r="G1527" s="351"/>
      <c r="H1527" s="205"/>
    </row>
    <row r="1528" spans="1:8" ht="15.5">
      <c r="A1528" s="205"/>
      <c r="B1528" s="216">
        <v>1524</v>
      </c>
      <c r="C1528" s="343"/>
      <c r="D1528" s="345"/>
      <c r="E1528" s="355"/>
      <c r="F1528" s="357"/>
      <c r="G1528" s="351"/>
      <c r="H1528" s="205"/>
    </row>
    <row r="1529" spans="1:8" ht="15.5">
      <c r="A1529" s="205"/>
      <c r="B1529" s="216">
        <v>1525</v>
      </c>
      <c r="C1529" s="343"/>
      <c r="D1529" s="345"/>
      <c r="E1529" s="355"/>
      <c r="F1529" s="357"/>
      <c r="G1529" s="351"/>
      <c r="H1529" s="205"/>
    </row>
    <row r="1530" spans="1:8" ht="15.5">
      <c r="A1530" s="205"/>
      <c r="B1530" s="216">
        <v>1526</v>
      </c>
      <c r="C1530" s="343"/>
      <c r="D1530" s="345"/>
      <c r="E1530" s="355"/>
      <c r="F1530" s="357"/>
      <c r="G1530" s="351"/>
      <c r="H1530" s="205"/>
    </row>
    <row r="1531" spans="1:8" ht="15.5">
      <c r="A1531" s="205"/>
      <c r="B1531" s="216">
        <v>1527</v>
      </c>
      <c r="C1531" s="343"/>
      <c r="D1531" s="345"/>
      <c r="E1531" s="355"/>
      <c r="F1531" s="357"/>
      <c r="G1531" s="351"/>
      <c r="H1531" s="205"/>
    </row>
    <row r="1532" spans="1:8" ht="15.5">
      <c r="A1532" s="205"/>
      <c r="B1532" s="216">
        <v>1528</v>
      </c>
      <c r="C1532" s="343"/>
      <c r="D1532" s="345"/>
      <c r="E1532" s="355"/>
      <c r="F1532" s="357"/>
      <c r="G1532" s="351"/>
      <c r="H1532" s="205"/>
    </row>
    <row r="1533" spans="1:8" ht="15.5">
      <c r="A1533" s="205"/>
      <c r="B1533" s="216">
        <v>1529</v>
      </c>
      <c r="C1533" s="343"/>
      <c r="D1533" s="345"/>
      <c r="E1533" s="355"/>
      <c r="F1533" s="357"/>
      <c r="G1533" s="351"/>
      <c r="H1533" s="205"/>
    </row>
    <row r="1534" spans="1:8" ht="15.5">
      <c r="A1534" s="205"/>
      <c r="B1534" s="216">
        <v>1530</v>
      </c>
      <c r="C1534" s="343"/>
      <c r="D1534" s="345"/>
      <c r="E1534" s="355"/>
      <c r="F1534" s="357"/>
      <c r="G1534" s="351"/>
      <c r="H1534" s="205"/>
    </row>
    <row r="1535" spans="1:8" ht="15.5">
      <c r="A1535" s="205"/>
      <c r="B1535" s="216">
        <v>1531</v>
      </c>
      <c r="C1535" s="343"/>
      <c r="D1535" s="345"/>
      <c r="E1535" s="355"/>
      <c r="F1535" s="357"/>
      <c r="G1535" s="349"/>
      <c r="H1535" s="205"/>
    </row>
    <row r="1536" spans="1:8" ht="15.5">
      <c r="A1536" s="205"/>
      <c r="B1536" s="216">
        <v>1532</v>
      </c>
      <c r="C1536" s="343"/>
      <c r="D1536" s="345"/>
      <c r="E1536" s="355"/>
      <c r="F1536" s="357"/>
      <c r="G1536" s="351"/>
      <c r="H1536" s="205"/>
    </row>
    <row r="1537" spans="1:8" ht="15.5">
      <c r="A1537" s="205"/>
      <c r="B1537" s="216">
        <v>1533</v>
      </c>
      <c r="C1537" s="343"/>
      <c r="D1537" s="345"/>
      <c r="E1537" s="355"/>
      <c r="F1537" s="357"/>
      <c r="G1537" s="351"/>
      <c r="H1537" s="205"/>
    </row>
    <row r="1538" spans="1:8" ht="15.5">
      <c r="A1538" s="205"/>
      <c r="B1538" s="216">
        <v>1534</v>
      </c>
      <c r="C1538" s="343"/>
      <c r="D1538" s="345"/>
      <c r="E1538" s="355"/>
      <c r="F1538" s="357"/>
      <c r="G1538" s="351"/>
      <c r="H1538" s="205"/>
    </row>
    <row r="1539" spans="1:8" ht="15.5">
      <c r="A1539" s="205"/>
      <c r="B1539" s="216">
        <v>1535</v>
      </c>
      <c r="C1539" s="343"/>
      <c r="D1539" s="345"/>
      <c r="E1539" s="355"/>
      <c r="F1539" s="357"/>
      <c r="G1539" s="351"/>
      <c r="H1539" s="205"/>
    </row>
    <row r="1540" spans="1:8" ht="15.5">
      <c r="A1540" s="205"/>
      <c r="B1540" s="216">
        <v>1536</v>
      </c>
      <c r="C1540" s="343"/>
      <c r="D1540" s="345"/>
      <c r="E1540" s="355"/>
      <c r="F1540" s="357"/>
      <c r="G1540" s="351"/>
      <c r="H1540" s="205"/>
    </row>
    <row r="1541" spans="1:8" ht="15.5">
      <c r="A1541" s="205"/>
      <c r="B1541" s="216">
        <v>1537</v>
      </c>
      <c r="C1541" s="343"/>
      <c r="D1541" s="345"/>
      <c r="E1541" s="355"/>
      <c r="F1541" s="357"/>
      <c r="G1541" s="351"/>
      <c r="H1541" s="205"/>
    </row>
    <row r="1542" spans="1:8" ht="15.5">
      <c r="A1542" s="205"/>
      <c r="B1542" s="216">
        <v>1538</v>
      </c>
      <c r="C1542" s="343"/>
      <c r="D1542" s="345"/>
      <c r="E1542" s="355"/>
      <c r="F1542" s="357"/>
      <c r="G1542" s="351"/>
      <c r="H1542" s="205"/>
    </row>
    <row r="1543" spans="1:8" ht="15.5">
      <c r="A1543" s="205"/>
      <c r="B1543" s="216">
        <v>1539</v>
      </c>
      <c r="C1543" s="343"/>
      <c r="D1543" s="345"/>
      <c r="E1543" s="355"/>
      <c r="F1543" s="357"/>
      <c r="G1543" s="351"/>
      <c r="H1543" s="205"/>
    </row>
    <row r="1544" spans="1:8" ht="15.5">
      <c r="A1544" s="205"/>
      <c r="B1544" s="216">
        <v>1540</v>
      </c>
      <c r="C1544" s="343"/>
      <c r="D1544" s="345"/>
      <c r="E1544" s="355"/>
      <c r="F1544" s="357"/>
      <c r="G1544" s="351"/>
      <c r="H1544" s="205"/>
    </row>
    <row r="1545" spans="1:8" ht="15.5">
      <c r="A1545" s="205"/>
      <c r="B1545" s="216">
        <v>1541</v>
      </c>
      <c r="C1545" s="343"/>
      <c r="D1545" s="345"/>
      <c r="E1545" s="355"/>
      <c r="F1545" s="357"/>
      <c r="G1545" s="349"/>
      <c r="H1545" s="205"/>
    </row>
    <row r="1546" spans="1:8" ht="15.5">
      <c r="A1546" s="205"/>
      <c r="B1546" s="216">
        <v>1542</v>
      </c>
      <c r="C1546" s="343"/>
      <c r="D1546" s="345"/>
      <c r="E1546" s="355"/>
      <c r="F1546" s="357"/>
      <c r="G1546" s="351"/>
      <c r="H1546" s="205"/>
    </row>
    <row r="1547" spans="1:8" ht="15.5">
      <c r="A1547" s="205"/>
      <c r="B1547" s="216">
        <v>1543</v>
      </c>
      <c r="C1547" s="343"/>
      <c r="D1547" s="345"/>
      <c r="E1547" s="355"/>
      <c r="F1547" s="357"/>
      <c r="G1547" s="351"/>
      <c r="H1547" s="205"/>
    </row>
    <row r="1548" spans="1:8" ht="15.5">
      <c r="A1548" s="205"/>
      <c r="B1548" s="216">
        <v>1544</v>
      </c>
      <c r="C1548" s="343"/>
      <c r="D1548" s="345"/>
      <c r="E1548" s="355"/>
      <c r="F1548" s="357"/>
      <c r="G1548" s="351"/>
      <c r="H1548" s="205"/>
    </row>
    <row r="1549" spans="1:8" ht="15.5">
      <c r="A1549" s="205"/>
      <c r="B1549" s="216">
        <v>1545</v>
      </c>
      <c r="C1549" s="343"/>
      <c r="D1549" s="345"/>
      <c r="E1549" s="355"/>
      <c r="F1549" s="357"/>
      <c r="G1549" s="351"/>
      <c r="H1549" s="205"/>
    </row>
    <row r="1550" spans="1:8" ht="15.5">
      <c r="A1550" s="205"/>
      <c r="B1550" s="216">
        <v>1546</v>
      </c>
      <c r="C1550" s="343"/>
      <c r="D1550" s="345"/>
      <c r="E1550" s="355"/>
      <c r="F1550" s="357"/>
      <c r="G1550" s="351"/>
      <c r="H1550" s="205"/>
    </row>
    <row r="1551" spans="1:8" ht="15.5">
      <c r="A1551" s="205"/>
      <c r="B1551" s="216">
        <v>1547</v>
      </c>
      <c r="C1551" s="343"/>
      <c r="D1551" s="345"/>
      <c r="E1551" s="355"/>
      <c r="F1551" s="357"/>
      <c r="G1551" s="351"/>
      <c r="H1551" s="205"/>
    </row>
    <row r="1552" spans="1:8" ht="15.5">
      <c r="A1552" s="205"/>
      <c r="B1552" s="216">
        <v>1548</v>
      </c>
      <c r="C1552" s="343"/>
      <c r="D1552" s="345"/>
      <c r="E1552" s="355"/>
      <c r="F1552" s="357"/>
      <c r="G1552" s="351"/>
      <c r="H1552" s="205"/>
    </row>
    <row r="1553" spans="1:8" ht="15.5">
      <c r="A1553" s="205"/>
      <c r="B1553" s="216">
        <v>1549</v>
      </c>
      <c r="C1553" s="343"/>
      <c r="D1553" s="345"/>
      <c r="E1553" s="355"/>
      <c r="F1553" s="357"/>
      <c r="G1553" s="351"/>
      <c r="H1553" s="205"/>
    </row>
    <row r="1554" spans="1:8" ht="15.5">
      <c r="A1554" s="205"/>
      <c r="B1554" s="216">
        <v>1550</v>
      </c>
      <c r="C1554" s="343"/>
      <c r="D1554" s="345"/>
      <c r="E1554" s="355"/>
      <c r="F1554" s="357"/>
      <c r="G1554" s="351"/>
      <c r="H1554" s="205"/>
    </row>
    <row r="1555" spans="1:8" ht="15.5">
      <c r="A1555" s="205"/>
      <c r="B1555" s="216">
        <v>1551</v>
      </c>
      <c r="C1555" s="343"/>
      <c r="D1555" s="345"/>
      <c r="E1555" s="355"/>
      <c r="F1555" s="357"/>
      <c r="G1555" s="349"/>
      <c r="H1555" s="205"/>
    </row>
    <row r="1556" spans="1:8" ht="15.5">
      <c r="A1556" s="205"/>
      <c r="B1556" s="216">
        <v>1552</v>
      </c>
      <c r="C1556" s="343"/>
      <c r="D1556" s="345"/>
      <c r="E1556" s="355"/>
      <c r="F1556" s="357"/>
      <c r="G1556" s="351"/>
      <c r="H1556" s="205"/>
    </row>
    <row r="1557" spans="1:8" ht="15.5">
      <c r="A1557" s="205"/>
      <c r="B1557" s="216">
        <v>1553</v>
      </c>
      <c r="C1557" s="343"/>
      <c r="D1557" s="345"/>
      <c r="E1557" s="355"/>
      <c r="F1557" s="357"/>
      <c r="G1557" s="351"/>
      <c r="H1557" s="205"/>
    </row>
    <row r="1558" spans="1:8" ht="15.5">
      <c r="A1558" s="205"/>
      <c r="B1558" s="216">
        <v>1554</v>
      </c>
      <c r="C1558" s="343"/>
      <c r="D1558" s="345"/>
      <c r="E1558" s="355"/>
      <c r="F1558" s="357"/>
      <c r="G1558" s="351"/>
      <c r="H1558" s="205"/>
    </row>
    <row r="1559" spans="1:8" ht="15.5">
      <c r="A1559" s="205"/>
      <c r="B1559" s="216">
        <v>1555</v>
      </c>
      <c r="C1559" s="343"/>
      <c r="D1559" s="345"/>
      <c r="E1559" s="355"/>
      <c r="F1559" s="357"/>
      <c r="G1559" s="351"/>
      <c r="H1559" s="205"/>
    </row>
    <row r="1560" spans="1:8" ht="15.5">
      <c r="A1560" s="205"/>
      <c r="B1560" s="216">
        <v>1556</v>
      </c>
      <c r="C1560" s="343"/>
      <c r="D1560" s="345"/>
      <c r="E1560" s="355"/>
      <c r="F1560" s="357"/>
      <c r="G1560" s="351"/>
      <c r="H1560" s="205"/>
    </row>
    <row r="1561" spans="1:8" ht="15.5">
      <c r="A1561" s="205"/>
      <c r="B1561" s="216">
        <v>1557</v>
      </c>
      <c r="C1561" s="343"/>
      <c r="D1561" s="345"/>
      <c r="E1561" s="355"/>
      <c r="F1561" s="357"/>
      <c r="G1561" s="351"/>
      <c r="H1561" s="205"/>
    </row>
    <row r="1562" spans="1:8" ht="15.5">
      <c r="A1562" s="205"/>
      <c r="B1562" s="216">
        <v>1558</v>
      </c>
      <c r="C1562" s="343"/>
      <c r="D1562" s="345"/>
      <c r="E1562" s="355"/>
      <c r="F1562" s="357"/>
      <c r="G1562" s="351"/>
      <c r="H1562" s="205"/>
    </row>
    <row r="1563" spans="1:8" ht="15.5">
      <c r="A1563" s="205"/>
      <c r="B1563" s="216">
        <v>1559</v>
      </c>
      <c r="C1563" s="343"/>
      <c r="D1563" s="345"/>
      <c r="E1563" s="355"/>
      <c r="F1563" s="357"/>
      <c r="G1563" s="351"/>
      <c r="H1563" s="205"/>
    </row>
    <row r="1564" spans="1:8" ht="15.5">
      <c r="A1564" s="205"/>
      <c r="B1564" s="216">
        <v>1560</v>
      </c>
      <c r="C1564" s="343"/>
      <c r="D1564" s="345"/>
      <c r="E1564" s="355"/>
      <c r="F1564" s="357"/>
      <c r="G1564" s="351"/>
      <c r="H1564" s="205"/>
    </row>
    <row r="1565" spans="1:8" ht="15.5">
      <c r="A1565" s="205"/>
      <c r="B1565" s="216">
        <v>1561</v>
      </c>
      <c r="C1565" s="343"/>
      <c r="D1565" s="345"/>
      <c r="E1565" s="355"/>
      <c r="F1565" s="357"/>
      <c r="G1565" s="349"/>
      <c r="H1565" s="205"/>
    </row>
    <row r="1566" spans="1:8" ht="15.5">
      <c r="A1566" s="205"/>
      <c r="B1566" s="216">
        <v>1562</v>
      </c>
      <c r="C1566" s="343"/>
      <c r="D1566" s="345"/>
      <c r="E1566" s="355"/>
      <c r="F1566" s="357"/>
      <c r="G1566" s="351"/>
      <c r="H1566" s="205"/>
    </row>
    <row r="1567" spans="1:8" ht="15.5">
      <c r="A1567" s="205"/>
      <c r="B1567" s="216">
        <v>1563</v>
      </c>
      <c r="C1567" s="343"/>
      <c r="D1567" s="345"/>
      <c r="E1567" s="355"/>
      <c r="F1567" s="357"/>
      <c r="G1567" s="351"/>
      <c r="H1567" s="205"/>
    </row>
    <row r="1568" spans="1:8" ht="15.5">
      <c r="A1568" s="205"/>
      <c r="B1568" s="216">
        <v>1564</v>
      </c>
      <c r="C1568" s="343"/>
      <c r="D1568" s="345"/>
      <c r="E1568" s="355"/>
      <c r="F1568" s="357"/>
      <c r="G1568" s="351"/>
      <c r="H1568" s="205"/>
    </row>
    <row r="1569" spans="1:8" ht="15.5">
      <c r="A1569" s="205"/>
      <c r="B1569" s="216">
        <v>1565</v>
      </c>
      <c r="C1569" s="343"/>
      <c r="D1569" s="345"/>
      <c r="E1569" s="355"/>
      <c r="F1569" s="357"/>
      <c r="G1569" s="351"/>
      <c r="H1569" s="205"/>
    </row>
    <row r="1570" spans="1:8" ht="15.5">
      <c r="A1570" s="205"/>
      <c r="B1570" s="216">
        <v>1566</v>
      </c>
      <c r="C1570" s="343"/>
      <c r="D1570" s="345"/>
      <c r="E1570" s="355"/>
      <c r="F1570" s="357"/>
      <c r="G1570" s="351"/>
      <c r="H1570" s="205"/>
    </row>
    <row r="1571" spans="1:8" ht="15.5">
      <c r="A1571" s="205"/>
      <c r="B1571" s="216">
        <v>1567</v>
      </c>
      <c r="C1571" s="343"/>
      <c r="D1571" s="345"/>
      <c r="E1571" s="355"/>
      <c r="F1571" s="357"/>
      <c r="G1571" s="351"/>
      <c r="H1571" s="205"/>
    </row>
    <row r="1572" spans="1:8" ht="15.5">
      <c r="A1572" s="205"/>
      <c r="B1572" s="216">
        <v>1568</v>
      </c>
      <c r="C1572" s="343"/>
      <c r="D1572" s="345"/>
      <c r="E1572" s="355"/>
      <c r="F1572" s="357"/>
      <c r="G1572" s="351"/>
      <c r="H1572" s="205"/>
    </row>
    <row r="1573" spans="1:8" ht="15.5">
      <c r="A1573" s="205"/>
      <c r="B1573" s="216">
        <v>1569</v>
      </c>
      <c r="C1573" s="343"/>
      <c r="D1573" s="345"/>
      <c r="E1573" s="355"/>
      <c r="F1573" s="357"/>
      <c r="G1573" s="351"/>
      <c r="H1573" s="205"/>
    </row>
    <row r="1574" spans="1:8" ht="15.5">
      <c r="A1574" s="205"/>
      <c r="B1574" s="216">
        <v>1570</v>
      </c>
      <c r="C1574" s="343"/>
      <c r="D1574" s="345"/>
      <c r="E1574" s="355"/>
      <c r="F1574" s="357"/>
      <c r="G1574" s="351"/>
      <c r="H1574" s="205"/>
    </row>
    <row r="1575" spans="1:8" ht="15.5">
      <c r="A1575" s="205"/>
      <c r="B1575" s="216">
        <v>1571</v>
      </c>
      <c r="C1575" s="343"/>
      <c r="D1575" s="345"/>
      <c r="E1575" s="355"/>
      <c r="F1575" s="357"/>
      <c r="G1575" s="349"/>
      <c r="H1575" s="205"/>
    </row>
    <row r="1576" spans="1:8" ht="15.5">
      <c r="A1576" s="205"/>
      <c r="B1576" s="216">
        <v>1572</v>
      </c>
      <c r="C1576" s="343"/>
      <c r="D1576" s="345"/>
      <c r="E1576" s="355"/>
      <c r="F1576" s="357"/>
      <c r="G1576" s="351"/>
      <c r="H1576" s="205"/>
    </row>
    <row r="1577" spans="1:8" ht="15.5">
      <c r="A1577" s="205"/>
      <c r="B1577" s="216">
        <v>1573</v>
      </c>
      <c r="C1577" s="343"/>
      <c r="D1577" s="345"/>
      <c r="E1577" s="355"/>
      <c r="F1577" s="357"/>
      <c r="G1577" s="351"/>
      <c r="H1577" s="205"/>
    </row>
    <row r="1578" spans="1:8" ht="15.5">
      <c r="A1578" s="205"/>
      <c r="B1578" s="216">
        <v>1574</v>
      </c>
      <c r="C1578" s="343"/>
      <c r="D1578" s="345"/>
      <c r="E1578" s="355"/>
      <c r="F1578" s="357"/>
      <c r="G1578" s="351"/>
      <c r="H1578" s="205"/>
    </row>
    <row r="1579" spans="1:8" ht="15.5">
      <c r="A1579" s="205"/>
      <c r="B1579" s="216">
        <v>1575</v>
      </c>
      <c r="C1579" s="343"/>
      <c r="D1579" s="345"/>
      <c r="E1579" s="355"/>
      <c r="F1579" s="357"/>
      <c r="G1579" s="351"/>
      <c r="H1579" s="205"/>
    </row>
    <row r="1580" spans="1:8" ht="15.5">
      <c r="A1580" s="205"/>
      <c r="B1580" s="216">
        <v>1576</v>
      </c>
      <c r="C1580" s="343"/>
      <c r="D1580" s="345"/>
      <c r="E1580" s="355"/>
      <c r="F1580" s="357"/>
      <c r="G1580" s="351"/>
      <c r="H1580" s="205"/>
    </row>
    <row r="1581" spans="1:8" ht="15.5">
      <c r="A1581" s="205"/>
      <c r="B1581" s="216">
        <v>1577</v>
      </c>
      <c r="C1581" s="343"/>
      <c r="D1581" s="345"/>
      <c r="E1581" s="355"/>
      <c r="F1581" s="357"/>
      <c r="G1581" s="351"/>
      <c r="H1581" s="205"/>
    </row>
    <row r="1582" spans="1:8" ht="15.5">
      <c r="A1582" s="205"/>
      <c r="B1582" s="216">
        <v>1578</v>
      </c>
      <c r="C1582" s="343"/>
      <c r="D1582" s="345"/>
      <c r="E1582" s="355"/>
      <c r="F1582" s="357"/>
      <c r="G1582" s="351"/>
      <c r="H1582" s="205"/>
    </row>
    <row r="1583" spans="1:8" ht="15.5">
      <c r="A1583" s="205"/>
      <c r="B1583" s="216">
        <v>1579</v>
      </c>
      <c r="C1583" s="343"/>
      <c r="D1583" s="345"/>
      <c r="E1583" s="355"/>
      <c r="F1583" s="357"/>
      <c r="G1583" s="351"/>
      <c r="H1583" s="205"/>
    </row>
    <row r="1584" spans="1:8" ht="15.5">
      <c r="A1584" s="205"/>
      <c r="B1584" s="216">
        <v>1580</v>
      </c>
      <c r="C1584" s="343"/>
      <c r="D1584" s="345"/>
      <c r="E1584" s="355"/>
      <c r="F1584" s="357"/>
      <c r="G1584" s="351"/>
      <c r="H1584" s="205"/>
    </row>
    <row r="1585" spans="1:8" ht="15.5">
      <c r="A1585" s="205"/>
      <c r="B1585" s="216">
        <v>1581</v>
      </c>
      <c r="C1585" s="343"/>
      <c r="D1585" s="345"/>
      <c r="E1585" s="355"/>
      <c r="F1585" s="357"/>
      <c r="G1585" s="349"/>
      <c r="H1585" s="205"/>
    </row>
    <row r="1586" spans="1:8" ht="15.5">
      <c r="A1586" s="205"/>
      <c r="B1586" s="216">
        <v>1582</v>
      </c>
      <c r="C1586" s="343"/>
      <c r="D1586" s="345"/>
      <c r="E1586" s="355"/>
      <c r="F1586" s="357"/>
      <c r="G1586" s="351"/>
      <c r="H1586" s="205"/>
    </row>
    <row r="1587" spans="1:8" ht="15.5">
      <c r="A1587" s="205"/>
      <c r="B1587" s="216">
        <v>1583</v>
      </c>
      <c r="C1587" s="343"/>
      <c r="D1587" s="345"/>
      <c r="E1587" s="355"/>
      <c r="F1587" s="357"/>
      <c r="G1587" s="351"/>
      <c r="H1587" s="205"/>
    </row>
    <row r="1588" spans="1:8" ht="15.5">
      <c r="A1588" s="205"/>
      <c r="B1588" s="216">
        <v>1584</v>
      </c>
      <c r="C1588" s="343"/>
      <c r="D1588" s="345"/>
      <c r="E1588" s="355"/>
      <c r="F1588" s="357"/>
      <c r="G1588" s="351"/>
      <c r="H1588" s="205"/>
    </row>
    <row r="1589" spans="1:8" ht="15.5">
      <c r="A1589" s="205"/>
      <c r="B1589" s="216">
        <v>1585</v>
      </c>
      <c r="C1589" s="343"/>
      <c r="D1589" s="345"/>
      <c r="E1589" s="355"/>
      <c r="F1589" s="357"/>
      <c r="G1589" s="351"/>
      <c r="H1589" s="205"/>
    </row>
    <row r="1590" spans="1:8" ht="15.5">
      <c r="A1590" s="205"/>
      <c r="B1590" s="216">
        <v>1586</v>
      </c>
      <c r="C1590" s="343"/>
      <c r="D1590" s="345"/>
      <c r="E1590" s="355"/>
      <c r="F1590" s="357"/>
      <c r="G1590" s="351"/>
      <c r="H1590" s="205"/>
    </row>
    <row r="1591" spans="1:8" ht="15.5">
      <c r="A1591" s="205"/>
      <c r="B1591" s="216">
        <v>1587</v>
      </c>
      <c r="C1591" s="343"/>
      <c r="D1591" s="345"/>
      <c r="E1591" s="355"/>
      <c r="F1591" s="357"/>
      <c r="G1591" s="351"/>
      <c r="H1591" s="205"/>
    </row>
    <row r="1592" spans="1:8" ht="15.5">
      <c r="A1592" s="205"/>
      <c r="B1592" s="216">
        <v>1588</v>
      </c>
      <c r="C1592" s="343"/>
      <c r="D1592" s="345"/>
      <c r="E1592" s="355"/>
      <c r="F1592" s="357"/>
      <c r="G1592" s="351"/>
      <c r="H1592" s="205"/>
    </row>
    <row r="1593" spans="1:8" ht="15.5">
      <c r="A1593" s="205"/>
      <c r="B1593" s="216">
        <v>1589</v>
      </c>
      <c r="C1593" s="343"/>
      <c r="D1593" s="345"/>
      <c r="E1593" s="355"/>
      <c r="F1593" s="357"/>
      <c r="G1593" s="351"/>
      <c r="H1593" s="205"/>
    </row>
    <row r="1594" spans="1:8" ht="15.5">
      <c r="A1594" s="205"/>
      <c r="B1594" s="216">
        <v>1590</v>
      </c>
      <c r="C1594" s="343"/>
      <c r="D1594" s="345"/>
      <c r="E1594" s="355"/>
      <c r="F1594" s="357"/>
      <c r="G1594" s="351"/>
      <c r="H1594" s="205"/>
    </row>
    <row r="1595" spans="1:8" ht="15.5">
      <c r="A1595" s="205"/>
      <c r="B1595" s="216">
        <v>1591</v>
      </c>
      <c r="C1595" s="343"/>
      <c r="D1595" s="345"/>
      <c r="E1595" s="355"/>
      <c r="F1595" s="357"/>
      <c r="G1595" s="349"/>
      <c r="H1595" s="205"/>
    </row>
    <row r="1596" spans="1:8" ht="15.5">
      <c r="A1596" s="205"/>
      <c r="B1596" s="216">
        <v>1592</v>
      </c>
      <c r="C1596" s="343"/>
      <c r="D1596" s="345"/>
      <c r="E1596" s="355"/>
      <c r="F1596" s="357"/>
      <c r="G1596" s="351"/>
      <c r="H1596" s="205"/>
    </row>
    <row r="1597" spans="1:8" ht="15.5">
      <c r="A1597" s="205"/>
      <c r="B1597" s="216">
        <v>1593</v>
      </c>
      <c r="C1597" s="343"/>
      <c r="D1597" s="345"/>
      <c r="E1597" s="355"/>
      <c r="F1597" s="357"/>
      <c r="G1597" s="351"/>
      <c r="H1597" s="205"/>
    </row>
    <row r="1598" spans="1:8" ht="15.5">
      <c r="A1598" s="205"/>
      <c r="B1598" s="216">
        <v>1594</v>
      </c>
      <c r="C1598" s="343"/>
      <c r="D1598" s="345"/>
      <c r="E1598" s="355"/>
      <c r="F1598" s="357"/>
      <c r="G1598" s="351"/>
      <c r="H1598" s="205"/>
    </row>
    <row r="1599" spans="1:8" ht="15.5">
      <c r="A1599" s="205"/>
      <c r="B1599" s="216">
        <v>1595</v>
      </c>
      <c r="C1599" s="343"/>
      <c r="D1599" s="345"/>
      <c r="E1599" s="355"/>
      <c r="F1599" s="357"/>
      <c r="G1599" s="351"/>
      <c r="H1599" s="205"/>
    </row>
    <row r="1600" spans="1:8" ht="15.5">
      <c r="A1600" s="205"/>
      <c r="B1600" s="216">
        <v>1596</v>
      </c>
      <c r="C1600" s="343"/>
      <c r="D1600" s="345"/>
      <c r="E1600" s="355"/>
      <c r="F1600" s="357"/>
      <c r="G1600" s="351"/>
      <c r="H1600" s="205"/>
    </row>
    <row r="1601" spans="1:8" ht="15.5">
      <c r="A1601" s="205"/>
      <c r="B1601" s="216">
        <v>1597</v>
      </c>
      <c r="C1601" s="343"/>
      <c r="D1601" s="345"/>
      <c r="E1601" s="355"/>
      <c r="F1601" s="357"/>
      <c r="G1601" s="351"/>
      <c r="H1601" s="205"/>
    </row>
    <row r="1602" spans="1:8" ht="15.5">
      <c r="A1602" s="205"/>
      <c r="B1602" s="216">
        <v>1598</v>
      </c>
      <c r="C1602" s="343"/>
      <c r="D1602" s="345"/>
      <c r="E1602" s="355"/>
      <c r="F1602" s="357"/>
      <c r="G1602" s="351"/>
      <c r="H1602" s="205"/>
    </row>
    <row r="1603" spans="1:8" ht="15.5">
      <c r="A1603" s="205"/>
      <c r="B1603" s="216">
        <v>1599</v>
      </c>
      <c r="C1603" s="343"/>
      <c r="D1603" s="345"/>
      <c r="E1603" s="355"/>
      <c r="F1603" s="357"/>
      <c r="G1603" s="351"/>
      <c r="H1603" s="205"/>
    </row>
    <row r="1604" spans="1:8" ht="15.5">
      <c r="A1604" s="205"/>
      <c r="B1604" s="216">
        <v>1600</v>
      </c>
      <c r="C1604" s="343"/>
      <c r="D1604" s="345"/>
      <c r="E1604" s="355"/>
      <c r="F1604" s="357"/>
      <c r="G1604" s="351"/>
      <c r="H1604" s="205"/>
    </row>
    <row r="1605" spans="1:8" ht="15.5">
      <c r="A1605" s="205"/>
      <c r="B1605" s="216">
        <v>1601</v>
      </c>
      <c r="C1605" s="343"/>
      <c r="D1605" s="345"/>
      <c r="E1605" s="355"/>
      <c r="F1605" s="357"/>
      <c r="G1605" s="349"/>
      <c r="H1605" s="205"/>
    </row>
    <row r="1606" spans="1:8" ht="15.5">
      <c r="A1606" s="205"/>
      <c r="B1606" s="216">
        <v>1602</v>
      </c>
      <c r="C1606" s="343"/>
      <c r="D1606" s="345"/>
      <c r="E1606" s="355"/>
      <c r="F1606" s="357"/>
      <c r="G1606" s="351"/>
      <c r="H1606" s="205"/>
    </row>
    <row r="1607" spans="1:8" ht="15.5">
      <c r="A1607" s="205"/>
      <c r="B1607" s="216">
        <v>1603</v>
      </c>
      <c r="C1607" s="343"/>
      <c r="D1607" s="345"/>
      <c r="E1607" s="355"/>
      <c r="F1607" s="357"/>
      <c r="G1607" s="351"/>
      <c r="H1607" s="205"/>
    </row>
    <row r="1608" spans="1:8" ht="15.5">
      <c r="A1608" s="205"/>
      <c r="B1608" s="216">
        <v>1604</v>
      </c>
      <c r="C1608" s="343"/>
      <c r="D1608" s="345"/>
      <c r="E1608" s="355"/>
      <c r="F1608" s="357"/>
      <c r="G1608" s="351"/>
      <c r="H1608" s="205"/>
    </row>
    <row r="1609" spans="1:8" ht="15.5">
      <c r="A1609" s="205"/>
      <c r="B1609" s="216">
        <v>1605</v>
      </c>
      <c r="C1609" s="343"/>
      <c r="D1609" s="345"/>
      <c r="E1609" s="355"/>
      <c r="F1609" s="357"/>
      <c r="G1609" s="351"/>
      <c r="H1609" s="205"/>
    </row>
    <row r="1610" spans="1:8" ht="15.5">
      <c r="A1610" s="205"/>
      <c r="B1610" s="216">
        <v>1606</v>
      </c>
      <c r="C1610" s="343"/>
      <c r="D1610" s="345"/>
      <c r="E1610" s="355"/>
      <c r="F1610" s="357"/>
      <c r="G1610" s="351"/>
      <c r="H1610" s="205"/>
    </row>
    <row r="1611" spans="1:8" ht="15.5">
      <c r="A1611" s="205"/>
      <c r="B1611" s="216">
        <v>1607</v>
      </c>
      <c r="C1611" s="343"/>
      <c r="D1611" s="345"/>
      <c r="E1611" s="355"/>
      <c r="F1611" s="357"/>
      <c r="G1611" s="351"/>
      <c r="H1611" s="205"/>
    </row>
    <row r="1612" spans="1:8" ht="15.5">
      <c r="A1612" s="205"/>
      <c r="B1612" s="216">
        <v>1608</v>
      </c>
      <c r="C1612" s="343"/>
      <c r="D1612" s="345"/>
      <c r="E1612" s="355"/>
      <c r="F1612" s="357"/>
      <c r="G1612" s="351"/>
      <c r="H1612" s="205"/>
    </row>
    <row r="1613" spans="1:8" ht="15.5">
      <c r="A1613" s="205"/>
      <c r="B1613" s="216">
        <v>1609</v>
      </c>
      <c r="C1613" s="343"/>
      <c r="D1613" s="345"/>
      <c r="E1613" s="355"/>
      <c r="F1613" s="357"/>
      <c r="G1613" s="351"/>
      <c r="H1613" s="205"/>
    </row>
    <row r="1614" spans="1:8" ht="15.5">
      <c r="A1614" s="205"/>
      <c r="B1614" s="216">
        <v>1610</v>
      </c>
      <c r="C1614" s="343"/>
      <c r="D1614" s="345"/>
      <c r="E1614" s="355"/>
      <c r="F1614" s="357"/>
      <c r="G1614" s="351"/>
      <c r="H1614" s="205"/>
    </row>
    <row r="1615" spans="1:8" ht="15.5">
      <c r="A1615" s="205"/>
      <c r="B1615" s="216">
        <v>1611</v>
      </c>
      <c r="C1615" s="343"/>
      <c r="D1615" s="345"/>
      <c r="E1615" s="355"/>
      <c r="F1615" s="357"/>
      <c r="G1615" s="349"/>
      <c r="H1615" s="205"/>
    </row>
    <row r="1616" spans="1:8" ht="15.5">
      <c r="A1616" s="205"/>
      <c r="B1616" s="216">
        <v>1612</v>
      </c>
      <c r="C1616" s="343"/>
      <c r="D1616" s="345"/>
      <c r="E1616" s="355"/>
      <c r="F1616" s="357"/>
      <c r="G1616" s="351"/>
      <c r="H1616" s="205"/>
    </row>
    <row r="1617" spans="1:8" ht="15.5">
      <c r="A1617" s="205"/>
      <c r="B1617" s="216">
        <v>1613</v>
      </c>
      <c r="C1617" s="343"/>
      <c r="D1617" s="345"/>
      <c r="E1617" s="355"/>
      <c r="F1617" s="357"/>
      <c r="G1617" s="351"/>
      <c r="H1617" s="205"/>
    </row>
    <row r="1618" spans="1:8" ht="15.5">
      <c r="A1618" s="205"/>
      <c r="B1618" s="216">
        <v>1614</v>
      </c>
      <c r="C1618" s="343"/>
      <c r="D1618" s="345"/>
      <c r="E1618" s="355"/>
      <c r="F1618" s="357"/>
      <c r="G1618" s="351"/>
      <c r="H1618" s="205"/>
    </row>
    <row r="1619" spans="1:8" ht="15.5">
      <c r="A1619" s="205"/>
      <c r="B1619" s="216">
        <v>1615</v>
      </c>
      <c r="C1619" s="343"/>
      <c r="D1619" s="345"/>
      <c r="E1619" s="355"/>
      <c r="F1619" s="357"/>
      <c r="G1619" s="351"/>
      <c r="H1619" s="205"/>
    </row>
    <row r="1620" spans="1:8" ht="15.5">
      <c r="A1620" s="205"/>
      <c r="B1620" s="216">
        <v>1616</v>
      </c>
      <c r="C1620" s="343"/>
      <c r="D1620" s="345"/>
      <c r="E1620" s="355"/>
      <c r="F1620" s="357"/>
      <c r="G1620" s="351"/>
      <c r="H1620" s="205"/>
    </row>
    <row r="1621" spans="1:8" ht="15.5">
      <c r="A1621" s="205"/>
      <c r="B1621" s="216">
        <v>1617</v>
      </c>
      <c r="C1621" s="343"/>
      <c r="D1621" s="345"/>
      <c r="E1621" s="355"/>
      <c r="F1621" s="357"/>
      <c r="G1621" s="351"/>
      <c r="H1621" s="205"/>
    </row>
    <row r="1622" spans="1:8" ht="15.5">
      <c r="A1622" s="205"/>
      <c r="B1622" s="216">
        <v>1618</v>
      </c>
      <c r="C1622" s="343"/>
      <c r="D1622" s="345"/>
      <c r="E1622" s="355"/>
      <c r="F1622" s="357"/>
      <c r="G1622" s="351"/>
      <c r="H1622" s="205"/>
    </row>
    <row r="1623" spans="1:8" ht="15.5">
      <c r="A1623" s="205"/>
      <c r="B1623" s="216">
        <v>1619</v>
      </c>
      <c r="C1623" s="343"/>
      <c r="D1623" s="345"/>
      <c r="E1623" s="355"/>
      <c r="F1623" s="357"/>
      <c r="G1623" s="351"/>
      <c r="H1623" s="205"/>
    </row>
    <row r="1624" spans="1:8" ht="15.5">
      <c r="A1624" s="205"/>
      <c r="B1624" s="216">
        <v>1620</v>
      </c>
      <c r="C1624" s="343"/>
      <c r="D1624" s="345"/>
      <c r="E1624" s="355"/>
      <c r="F1624" s="357"/>
      <c r="G1624" s="351"/>
      <c r="H1624" s="205"/>
    </row>
    <row r="1625" spans="1:8" ht="15.5">
      <c r="A1625" s="205"/>
      <c r="B1625" s="216">
        <v>1621</v>
      </c>
      <c r="C1625" s="343"/>
      <c r="D1625" s="345"/>
      <c r="E1625" s="355"/>
      <c r="F1625" s="357"/>
      <c r="G1625" s="349"/>
      <c r="H1625" s="205"/>
    </row>
    <row r="1626" spans="1:8" ht="15.5">
      <c r="A1626" s="205"/>
      <c r="B1626" s="216">
        <v>1622</v>
      </c>
      <c r="C1626" s="343"/>
      <c r="D1626" s="345"/>
      <c r="E1626" s="355"/>
      <c r="F1626" s="357"/>
      <c r="G1626" s="351"/>
      <c r="H1626" s="205"/>
    </row>
    <row r="1627" spans="1:8" ht="15.5">
      <c r="A1627" s="205"/>
      <c r="B1627" s="216">
        <v>1623</v>
      </c>
      <c r="C1627" s="343"/>
      <c r="D1627" s="345"/>
      <c r="E1627" s="355"/>
      <c r="F1627" s="357"/>
      <c r="G1627" s="351"/>
      <c r="H1627" s="205"/>
    </row>
    <row r="1628" spans="1:8" ht="15.5">
      <c r="A1628" s="205"/>
      <c r="B1628" s="216">
        <v>1624</v>
      </c>
      <c r="C1628" s="343"/>
      <c r="D1628" s="345"/>
      <c r="E1628" s="355"/>
      <c r="F1628" s="357"/>
      <c r="G1628" s="351"/>
      <c r="H1628" s="205"/>
    </row>
    <row r="1629" spans="1:8" ht="15.5">
      <c r="A1629" s="205"/>
      <c r="B1629" s="216">
        <v>1625</v>
      </c>
      <c r="C1629" s="343"/>
      <c r="D1629" s="345"/>
      <c r="E1629" s="355"/>
      <c r="F1629" s="357"/>
      <c r="G1629" s="351"/>
      <c r="H1629" s="205"/>
    </row>
    <row r="1630" spans="1:8" ht="15.5">
      <c r="A1630" s="205"/>
      <c r="B1630" s="216">
        <v>1626</v>
      </c>
      <c r="C1630" s="343"/>
      <c r="D1630" s="345"/>
      <c r="E1630" s="355"/>
      <c r="F1630" s="357"/>
      <c r="G1630" s="351"/>
      <c r="H1630" s="205"/>
    </row>
    <row r="1631" spans="1:8" ht="15.5">
      <c r="A1631" s="205"/>
      <c r="B1631" s="216">
        <v>1627</v>
      </c>
      <c r="C1631" s="343"/>
      <c r="D1631" s="345"/>
      <c r="E1631" s="355"/>
      <c r="F1631" s="357"/>
      <c r="G1631" s="351"/>
      <c r="H1631" s="205"/>
    </row>
    <row r="1632" spans="1:8" ht="15.5">
      <c r="A1632" s="205"/>
      <c r="B1632" s="216">
        <v>1628</v>
      </c>
      <c r="C1632" s="343"/>
      <c r="D1632" s="345"/>
      <c r="E1632" s="355"/>
      <c r="F1632" s="357"/>
      <c r="G1632" s="351"/>
      <c r="H1632" s="205"/>
    </row>
    <row r="1633" spans="1:8" ht="15.5">
      <c r="A1633" s="205"/>
      <c r="B1633" s="216">
        <v>1629</v>
      </c>
      <c r="C1633" s="343"/>
      <c r="D1633" s="345"/>
      <c r="E1633" s="355"/>
      <c r="F1633" s="357"/>
      <c r="G1633" s="351"/>
      <c r="H1633" s="205"/>
    </row>
    <row r="1634" spans="1:8" ht="15.5">
      <c r="A1634" s="205"/>
      <c r="B1634" s="216">
        <v>1630</v>
      </c>
      <c r="C1634" s="343"/>
      <c r="D1634" s="345"/>
      <c r="E1634" s="355"/>
      <c r="F1634" s="357"/>
      <c r="G1634" s="351"/>
      <c r="H1634" s="205"/>
    </row>
    <row r="1635" spans="1:8" ht="15.5">
      <c r="A1635" s="205"/>
      <c r="B1635" s="216">
        <v>1631</v>
      </c>
      <c r="C1635" s="343"/>
      <c r="D1635" s="345"/>
      <c r="E1635" s="355"/>
      <c r="F1635" s="357"/>
      <c r="G1635" s="349"/>
      <c r="H1635" s="205"/>
    </row>
    <row r="1636" spans="1:8" ht="15.5">
      <c r="A1636" s="205"/>
      <c r="B1636" s="216">
        <v>1632</v>
      </c>
      <c r="C1636" s="343"/>
      <c r="D1636" s="345"/>
      <c r="E1636" s="355"/>
      <c r="F1636" s="357"/>
      <c r="G1636" s="351"/>
      <c r="H1636" s="205"/>
    </row>
    <row r="1637" spans="1:8" ht="15.5">
      <c r="A1637" s="205"/>
      <c r="B1637" s="216">
        <v>1633</v>
      </c>
      <c r="C1637" s="343"/>
      <c r="D1637" s="345"/>
      <c r="E1637" s="355"/>
      <c r="F1637" s="357"/>
      <c r="G1637" s="351"/>
      <c r="H1637" s="205"/>
    </row>
    <row r="1638" spans="1:8" ht="15.5">
      <c r="A1638" s="205"/>
      <c r="B1638" s="216">
        <v>1634</v>
      </c>
      <c r="C1638" s="343"/>
      <c r="D1638" s="345"/>
      <c r="E1638" s="355"/>
      <c r="F1638" s="357"/>
      <c r="G1638" s="351"/>
      <c r="H1638" s="205"/>
    </row>
    <row r="1639" spans="1:8" ht="15.5">
      <c r="A1639" s="205"/>
      <c r="B1639" s="216">
        <v>1635</v>
      </c>
      <c r="C1639" s="343"/>
      <c r="D1639" s="345"/>
      <c r="E1639" s="355"/>
      <c r="F1639" s="357"/>
      <c r="G1639" s="351"/>
      <c r="H1639" s="205"/>
    </row>
    <row r="1640" spans="1:8" ht="15.5">
      <c r="A1640" s="205"/>
      <c r="B1640" s="216">
        <v>1636</v>
      </c>
      <c r="C1640" s="343"/>
      <c r="D1640" s="345"/>
      <c r="E1640" s="355"/>
      <c r="F1640" s="357"/>
      <c r="G1640" s="351"/>
      <c r="H1640" s="205"/>
    </row>
    <row r="1641" spans="1:8" ht="15.5">
      <c r="A1641" s="205"/>
      <c r="B1641" s="216">
        <v>1637</v>
      </c>
      <c r="C1641" s="343"/>
      <c r="D1641" s="345"/>
      <c r="E1641" s="355"/>
      <c r="F1641" s="357"/>
      <c r="G1641" s="351"/>
      <c r="H1641" s="205"/>
    </row>
    <row r="1642" spans="1:8" ht="15.5">
      <c r="A1642" s="205"/>
      <c r="B1642" s="216">
        <v>1638</v>
      </c>
      <c r="C1642" s="343"/>
      <c r="D1642" s="345"/>
      <c r="E1642" s="355"/>
      <c r="F1642" s="357"/>
      <c r="G1642" s="351"/>
      <c r="H1642" s="205"/>
    </row>
    <row r="1643" spans="1:8" ht="15.5">
      <c r="A1643" s="205"/>
      <c r="B1643" s="216">
        <v>1639</v>
      </c>
      <c r="C1643" s="343"/>
      <c r="D1643" s="345"/>
      <c r="E1643" s="355"/>
      <c r="F1643" s="357"/>
      <c r="G1643" s="351"/>
      <c r="H1643" s="205"/>
    </row>
    <row r="1644" spans="1:8" ht="15.5">
      <c r="A1644" s="205"/>
      <c r="B1644" s="216">
        <v>1640</v>
      </c>
      <c r="C1644" s="343"/>
      <c r="D1644" s="345"/>
      <c r="E1644" s="355"/>
      <c r="F1644" s="357"/>
      <c r="G1644" s="351"/>
      <c r="H1644" s="205"/>
    </row>
    <row r="1645" spans="1:8" ht="15.5">
      <c r="A1645" s="205"/>
      <c r="B1645" s="216">
        <v>1641</v>
      </c>
      <c r="C1645" s="343"/>
      <c r="D1645" s="345"/>
      <c r="E1645" s="355"/>
      <c r="F1645" s="357"/>
      <c r="G1645" s="349"/>
      <c r="H1645" s="205"/>
    </row>
    <row r="1646" spans="1:8" ht="15.5">
      <c r="A1646" s="205"/>
      <c r="B1646" s="216">
        <v>1642</v>
      </c>
      <c r="C1646" s="343"/>
      <c r="D1646" s="345"/>
      <c r="E1646" s="355"/>
      <c r="F1646" s="357"/>
      <c r="G1646" s="351"/>
      <c r="H1646" s="205"/>
    </row>
    <row r="1647" spans="1:8" ht="15.5">
      <c r="A1647" s="205"/>
      <c r="B1647" s="216">
        <v>1643</v>
      </c>
      <c r="C1647" s="343"/>
      <c r="D1647" s="345"/>
      <c r="E1647" s="355"/>
      <c r="F1647" s="357"/>
      <c r="G1647" s="351"/>
      <c r="H1647" s="205"/>
    </row>
    <row r="1648" spans="1:8" ht="15.5">
      <c r="A1648" s="205"/>
      <c r="B1648" s="216">
        <v>1644</v>
      </c>
      <c r="C1648" s="343"/>
      <c r="D1648" s="345"/>
      <c r="E1648" s="355"/>
      <c r="F1648" s="357"/>
      <c r="G1648" s="351"/>
      <c r="H1648" s="205"/>
    </row>
    <row r="1649" spans="1:8" ht="15.5">
      <c r="A1649" s="205"/>
      <c r="B1649" s="216">
        <v>1645</v>
      </c>
      <c r="C1649" s="343"/>
      <c r="D1649" s="345"/>
      <c r="E1649" s="355"/>
      <c r="F1649" s="357"/>
      <c r="G1649" s="351"/>
      <c r="H1649" s="205"/>
    </row>
    <row r="1650" spans="1:8" ht="15.5">
      <c r="A1650" s="205"/>
      <c r="B1650" s="216">
        <v>1646</v>
      </c>
      <c r="C1650" s="343"/>
      <c r="D1650" s="345"/>
      <c r="E1650" s="355"/>
      <c r="F1650" s="357"/>
      <c r="G1650" s="351"/>
      <c r="H1650" s="205"/>
    </row>
    <row r="1651" spans="1:8" ht="15.5">
      <c r="A1651" s="205"/>
      <c r="B1651" s="216">
        <v>1647</v>
      </c>
      <c r="C1651" s="343"/>
      <c r="D1651" s="345"/>
      <c r="E1651" s="355"/>
      <c r="F1651" s="357"/>
      <c r="G1651" s="351"/>
      <c r="H1651" s="205"/>
    </row>
    <row r="1652" spans="1:8" ht="15.5">
      <c r="A1652" s="205"/>
      <c r="B1652" s="216">
        <v>1648</v>
      </c>
      <c r="C1652" s="343"/>
      <c r="D1652" s="345"/>
      <c r="E1652" s="355"/>
      <c r="F1652" s="357"/>
      <c r="G1652" s="351"/>
      <c r="H1652" s="205"/>
    </row>
    <row r="1653" spans="1:8" ht="15.5">
      <c r="A1653" s="205"/>
      <c r="B1653" s="216">
        <v>1649</v>
      </c>
      <c r="C1653" s="343"/>
      <c r="D1653" s="345"/>
      <c r="E1653" s="355"/>
      <c r="F1653" s="357"/>
      <c r="G1653" s="351"/>
      <c r="H1653" s="205"/>
    </row>
    <row r="1654" spans="1:8" ht="15.5">
      <c r="A1654" s="205"/>
      <c r="B1654" s="216">
        <v>1650</v>
      </c>
      <c r="C1654" s="343"/>
      <c r="D1654" s="345"/>
      <c r="E1654" s="355"/>
      <c r="F1654" s="357"/>
      <c r="G1654" s="351"/>
      <c r="H1654" s="205"/>
    </row>
    <row r="1655" spans="1:8" ht="15.5">
      <c r="A1655" s="205"/>
      <c r="B1655" s="216">
        <v>1651</v>
      </c>
      <c r="C1655" s="343"/>
      <c r="D1655" s="345"/>
      <c r="E1655" s="355"/>
      <c r="F1655" s="357"/>
      <c r="G1655" s="349"/>
      <c r="H1655" s="205"/>
    </row>
    <row r="1656" spans="1:8" ht="15.5">
      <c r="A1656" s="205"/>
      <c r="B1656" s="216">
        <v>1652</v>
      </c>
      <c r="C1656" s="343"/>
      <c r="D1656" s="345"/>
      <c r="E1656" s="355"/>
      <c r="F1656" s="357"/>
      <c r="G1656" s="351"/>
      <c r="H1656" s="205"/>
    </row>
    <row r="1657" spans="1:8" ht="15.5">
      <c r="A1657" s="205"/>
      <c r="B1657" s="216">
        <v>1653</v>
      </c>
      <c r="C1657" s="343"/>
      <c r="D1657" s="345"/>
      <c r="E1657" s="355"/>
      <c r="F1657" s="357"/>
      <c r="G1657" s="351"/>
      <c r="H1657" s="205"/>
    </row>
    <row r="1658" spans="1:8" ht="15.5">
      <c r="A1658" s="205"/>
      <c r="B1658" s="216">
        <v>1654</v>
      </c>
      <c r="C1658" s="343"/>
      <c r="D1658" s="345"/>
      <c r="E1658" s="355"/>
      <c r="F1658" s="357"/>
      <c r="G1658" s="351"/>
      <c r="H1658" s="205"/>
    </row>
    <row r="1659" spans="1:8" ht="15.5">
      <c r="A1659" s="205"/>
      <c r="B1659" s="216">
        <v>1655</v>
      </c>
      <c r="C1659" s="343"/>
      <c r="D1659" s="345"/>
      <c r="E1659" s="355"/>
      <c r="F1659" s="357"/>
      <c r="G1659" s="351"/>
      <c r="H1659" s="205"/>
    </row>
    <row r="1660" spans="1:8" ht="15.5">
      <c r="A1660" s="205"/>
      <c r="B1660" s="216">
        <v>1656</v>
      </c>
      <c r="C1660" s="343"/>
      <c r="D1660" s="345"/>
      <c r="E1660" s="355"/>
      <c r="F1660" s="357"/>
      <c r="G1660" s="351"/>
      <c r="H1660" s="205"/>
    </row>
    <row r="1661" spans="1:8" ht="15.5">
      <c r="A1661" s="205"/>
      <c r="B1661" s="216">
        <v>1657</v>
      </c>
      <c r="C1661" s="343"/>
      <c r="D1661" s="345"/>
      <c r="E1661" s="355"/>
      <c r="F1661" s="357"/>
      <c r="G1661" s="351"/>
      <c r="H1661" s="205"/>
    </row>
    <row r="1662" spans="1:8" ht="15.5">
      <c r="A1662" s="205"/>
      <c r="B1662" s="216">
        <v>1658</v>
      </c>
      <c r="C1662" s="343"/>
      <c r="D1662" s="345"/>
      <c r="E1662" s="355"/>
      <c r="F1662" s="357"/>
      <c r="G1662" s="351"/>
      <c r="H1662" s="205"/>
    </row>
    <row r="1663" spans="1:8" ht="15.5">
      <c r="A1663" s="205"/>
      <c r="B1663" s="216">
        <v>1659</v>
      </c>
      <c r="C1663" s="343"/>
      <c r="D1663" s="345"/>
      <c r="E1663" s="355"/>
      <c r="F1663" s="357"/>
      <c r="G1663" s="351"/>
      <c r="H1663" s="205"/>
    </row>
    <row r="1664" spans="1:8" ht="15.5">
      <c r="A1664" s="205"/>
      <c r="B1664" s="216">
        <v>1660</v>
      </c>
      <c r="C1664" s="343"/>
      <c r="D1664" s="345"/>
      <c r="E1664" s="355"/>
      <c r="F1664" s="357"/>
      <c r="G1664" s="351"/>
      <c r="H1664" s="205"/>
    </row>
    <row r="1665" spans="1:8" ht="15.5">
      <c r="A1665" s="205"/>
      <c r="B1665" s="216">
        <v>1661</v>
      </c>
      <c r="C1665" s="343"/>
      <c r="D1665" s="345"/>
      <c r="E1665" s="355"/>
      <c r="F1665" s="357"/>
      <c r="G1665" s="349"/>
      <c r="H1665" s="205"/>
    </row>
    <row r="1666" spans="1:8" ht="15.5">
      <c r="A1666" s="205"/>
      <c r="B1666" s="216">
        <v>1662</v>
      </c>
      <c r="C1666" s="343"/>
      <c r="D1666" s="345"/>
      <c r="E1666" s="355"/>
      <c r="F1666" s="357"/>
      <c r="G1666" s="351"/>
      <c r="H1666" s="205"/>
    </row>
    <row r="1667" spans="1:8" ht="15.5">
      <c r="A1667" s="205"/>
      <c r="B1667" s="216">
        <v>1663</v>
      </c>
      <c r="C1667" s="343"/>
      <c r="D1667" s="345"/>
      <c r="E1667" s="355"/>
      <c r="F1667" s="357"/>
      <c r="G1667" s="351"/>
      <c r="H1667" s="205"/>
    </row>
    <row r="1668" spans="1:8" ht="15.5">
      <c r="A1668" s="205"/>
      <c r="B1668" s="216">
        <v>1664</v>
      </c>
      <c r="C1668" s="343"/>
      <c r="D1668" s="345"/>
      <c r="E1668" s="355"/>
      <c r="F1668" s="357"/>
      <c r="G1668" s="351"/>
      <c r="H1668" s="205"/>
    </row>
    <row r="1669" spans="1:8" ht="15.5">
      <c r="A1669" s="205"/>
      <c r="B1669" s="216">
        <v>1665</v>
      </c>
      <c r="C1669" s="343"/>
      <c r="D1669" s="345"/>
      <c r="E1669" s="355"/>
      <c r="F1669" s="357"/>
      <c r="G1669" s="351"/>
      <c r="H1669" s="205"/>
    </row>
    <row r="1670" spans="1:8" ht="15.5">
      <c r="A1670" s="205"/>
      <c r="B1670" s="216">
        <v>1666</v>
      </c>
      <c r="C1670" s="343"/>
      <c r="D1670" s="345"/>
      <c r="E1670" s="355"/>
      <c r="F1670" s="357"/>
      <c r="G1670" s="351"/>
      <c r="H1670" s="205"/>
    </row>
    <row r="1671" spans="1:8" ht="15.5">
      <c r="A1671" s="205"/>
      <c r="B1671" s="216">
        <v>1667</v>
      </c>
      <c r="C1671" s="343"/>
      <c r="D1671" s="345"/>
      <c r="E1671" s="355"/>
      <c r="F1671" s="357"/>
      <c r="G1671" s="351"/>
      <c r="H1671" s="205"/>
    </row>
    <row r="1672" spans="1:8" ht="15.5">
      <c r="A1672" s="205"/>
      <c r="B1672" s="216">
        <v>1668</v>
      </c>
      <c r="C1672" s="343"/>
      <c r="D1672" s="345"/>
      <c r="E1672" s="355"/>
      <c r="F1672" s="357"/>
      <c r="G1672" s="351"/>
      <c r="H1672" s="205"/>
    </row>
    <row r="1673" spans="1:8" ht="15.5">
      <c r="A1673" s="205"/>
      <c r="B1673" s="216">
        <v>1669</v>
      </c>
      <c r="C1673" s="343"/>
      <c r="D1673" s="345"/>
      <c r="E1673" s="355"/>
      <c r="F1673" s="357"/>
      <c r="G1673" s="351"/>
      <c r="H1673" s="205"/>
    </row>
    <row r="1674" spans="1:8" ht="15.5">
      <c r="A1674" s="205"/>
      <c r="B1674" s="216">
        <v>1670</v>
      </c>
      <c r="C1674" s="343"/>
      <c r="D1674" s="345"/>
      <c r="E1674" s="355"/>
      <c r="F1674" s="357"/>
      <c r="G1674" s="351"/>
      <c r="H1674" s="205"/>
    </row>
    <row r="1675" spans="1:8" ht="15.5">
      <c r="A1675" s="205"/>
      <c r="B1675" s="216">
        <v>1671</v>
      </c>
      <c r="C1675" s="343"/>
      <c r="D1675" s="345"/>
      <c r="E1675" s="355"/>
      <c r="F1675" s="357"/>
      <c r="G1675" s="349"/>
      <c r="H1675" s="205"/>
    </row>
    <row r="1676" spans="1:8" ht="15.5">
      <c r="A1676" s="205"/>
      <c r="B1676" s="216">
        <v>1672</v>
      </c>
      <c r="C1676" s="343"/>
      <c r="D1676" s="345"/>
      <c r="E1676" s="355"/>
      <c r="F1676" s="357"/>
      <c r="G1676" s="351"/>
      <c r="H1676" s="205"/>
    </row>
    <row r="1677" spans="1:8" ht="15.5">
      <c r="A1677" s="205"/>
      <c r="B1677" s="216">
        <v>1673</v>
      </c>
      <c r="C1677" s="343"/>
      <c r="D1677" s="345"/>
      <c r="E1677" s="355"/>
      <c r="F1677" s="357"/>
      <c r="G1677" s="351"/>
      <c r="H1677" s="205"/>
    </row>
    <row r="1678" spans="1:8" ht="15.5">
      <c r="A1678" s="205"/>
      <c r="B1678" s="216">
        <v>1674</v>
      </c>
      <c r="C1678" s="343"/>
      <c r="D1678" s="345"/>
      <c r="E1678" s="355"/>
      <c r="F1678" s="357"/>
      <c r="G1678" s="351"/>
      <c r="H1678" s="205"/>
    </row>
    <row r="1679" spans="1:8" ht="15.5">
      <c r="A1679" s="205"/>
      <c r="B1679" s="216">
        <v>1675</v>
      </c>
      <c r="C1679" s="343"/>
      <c r="D1679" s="345"/>
      <c r="E1679" s="355"/>
      <c r="F1679" s="357"/>
      <c r="G1679" s="351"/>
      <c r="H1679" s="205"/>
    </row>
    <row r="1680" spans="1:8" ht="15.5">
      <c r="A1680" s="205"/>
      <c r="B1680" s="216">
        <v>1676</v>
      </c>
      <c r="C1680" s="343"/>
      <c r="D1680" s="345"/>
      <c r="E1680" s="355"/>
      <c r="F1680" s="357"/>
      <c r="G1680" s="351"/>
      <c r="H1680" s="205"/>
    </row>
    <row r="1681" spans="1:8" ht="15.5">
      <c r="A1681" s="205"/>
      <c r="B1681" s="216">
        <v>1677</v>
      </c>
      <c r="C1681" s="343"/>
      <c r="D1681" s="345"/>
      <c r="E1681" s="355"/>
      <c r="F1681" s="357"/>
      <c r="G1681" s="351"/>
      <c r="H1681" s="205"/>
    </row>
    <row r="1682" spans="1:8" ht="15.5">
      <c r="A1682" s="205"/>
      <c r="B1682" s="216">
        <v>1678</v>
      </c>
      <c r="C1682" s="343"/>
      <c r="D1682" s="345"/>
      <c r="E1682" s="355"/>
      <c r="F1682" s="357"/>
      <c r="G1682" s="351"/>
      <c r="H1682" s="205"/>
    </row>
    <row r="1683" spans="1:8" ht="15.5">
      <c r="A1683" s="205"/>
      <c r="B1683" s="216">
        <v>1679</v>
      </c>
      <c r="C1683" s="343"/>
      <c r="D1683" s="345"/>
      <c r="E1683" s="355"/>
      <c r="F1683" s="357"/>
      <c r="G1683" s="351"/>
      <c r="H1683" s="205"/>
    </row>
    <row r="1684" spans="1:8" ht="15.5">
      <c r="A1684" s="205"/>
      <c r="B1684" s="216">
        <v>1680</v>
      </c>
      <c r="C1684" s="343"/>
      <c r="D1684" s="345"/>
      <c r="E1684" s="355"/>
      <c r="F1684" s="357"/>
      <c r="G1684" s="351"/>
      <c r="H1684" s="205"/>
    </row>
    <row r="1685" spans="1:8" ht="15.5">
      <c r="A1685" s="205"/>
      <c r="B1685" s="216">
        <v>1681</v>
      </c>
      <c r="C1685" s="343"/>
      <c r="D1685" s="345"/>
      <c r="E1685" s="355"/>
      <c r="F1685" s="357"/>
      <c r="G1685" s="349"/>
      <c r="H1685" s="205"/>
    </row>
    <row r="1686" spans="1:8" ht="15.5">
      <c r="A1686" s="205"/>
      <c r="B1686" s="216">
        <v>1682</v>
      </c>
      <c r="C1686" s="343"/>
      <c r="D1686" s="345"/>
      <c r="E1686" s="355"/>
      <c r="F1686" s="357"/>
      <c r="G1686" s="351"/>
      <c r="H1686" s="205"/>
    </row>
    <row r="1687" spans="1:8" ht="15.5">
      <c r="A1687" s="205"/>
      <c r="B1687" s="216">
        <v>1683</v>
      </c>
      <c r="C1687" s="343"/>
      <c r="D1687" s="345"/>
      <c r="E1687" s="355"/>
      <c r="F1687" s="357"/>
      <c r="G1687" s="351"/>
      <c r="H1687" s="205"/>
    </row>
    <row r="1688" spans="1:8" ht="15.5">
      <c r="A1688" s="205"/>
      <c r="B1688" s="216">
        <v>1684</v>
      </c>
      <c r="C1688" s="343"/>
      <c r="D1688" s="345"/>
      <c r="E1688" s="355"/>
      <c r="F1688" s="357"/>
      <c r="G1688" s="351"/>
      <c r="H1688" s="205"/>
    </row>
    <row r="1689" spans="1:8" ht="15.5">
      <c r="A1689" s="205"/>
      <c r="B1689" s="216">
        <v>1685</v>
      </c>
      <c r="C1689" s="343"/>
      <c r="D1689" s="345"/>
      <c r="E1689" s="355"/>
      <c r="F1689" s="357"/>
      <c r="G1689" s="351"/>
      <c r="H1689" s="205"/>
    </row>
    <row r="1690" spans="1:8" ht="15.5">
      <c r="A1690" s="205"/>
      <c r="B1690" s="216">
        <v>1686</v>
      </c>
      <c r="C1690" s="343"/>
      <c r="D1690" s="345"/>
      <c r="E1690" s="355"/>
      <c r="F1690" s="357"/>
      <c r="G1690" s="351"/>
      <c r="H1690" s="205"/>
    </row>
    <row r="1691" spans="1:8" ht="15.5">
      <c r="A1691" s="205"/>
      <c r="B1691" s="216">
        <v>1687</v>
      </c>
      <c r="C1691" s="343"/>
      <c r="D1691" s="345"/>
      <c r="E1691" s="355"/>
      <c r="F1691" s="357"/>
      <c r="G1691" s="351"/>
      <c r="H1691" s="205"/>
    </row>
    <row r="1692" spans="1:8" ht="15.5">
      <c r="A1692" s="205"/>
      <c r="B1692" s="216">
        <v>1688</v>
      </c>
      <c r="C1692" s="343"/>
      <c r="D1692" s="345"/>
      <c r="E1692" s="355"/>
      <c r="F1692" s="357"/>
      <c r="G1692" s="351"/>
      <c r="H1692" s="205"/>
    </row>
    <row r="1693" spans="1:8" ht="15.5">
      <c r="A1693" s="205"/>
      <c r="B1693" s="216">
        <v>1689</v>
      </c>
      <c r="C1693" s="343"/>
      <c r="D1693" s="345"/>
      <c r="E1693" s="355"/>
      <c r="F1693" s="357"/>
      <c r="G1693" s="351"/>
      <c r="H1693" s="205"/>
    </row>
    <row r="1694" spans="1:8" ht="15.5">
      <c r="A1694" s="205"/>
      <c r="B1694" s="216">
        <v>1690</v>
      </c>
      <c r="C1694" s="343"/>
      <c r="D1694" s="345"/>
      <c r="E1694" s="355"/>
      <c r="F1694" s="357"/>
      <c r="G1694" s="351"/>
      <c r="H1694" s="205"/>
    </row>
    <row r="1695" spans="1:8" ht="15.5">
      <c r="A1695" s="205"/>
      <c r="B1695" s="216">
        <v>1691</v>
      </c>
      <c r="C1695" s="343"/>
      <c r="D1695" s="345"/>
      <c r="E1695" s="355"/>
      <c r="F1695" s="357"/>
      <c r="G1695" s="349"/>
      <c r="H1695" s="205"/>
    </row>
    <row r="1696" spans="1:8" ht="15.5">
      <c r="A1696" s="205"/>
      <c r="B1696" s="216">
        <v>1692</v>
      </c>
      <c r="C1696" s="343"/>
      <c r="D1696" s="345"/>
      <c r="E1696" s="355"/>
      <c r="F1696" s="357"/>
      <c r="G1696" s="351"/>
      <c r="H1696" s="205"/>
    </row>
    <row r="1697" spans="1:8" ht="15.5">
      <c r="A1697" s="205"/>
      <c r="B1697" s="216">
        <v>1693</v>
      </c>
      <c r="C1697" s="343"/>
      <c r="D1697" s="345"/>
      <c r="E1697" s="355"/>
      <c r="F1697" s="357"/>
      <c r="G1697" s="351"/>
      <c r="H1697" s="205"/>
    </row>
    <row r="1698" spans="1:8" ht="15.5">
      <c r="A1698" s="205"/>
      <c r="B1698" s="216">
        <v>1694</v>
      </c>
      <c r="C1698" s="343"/>
      <c r="D1698" s="345"/>
      <c r="E1698" s="355"/>
      <c r="F1698" s="357"/>
      <c r="G1698" s="351"/>
      <c r="H1698" s="205"/>
    </row>
    <row r="1699" spans="1:8" ht="15.5">
      <c r="A1699" s="205"/>
      <c r="B1699" s="216">
        <v>1695</v>
      </c>
      <c r="C1699" s="343"/>
      <c r="D1699" s="345"/>
      <c r="E1699" s="355"/>
      <c r="F1699" s="357"/>
      <c r="G1699" s="351"/>
      <c r="H1699" s="205"/>
    </row>
    <row r="1700" spans="1:8" ht="15.5">
      <c r="A1700" s="205"/>
      <c r="B1700" s="216">
        <v>1696</v>
      </c>
      <c r="C1700" s="343"/>
      <c r="D1700" s="345"/>
      <c r="E1700" s="355"/>
      <c r="F1700" s="357"/>
      <c r="G1700" s="351"/>
      <c r="H1700" s="205"/>
    </row>
    <row r="1701" spans="1:8" ht="15.5">
      <c r="A1701" s="205"/>
      <c r="B1701" s="216">
        <v>1697</v>
      </c>
      <c r="C1701" s="343"/>
      <c r="D1701" s="345"/>
      <c r="E1701" s="355"/>
      <c r="F1701" s="357"/>
      <c r="G1701" s="351"/>
      <c r="H1701" s="205"/>
    </row>
    <row r="1702" spans="1:8" ht="15.5">
      <c r="A1702" s="205"/>
      <c r="B1702" s="216">
        <v>1698</v>
      </c>
      <c r="C1702" s="343"/>
      <c r="D1702" s="345"/>
      <c r="E1702" s="355"/>
      <c r="F1702" s="357"/>
      <c r="G1702" s="351"/>
      <c r="H1702" s="205"/>
    </row>
    <row r="1703" spans="1:8" ht="15.5">
      <c r="A1703" s="205"/>
      <c r="B1703" s="216">
        <v>1699</v>
      </c>
      <c r="C1703" s="343"/>
      <c r="D1703" s="345"/>
      <c r="E1703" s="355"/>
      <c r="F1703" s="357"/>
      <c r="G1703" s="351"/>
      <c r="H1703" s="205"/>
    </row>
    <row r="1704" spans="1:8" ht="15.5">
      <c r="A1704" s="205"/>
      <c r="B1704" s="216">
        <v>1700</v>
      </c>
      <c r="C1704" s="343"/>
      <c r="D1704" s="345"/>
      <c r="E1704" s="355"/>
      <c r="F1704" s="357"/>
      <c r="G1704" s="351"/>
      <c r="H1704" s="205"/>
    </row>
    <row r="1705" spans="1:8" ht="15.5">
      <c r="A1705" s="205"/>
      <c r="B1705" s="216">
        <v>1701</v>
      </c>
      <c r="C1705" s="343"/>
      <c r="D1705" s="345"/>
      <c r="E1705" s="355"/>
      <c r="F1705" s="357"/>
      <c r="G1705" s="349"/>
      <c r="H1705" s="205"/>
    </row>
    <row r="1706" spans="1:8" ht="15.5">
      <c r="A1706" s="205"/>
      <c r="B1706" s="216">
        <v>1702</v>
      </c>
      <c r="C1706" s="343"/>
      <c r="D1706" s="345"/>
      <c r="E1706" s="355"/>
      <c r="F1706" s="357"/>
      <c r="G1706" s="351"/>
      <c r="H1706" s="205"/>
    </row>
    <row r="1707" spans="1:8" ht="15.5">
      <c r="A1707" s="205"/>
      <c r="B1707" s="216">
        <v>1703</v>
      </c>
      <c r="C1707" s="343"/>
      <c r="D1707" s="345"/>
      <c r="E1707" s="355"/>
      <c r="F1707" s="357"/>
      <c r="G1707" s="351"/>
      <c r="H1707" s="205"/>
    </row>
    <row r="1708" spans="1:8" ht="15.5">
      <c r="A1708" s="205"/>
      <c r="B1708" s="216">
        <v>1704</v>
      </c>
      <c r="C1708" s="343"/>
      <c r="D1708" s="345"/>
      <c r="E1708" s="355"/>
      <c r="F1708" s="357"/>
      <c r="G1708" s="351"/>
      <c r="H1708" s="205"/>
    </row>
    <row r="1709" spans="1:8" ht="15.5">
      <c r="A1709" s="205"/>
      <c r="B1709" s="216">
        <v>1705</v>
      </c>
      <c r="C1709" s="343"/>
      <c r="D1709" s="345"/>
      <c r="E1709" s="355"/>
      <c r="F1709" s="357"/>
      <c r="G1709" s="351"/>
      <c r="H1709" s="205"/>
    </row>
    <row r="1710" spans="1:8" ht="15.5">
      <c r="A1710" s="205"/>
      <c r="B1710" s="216">
        <v>1706</v>
      </c>
      <c r="C1710" s="343"/>
      <c r="D1710" s="345"/>
      <c r="E1710" s="355"/>
      <c r="F1710" s="357"/>
      <c r="G1710" s="351"/>
      <c r="H1710" s="205"/>
    </row>
    <row r="1711" spans="1:8" ht="15.5">
      <c r="A1711" s="205"/>
      <c r="B1711" s="216">
        <v>1707</v>
      </c>
      <c r="C1711" s="343"/>
      <c r="D1711" s="345"/>
      <c r="E1711" s="355"/>
      <c r="F1711" s="357"/>
      <c r="G1711" s="351"/>
      <c r="H1711" s="205"/>
    </row>
    <row r="1712" spans="1:8" ht="15.5">
      <c r="A1712" s="205"/>
      <c r="B1712" s="216">
        <v>1708</v>
      </c>
      <c r="C1712" s="343"/>
      <c r="D1712" s="345"/>
      <c r="E1712" s="355"/>
      <c r="F1712" s="357"/>
      <c r="G1712" s="351"/>
      <c r="H1712" s="205"/>
    </row>
    <row r="1713" spans="1:8" ht="15.5">
      <c r="A1713" s="205"/>
      <c r="B1713" s="216">
        <v>1709</v>
      </c>
      <c r="C1713" s="343"/>
      <c r="D1713" s="345"/>
      <c r="E1713" s="355"/>
      <c r="F1713" s="357"/>
      <c r="G1713" s="351"/>
      <c r="H1713" s="205"/>
    </row>
    <row r="1714" spans="1:8" ht="15.5">
      <c r="A1714" s="205"/>
      <c r="B1714" s="216">
        <v>1710</v>
      </c>
      <c r="C1714" s="343"/>
      <c r="D1714" s="345"/>
      <c r="E1714" s="355"/>
      <c r="F1714" s="357"/>
      <c r="G1714" s="351"/>
      <c r="H1714" s="205"/>
    </row>
    <row r="1715" spans="1:8" ht="15.5">
      <c r="A1715" s="205"/>
      <c r="B1715" s="216">
        <v>1711</v>
      </c>
      <c r="C1715" s="343"/>
      <c r="D1715" s="345"/>
      <c r="E1715" s="355"/>
      <c r="F1715" s="357"/>
      <c r="G1715" s="349"/>
      <c r="H1715" s="205"/>
    </row>
    <row r="1716" spans="1:8" ht="15.5">
      <c r="A1716" s="205"/>
      <c r="B1716" s="216">
        <v>1712</v>
      </c>
      <c r="C1716" s="343"/>
      <c r="D1716" s="345"/>
      <c r="E1716" s="355"/>
      <c r="F1716" s="357"/>
      <c r="G1716" s="351"/>
      <c r="H1716" s="205"/>
    </row>
    <row r="1717" spans="1:8" ht="15.5">
      <c r="A1717" s="205"/>
      <c r="B1717" s="216">
        <v>1713</v>
      </c>
      <c r="C1717" s="343"/>
      <c r="D1717" s="345"/>
      <c r="E1717" s="355"/>
      <c r="F1717" s="357"/>
      <c r="G1717" s="351"/>
      <c r="H1717" s="205"/>
    </row>
    <row r="1718" spans="1:8" ht="15.5">
      <c r="A1718" s="205"/>
      <c r="B1718" s="216">
        <v>1714</v>
      </c>
      <c r="C1718" s="343"/>
      <c r="D1718" s="345"/>
      <c r="E1718" s="355"/>
      <c r="F1718" s="357"/>
      <c r="G1718" s="351"/>
      <c r="H1718" s="205"/>
    </row>
    <row r="1719" spans="1:8" ht="15.5">
      <c r="A1719" s="205"/>
      <c r="B1719" s="216">
        <v>1715</v>
      </c>
      <c r="C1719" s="343"/>
      <c r="D1719" s="345"/>
      <c r="E1719" s="355"/>
      <c r="F1719" s="357"/>
      <c r="G1719" s="351"/>
      <c r="H1719" s="205"/>
    </row>
    <row r="1720" spans="1:8" ht="15.5">
      <c r="A1720" s="205"/>
      <c r="B1720" s="216">
        <v>1716</v>
      </c>
      <c r="C1720" s="343"/>
      <c r="D1720" s="345"/>
      <c r="E1720" s="355"/>
      <c r="F1720" s="357"/>
      <c r="G1720" s="351"/>
      <c r="H1720" s="205"/>
    </row>
    <row r="1721" spans="1:8" ht="15.5">
      <c r="A1721" s="205"/>
      <c r="B1721" s="216">
        <v>1717</v>
      </c>
      <c r="C1721" s="343"/>
      <c r="D1721" s="345"/>
      <c r="E1721" s="355"/>
      <c r="F1721" s="357"/>
      <c r="G1721" s="351"/>
      <c r="H1721" s="205"/>
    </row>
    <row r="1722" spans="1:8" ht="15.5">
      <c r="A1722" s="205"/>
      <c r="B1722" s="216">
        <v>1718</v>
      </c>
      <c r="C1722" s="343"/>
      <c r="D1722" s="345"/>
      <c r="E1722" s="355"/>
      <c r="F1722" s="357"/>
      <c r="G1722" s="351"/>
      <c r="H1722" s="205"/>
    </row>
    <row r="1723" spans="1:8" ht="15.5">
      <c r="A1723" s="205"/>
      <c r="B1723" s="216">
        <v>1719</v>
      </c>
      <c r="C1723" s="343"/>
      <c r="D1723" s="345"/>
      <c r="E1723" s="355"/>
      <c r="F1723" s="357"/>
      <c r="G1723" s="351"/>
      <c r="H1723" s="205"/>
    </row>
    <row r="1724" spans="1:8" ht="15.5">
      <c r="A1724" s="205"/>
      <c r="B1724" s="216">
        <v>1720</v>
      </c>
      <c r="C1724" s="343"/>
      <c r="D1724" s="345"/>
      <c r="E1724" s="355"/>
      <c r="F1724" s="357"/>
      <c r="G1724" s="351"/>
      <c r="H1724" s="205"/>
    </row>
    <row r="1725" spans="1:8" ht="15.5">
      <c r="A1725" s="205"/>
      <c r="B1725" s="216">
        <v>1721</v>
      </c>
      <c r="C1725" s="343"/>
      <c r="D1725" s="345"/>
      <c r="E1725" s="355"/>
      <c r="F1725" s="357"/>
      <c r="G1725" s="349"/>
      <c r="H1725" s="205"/>
    </row>
    <row r="1726" spans="1:8" ht="15.5">
      <c r="A1726" s="205"/>
      <c r="B1726" s="216">
        <v>1722</v>
      </c>
      <c r="C1726" s="343"/>
      <c r="D1726" s="345"/>
      <c r="E1726" s="355"/>
      <c r="F1726" s="357"/>
      <c r="G1726" s="351"/>
      <c r="H1726" s="205"/>
    </row>
    <row r="1727" spans="1:8" ht="15.5">
      <c r="A1727" s="205"/>
      <c r="B1727" s="216">
        <v>1723</v>
      </c>
      <c r="C1727" s="343"/>
      <c r="D1727" s="345"/>
      <c r="E1727" s="355"/>
      <c r="F1727" s="357"/>
      <c r="G1727" s="351"/>
      <c r="H1727" s="205"/>
    </row>
    <row r="1728" spans="1:8" ht="15.5">
      <c r="A1728" s="205"/>
      <c r="B1728" s="216">
        <v>1724</v>
      </c>
      <c r="C1728" s="343"/>
      <c r="D1728" s="345"/>
      <c r="E1728" s="355"/>
      <c r="F1728" s="357"/>
      <c r="G1728" s="351"/>
      <c r="H1728" s="205"/>
    </row>
    <row r="1729" spans="1:8" ht="15.5">
      <c r="A1729" s="205"/>
      <c r="B1729" s="216">
        <v>1725</v>
      </c>
      <c r="C1729" s="343"/>
      <c r="D1729" s="345"/>
      <c r="E1729" s="355"/>
      <c r="F1729" s="357"/>
      <c r="G1729" s="351"/>
      <c r="H1729" s="205"/>
    </row>
    <row r="1730" spans="1:8" ht="15.5">
      <c r="A1730" s="205"/>
      <c r="B1730" s="216">
        <v>1726</v>
      </c>
      <c r="C1730" s="343"/>
      <c r="D1730" s="345"/>
      <c r="E1730" s="355"/>
      <c r="F1730" s="357"/>
      <c r="G1730" s="351"/>
      <c r="H1730" s="205"/>
    </row>
    <row r="1731" spans="1:8" ht="15.5">
      <c r="A1731" s="205"/>
      <c r="B1731" s="216">
        <v>1727</v>
      </c>
      <c r="C1731" s="343"/>
      <c r="D1731" s="345"/>
      <c r="E1731" s="355"/>
      <c r="F1731" s="357"/>
      <c r="G1731" s="351"/>
      <c r="H1731" s="205"/>
    </row>
    <row r="1732" spans="1:8" ht="15.5">
      <c r="A1732" s="205"/>
      <c r="B1732" s="216">
        <v>1728</v>
      </c>
      <c r="C1732" s="343"/>
      <c r="D1732" s="345"/>
      <c r="E1732" s="355"/>
      <c r="F1732" s="357"/>
      <c r="G1732" s="351"/>
      <c r="H1732" s="205"/>
    </row>
    <row r="1733" spans="1:8" ht="15.5">
      <c r="A1733" s="205"/>
      <c r="B1733" s="216">
        <v>1729</v>
      </c>
      <c r="C1733" s="343"/>
      <c r="D1733" s="345"/>
      <c r="E1733" s="355"/>
      <c r="F1733" s="357"/>
      <c r="G1733" s="351"/>
      <c r="H1733" s="205"/>
    </row>
    <row r="1734" spans="1:8" ht="15.5">
      <c r="A1734" s="205"/>
      <c r="B1734" s="216">
        <v>1730</v>
      </c>
      <c r="C1734" s="343"/>
      <c r="D1734" s="345"/>
      <c r="E1734" s="355"/>
      <c r="F1734" s="357"/>
      <c r="G1734" s="351"/>
      <c r="H1734" s="205"/>
    </row>
    <row r="1735" spans="1:8" ht="15.5">
      <c r="A1735" s="205"/>
      <c r="B1735" s="216">
        <v>1731</v>
      </c>
      <c r="C1735" s="343"/>
      <c r="D1735" s="345"/>
      <c r="E1735" s="355"/>
      <c r="F1735" s="357"/>
      <c r="G1735" s="349"/>
      <c r="H1735" s="205"/>
    </row>
    <row r="1736" spans="1:8" ht="15.5">
      <c r="A1736" s="205"/>
      <c r="B1736" s="216">
        <v>1732</v>
      </c>
      <c r="C1736" s="343"/>
      <c r="D1736" s="345"/>
      <c r="E1736" s="355"/>
      <c r="F1736" s="357"/>
      <c r="G1736" s="351"/>
      <c r="H1736" s="205"/>
    </row>
    <row r="1737" spans="1:8" ht="15.5">
      <c r="A1737" s="205"/>
      <c r="B1737" s="216">
        <v>1733</v>
      </c>
      <c r="C1737" s="343"/>
      <c r="D1737" s="345"/>
      <c r="E1737" s="355"/>
      <c r="F1737" s="357"/>
      <c r="G1737" s="351"/>
      <c r="H1737" s="205"/>
    </row>
    <row r="1738" spans="1:8" ht="15.5">
      <c r="A1738" s="205"/>
      <c r="B1738" s="216">
        <v>1734</v>
      </c>
      <c r="C1738" s="343"/>
      <c r="D1738" s="345"/>
      <c r="E1738" s="355"/>
      <c r="F1738" s="357"/>
      <c r="G1738" s="351"/>
      <c r="H1738" s="205"/>
    </row>
    <row r="1739" spans="1:8" ht="15.5">
      <c r="A1739" s="205"/>
      <c r="B1739" s="216">
        <v>1735</v>
      </c>
      <c r="C1739" s="343"/>
      <c r="D1739" s="345"/>
      <c r="E1739" s="355"/>
      <c r="F1739" s="357"/>
      <c r="G1739" s="351"/>
      <c r="H1739" s="205"/>
    </row>
    <row r="1740" spans="1:8" ht="15.5">
      <c r="A1740" s="205"/>
      <c r="B1740" s="216">
        <v>1736</v>
      </c>
      <c r="C1740" s="343"/>
      <c r="D1740" s="345"/>
      <c r="E1740" s="355"/>
      <c r="F1740" s="357"/>
      <c r="G1740" s="351"/>
      <c r="H1740" s="205"/>
    </row>
    <row r="1741" spans="1:8" ht="15.5">
      <c r="A1741" s="205"/>
      <c r="B1741" s="216">
        <v>1737</v>
      </c>
      <c r="C1741" s="343"/>
      <c r="D1741" s="345"/>
      <c r="E1741" s="355"/>
      <c r="F1741" s="357"/>
      <c r="G1741" s="351"/>
      <c r="H1741" s="205"/>
    </row>
    <row r="1742" spans="1:8" ht="15.5">
      <c r="A1742" s="205"/>
      <c r="B1742" s="216">
        <v>1738</v>
      </c>
      <c r="C1742" s="343"/>
      <c r="D1742" s="345"/>
      <c r="E1742" s="355"/>
      <c r="F1742" s="357"/>
      <c r="G1742" s="351"/>
      <c r="H1742" s="205"/>
    </row>
    <row r="1743" spans="1:8" ht="15.5">
      <c r="A1743" s="205"/>
      <c r="B1743" s="216">
        <v>1739</v>
      </c>
      <c r="C1743" s="343"/>
      <c r="D1743" s="345"/>
      <c r="E1743" s="355"/>
      <c r="F1743" s="357"/>
      <c r="G1743" s="351"/>
      <c r="H1743" s="205"/>
    </row>
    <row r="1744" spans="1:8" ht="15.5">
      <c r="A1744" s="205"/>
      <c r="B1744" s="216">
        <v>1740</v>
      </c>
      <c r="C1744" s="343"/>
      <c r="D1744" s="345"/>
      <c r="E1744" s="355"/>
      <c r="F1744" s="357"/>
      <c r="G1744" s="351"/>
      <c r="H1744" s="205"/>
    </row>
    <row r="1745" spans="1:8" ht="15.5">
      <c r="A1745" s="205"/>
      <c r="B1745" s="216">
        <v>1741</v>
      </c>
      <c r="C1745" s="343"/>
      <c r="D1745" s="345"/>
      <c r="E1745" s="355"/>
      <c r="F1745" s="357"/>
      <c r="G1745" s="349"/>
      <c r="H1745" s="205"/>
    </row>
    <row r="1746" spans="1:8" ht="15.5">
      <c r="A1746" s="205"/>
      <c r="B1746" s="216">
        <v>1742</v>
      </c>
      <c r="C1746" s="343"/>
      <c r="D1746" s="345"/>
      <c r="E1746" s="355"/>
      <c r="F1746" s="357"/>
      <c r="G1746" s="351"/>
      <c r="H1746" s="205"/>
    </row>
    <row r="1747" spans="1:8" ht="15.5">
      <c r="A1747" s="205"/>
      <c r="B1747" s="216">
        <v>1743</v>
      </c>
      <c r="C1747" s="343"/>
      <c r="D1747" s="345"/>
      <c r="E1747" s="355"/>
      <c r="F1747" s="357"/>
      <c r="G1747" s="351"/>
      <c r="H1747" s="205"/>
    </row>
    <row r="1748" spans="1:8" ht="15.5">
      <c r="A1748" s="205"/>
      <c r="B1748" s="216">
        <v>1744</v>
      </c>
      <c r="C1748" s="343"/>
      <c r="D1748" s="345"/>
      <c r="E1748" s="355"/>
      <c r="F1748" s="357"/>
      <c r="G1748" s="351"/>
      <c r="H1748" s="205"/>
    </row>
    <row r="1749" spans="1:8" ht="15.5">
      <c r="A1749" s="205"/>
      <c r="B1749" s="216">
        <v>1745</v>
      </c>
      <c r="C1749" s="343"/>
      <c r="D1749" s="345"/>
      <c r="E1749" s="355"/>
      <c r="F1749" s="357"/>
      <c r="G1749" s="351"/>
      <c r="H1749" s="205"/>
    </row>
    <row r="1750" spans="1:8" ht="15.5">
      <c r="A1750" s="205"/>
      <c r="B1750" s="216">
        <v>1746</v>
      </c>
      <c r="C1750" s="343"/>
      <c r="D1750" s="345"/>
      <c r="E1750" s="355"/>
      <c r="F1750" s="357"/>
      <c r="G1750" s="351"/>
      <c r="H1750" s="205"/>
    </row>
    <row r="1751" spans="1:8" ht="15.5">
      <c r="A1751" s="205"/>
      <c r="B1751" s="216">
        <v>1747</v>
      </c>
      <c r="C1751" s="343"/>
      <c r="D1751" s="345"/>
      <c r="E1751" s="355"/>
      <c r="F1751" s="357"/>
      <c r="G1751" s="351"/>
      <c r="H1751" s="205"/>
    </row>
    <row r="1752" spans="1:8" ht="15.5">
      <c r="A1752" s="205"/>
      <c r="B1752" s="216">
        <v>1748</v>
      </c>
      <c r="C1752" s="343"/>
      <c r="D1752" s="345"/>
      <c r="E1752" s="355"/>
      <c r="F1752" s="357"/>
      <c r="G1752" s="351"/>
      <c r="H1752" s="205"/>
    </row>
    <row r="1753" spans="1:8" ht="15.5">
      <c r="A1753" s="205"/>
      <c r="B1753" s="216">
        <v>1749</v>
      </c>
      <c r="C1753" s="343"/>
      <c r="D1753" s="345"/>
      <c r="E1753" s="355"/>
      <c r="F1753" s="357"/>
      <c r="G1753" s="351"/>
      <c r="H1753" s="205"/>
    </row>
    <row r="1754" spans="1:8" ht="15.5">
      <c r="A1754" s="205"/>
      <c r="B1754" s="216">
        <v>1750</v>
      </c>
      <c r="C1754" s="343"/>
      <c r="D1754" s="345"/>
      <c r="E1754" s="355"/>
      <c r="F1754" s="357"/>
      <c r="G1754" s="351"/>
      <c r="H1754" s="205"/>
    </row>
    <row r="1755" spans="1:8" ht="15.5">
      <c r="A1755" s="205"/>
      <c r="B1755" s="216">
        <v>1751</v>
      </c>
      <c r="C1755" s="343"/>
      <c r="D1755" s="345"/>
      <c r="E1755" s="355"/>
      <c r="F1755" s="357"/>
      <c r="G1755" s="349"/>
      <c r="H1755" s="205"/>
    </row>
    <row r="1756" spans="1:8" ht="15.5">
      <c r="A1756" s="205"/>
      <c r="B1756" s="216">
        <v>1752</v>
      </c>
      <c r="C1756" s="343"/>
      <c r="D1756" s="345"/>
      <c r="E1756" s="355"/>
      <c r="F1756" s="357"/>
      <c r="G1756" s="351"/>
      <c r="H1756" s="205"/>
    </row>
    <row r="1757" spans="1:8" ht="15.5">
      <c r="A1757" s="205"/>
      <c r="B1757" s="216">
        <v>1753</v>
      </c>
      <c r="C1757" s="343"/>
      <c r="D1757" s="345"/>
      <c r="E1757" s="355"/>
      <c r="F1757" s="357"/>
      <c r="G1757" s="351"/>
      <c r="H1757" s="205"/>
    </row>
    <row r="1758" spans="1:8" ht="15.5">
      <c r="A1758" s="205"/>
      <c r="B1758" s="216">
        <v>1754</v>
      </c>
      <c r="C1758" s="343"/>
      <c r="D1758" s="345"/>
      <c r="E1758" s="355"/>
      <c r="F1758" s="357"/>
      <c r="G1758" s="351"/>
      <c r="H1758" s="205"/>
    </row>
    <row r="1759" spans="1:8" ht="15.5">
      <c r="A1759" s="205"/>
      <c r="B1759" s="216">
        <v>1755</v>
      </c>
      <c r="C1759" s="343"/>
      <c r="D1759" s="345"/>
      <c r="E1759" s="355"/>
      <c r="F1759" s="357"/>
      <c r="G1759" s="351"/>
      <c r="H1759" s="205"/>
    </row>
    <row r="1760" spans="1:8" ht="15.5">
      <c r="A1760" s="205"/>
      <c r="B1760" s="216">
        <v>1756</v>
      </c>
      <c r="C1760" s="343"/>
      <c r="D1760" s="345"/>
      <c r="E1760" s="355"/>
      <c r="F1760" s="357"/>
      <c r="G1760" s="351"/>
      <c r="H1760" s="205"/>
    </row>
    <row r="1761" spans="1:8" ht="15.5">
      <c r="A1761" s="205"/>
      <c r="B1761" s="216">
        <v>1757</v>
      </c>
      <c r="C1761" s="343"/>
      <c r="D1761" s="345"/>
      <c r="E1761" s="355"/>
      <c r="F1761" s="357"/>
      <c r="G1761" s="351"/>
      <c r="H1761" s="205"/>
    </row>
    <row r="1762" spans="1:8" ht="15.5">
      <c r="A1762" s="205"/>
      <c r="B1762" s="216">
        <v>1758</v>
      </c>
      <c r="C1762" s="343"/>
      <c r="D1762" s="345"/>
      <c r="E1762" s="355"/>
      <c r="F1762" s="357"/>
      <c r="G1762" s="351"/>
      <c r="H1762" s="205"/>
    </row>
    <row r="1763" spans="1:8" ht="15.5">
      <c r="A1763" s="205"/>
      <c r="B1763" s="216">
        <v>1759</v>
      </c>
      <c r="C1763" s="343"/>
      <c r="D1763" s="345"/>
      <c r="E1763" s="355"/>
      <c r="F1763" s="357"/>
      <c r="G1763" s="351"/>
      <c r="H1763" s="205"/>
    </row>
    <row r="1764" spans="1:8" ht="15.5">
      <c r="A1764" s="205"/>
      <c r="B1764" s="216">
        <v>1760</v>
      </c>
      <c r="C1764" s="343"/>
      <c r="D1764" s="345"/>
      <c r="E1764" s="355"/>
      <c r="F1764" s="357"/>
      <c r="G1764" s="351"/>
      <c r="H1764" s="205"/>
    </row>
    <row r="1765" spans="1:8" ht="15.5">
      <c r="A1765" s="205"/>
      <c r="B1765" s="216">
        <v>1761</v>
      </c>
      <c r="C1765" s="343"/>
      <c r="D1765" s="345"/>
      <c r="E1765" s="355"/>
      <c r="F1765" s="357"/>
      <c r="G1765" s="349"/>
      <c r="H1765" s="205"/>
    </row>
    <row r="1766" spans="1:8" ht="15.5">
      <c r="A1766" s="205"/>
      <c r="B1766" s="216">
        <v>1762</v>
      </c>
      <c r="C1766" s="343"/>
      <c r="D1766" s="345"/>
      <c r="E1766" s="355"/>
      <c r="F1766" s="357"/>
      <c r="G1766" s="351"/>
      <c r="H1766" s="205"/>
    </row>
    <row r="1767" spans="1:8" ht="15.5">
      <c r="A1767" s="205"/>
      <c r="B1767" s="216">
        <v>1763</v>
      </c>
      <c r="C1767" s="343"/>
      <c r="D1767" s="345"/>
      <c r="E1767" s="355"/>
      <c r="F1767" s="357"/>
      <c r="G1767" s="351"/>
      <c r="H1767" s="205"/>
    </row>
    <row r="1768" spans="1:8" ht="15.5">
      <c r="A1768" s="205"/>
      <c r="B1768" s="216">
        <v>1764</v>
      </c>
      <c r="C1768" s="343"/>
      <c r="D1768" s="345"/>
      <c r="E1768" s="355"/>
      <c r="F1768" s="357"/>
      <c r="G1768" s="351"/>
      <c r="H1768" s="205"/>
    </row>
    <row r="1769" spans="1:8" ht="15.5">
      <c r="A1769" s="205"/>
      <c r="B1769" s="216">
        <v>1765</v>
      </c>
      <c r="C1769" s="343"/>
      <c r="D1769" s="345"/>
      <c r="E1769" s="355"/>
      <c r="F1769" s="357"/>
      <c r="G1769" s="351"/>
      <c r="H1769" s="205"/>
    </row>
    <row r="1770" spans="1:8" ht="15.5">
      <c r="A1770" s="205"/>
      <c r="B1770" s="216">
        <v>1766</v>
      </c>
      <c r="C1770" s="343"/>
      <c r="D1770" s="345"/>
      <c r="E1770" s="355"/>
      <c r="F1770" s="357"/>
      <c r="G1770" s="351"/>
      <c r="H1770" s="205"/>
    </row>
    <row r="1771" spans="1:8" ht="15.5">
      <c r="A1771" s="205"/>
      <c r="B1771" s="216">
        <v>1767</v>
      </c>
      <c r="C1771" s="343"/>
      <c r="D1771" s="345"/>
      <c r="E1771" s="355"/>
      <c r="F1771" s="357"/>
      <c r="G1771" s="351"/>
      <c r="H1771" s="205"/>
    </row>
    <row r="1772" spans="1:8" ht="15.5">
      <c r="A1772" s="205"/>
      <c r="B1772" s="216">
        <v>1768</v>
      </c>
      <c r="C1772" s="343"/>
      <c r="D1772" s="345"/>
      <c r="E1772" s="355"/>
      <c r="F1772" s="357"/>
      <c r="G1772" s="351"/>
      <c r="H1772" s="205"/>
    </row>
    <row r="1773" spans="1:8" ht="15.5">
      <c r="A1773" s="205"/>
      <c r="B1773" s="216">
        <v>1769</v>
      </c>
      <c r="C1773" s="343"/>
      <c r="D1773" s="345"/>
      <c r="E1773" s="355"/>
      <c r="F1773" s="357"/>
      <c r="G1773" s="351"/>
      <c r="H1773" s="205"/>
    </row>
    <row r="1774" spans="1:8" ht="15.5">
      <c r="A1774" s="205"/>
      <c r="B1774" s="216">
        <v>1770</v>
      </c>
      <c r="C1774" s="343"/>
      <c r="D1774" s="345"/>
      <c r="E1774" s="355"/>
      <c r="F1774" s="357"/>
      <c r="G1774" s="351"/>
      <c r="H1774" s="205"/>
    </row>
    <row r="1775" spans="1:8" ht="15.5">
      <c r="A1775" s="205"/>
      <c r="B1775" s="216">
        <v>1771</v>
      </c>
      <c r="C1775" s="343"/>
      <c r="D1775" s="345"/>
      <c r="E1775" s="355"/>
      <c r="F1775" s="357"/>
      <c r="G1775" s="349"/>
      <c r="H1775" s="205"/>
    </row>
    <row r="1776" spans="1:8" ht="15.5">
      <c r="A1776" s="205"/>
      <c r="B1776" s="216">
        <v>1772</v>
      </c>
      <c r="C1776" s="343"/>
      <c r="D1776" s="345"/>
      <c r="E1776" s="355"/>
      <c r="F1776" s="357"/>
      <c r="G1776" s="351"/>
      <c r="H1776" s="205"/>
    </row>
    <row r="1777" spans="1:8" ht="15.5">
      <c r="A1777" s="205"/>
      <c r="B1777" s="216">
        <v>1773</v>
      </c>
      <c r="C1777" s="343"/>
      <c r="D1777" s="345"/>
      <c r="E1777" s="355"/>
      <c r="F1777" s="357"/>
      <c r="G1777" s="351"/>
      <c r="H1777" s="205"/>
    </row>
    <row r="1778" spans="1:8" ht="15.5">
      <c r="A1778" s="205"/>
      <c r="B1778" s="216">
        <v>1774</v>
      </c>
      <c r="C1778" s="343"/>
      <c r="D1778" s="345"/>
      <c r="E1778" s="355"/>
      <c r="F1778" s="357"/>
      <c r="G1778" s="351"/>
      <c r="H1778" s="205"/>
    </row>
    <row r="1779" spans="1:8" ht="15.5">
      <c r="A1779" s="205"/>
      <c r="B1779" s="216">
        <v>1775</v>
      </c>
      <c r="C1779" s="343"/>
      <c r="D1779" s="345"/>
      <c r="E1779" s="355"/>
      <c r="F1779" s="357"/>
      <c r="G1779" s="351"/>
      <c r="H1779" s="205"/>
    </row>
    <row r="1780" spans="1:8" ht="15.5">
      <c r="A1780" s="205"/>
      <c r="B1780" s="216">
        <v>1776</v>
      </c>
      <c r="C1780" s="343"/>
      <c r="D1780" s="345"/>
      <c r="E1780" s="355"/>
      <c r="F1780" s="357"/>
      <c r="G1780" s="351"/>
      <c r="H1780" s="205"/>
    </row>
    <row r="1781" spans="1:8" ht="15.5">
      <c r="A1781" s="205"/>
      <c r="B1781" s="216">
        <v>1777</v>
      </c>
      <c r="C1781" s="343"/>
      <c r="D1781" s="345"/>
      <c r="E1781" s="355"/>
      <c r="F1781" s="357"/>
      <c r="G1781" s="351"/>
      <c r="H1781" s="205"/>
    </row>
    <row r="1782" spans="1:8" ht="15.5">
      <c r="A1782" s="205"/>
      <c r="B1782" s="216">
        <v>1778</v>
      </c>
      <c r="C1782" s="343"/>
      <c r="D1782" s="345"/>
      <c r="E1782" s="355"/>
      <c r="F1782" s="357"/>
      <c r="G1782" s="351"/>
      <c r="H1782" s="205"/>
    </row>
    <row r="1783" spans="1:8" ht="15.5">
      <c r="A1783" s="205"/>
      <c r="B1783" s="216">
        <v>1779</v>
      </c>
      <c r="C1783" s="343"/>
      <c r="D1783" s="345"/>
      <c r="E1783" s="355"/>
      <c r="F1783" s="357"/>
      <c r="G1783" s="351"/>
      <c r="H1783" s="205"/>
    </row>
    <row r="1784" spans="1:8" ht="15.5">
      <c r="A1784" s="205"/>
      <c r="B1784" s="216">
        <v>1780</v>
      </c>
      <c r="C1784" s="343"/>
      <c r="D1784" s="345"/>
      <c r="E1784" s="355"/>
      <c r="F1784" s="357"/>
      <c r="G1784" s="351"/>
      <c r="H1784" s="205"/>
    </row>
    <row r="1785" spans="1:8" ht="15.5">
      <c r="A1785" s="205"/>
      <c r="B1785" s="216">
        <v>1781</v>
      </c>
      <c r="C1785" s="343"/>
      <c r="D1785" s="345"/>
      <c r="E1785" s="355"/>
      <c r="F1785" s="357"/>
      <c r="G1785" s="349"/>
      <c r="H1785" s="205"/>
    </row>
    <row r="1786" spans="1:8" ht="15.5">
      <c r="A1786" s="205"/>
      <c r="B1786" s="216">
        <v>1782</v>
      </c>
      <c r="C1786" s="343"/>
      <c r="D1786" s="345"/>
      <c r="E1786" s="355"/>
      <c r="F1786" s="357"/>
      <c r="G1786" s="351"/>
      <c r="H1786" s="205"/>
    </row>
    <row r="1787" spans="1:8" ht="15.5">
      <c r="A1787" s="205"/>
      <c r="B1787" s="216">
        <v>1783</v>
      </c>
      <c r="C1787" s="343"/>
      <c r="D1787" s="345"/>
      <c r="E1787" s="355"/>
      <c r="F1787" s="357"/>
      <c r="G1787" s="351"/>
      <c r="H1787" s="205"/>
    </row>
    <row r="1788" spans="1:8" ht="15.5">
      <c r="A1788" s="205"/>
      <c r="B1788" s="216">
        <v>1784</v>
      </c>
      <c r="C1788" s="343"/>
      <c r="D1788" s="345"/>
      <c r="E1788" s="355"/>
      <c r="F1788" s="357"/>
      <c r="G1788" s="351"/>
      <c r="H1788" s="205"/>
    </row>
    <row r="1789" spans="1:8" ht="15.5">
      <c r="A1789" s="205"/>
      <c r="B1789" s="216">
        <v>1785</v>
      </c>
      <c r="C1789" s="343"/>
      <c r="D1789" s="345"/>
      <c r="E1789" s="355"/>
      <c r="F1789" s="357"/>
      <c r="G1789" s="351"/>
      <c r="H1789" s="205"/>
    </row>
    <row r="1790" spans="1:8" ht="15.5">
      <c r="A1790" s="205"/>
      <c r="B1790" s="216">
        <v>1786</v>
      </c>
      <c r="C1790" s="343"/>
      <c r="D1790" s="345"/>
      <c r="E1790" s="355"/>
      <c r="F1790" s="357"/>
      <c r="G1790" s="351"/>
      <c r="H1790" s="205"/>
    </row>
    <row r="1791" spans="1:8" ht="15.5">
      <c r="A1791" s="205"/>
      <c r="B1791" s="216">
        <v>1787</v>
      </c>
      <c r="C1791" s="343"/>
      <c r="D1791" s="345"/>
      <c r="E1791" s="355"/>
      <c r="F1791" s="357"/>
      <c r="G1791" s="351"/>
      <c r="H1791" s="205"/>
    </row>
    <row r="1792" spans="1:8" ht="15.5">
      <c r="A1792" s="205"/>
      <c r="B1792" s="216">
        <v>1788</v>
      </c>
      <c r="C1792" s="343"/>
      <c r="D1792" s="345"/>
      <c r="E1792" s="355"/>
      <c r="F1792" s="357"/>
      <c r="G1792" s="351"/>
      <c r="H1792" s="205"/>
    </row>
    <row r="1793" spans="1:8" ht="15.5">
      <c r="A1793" s="205"/>
      <c r="B1793" s="216">
        <v>1789</v>
      </c>
      <c r="C1793" s="343"/>
      <c r="D1793" s="345"/>
      <c r="E1793" s="355"/>
      <c r="F1793" s="357"/>
      <c r="G1793" s="351"/>
      <c r="H1793" s="205"/>
    </row>
    <row r="1794" spans="1:8" ht="15.5">
      <c r="A1794" s="205"/>
      <c r="B1794" s="216">
        <v>1790</v>
      </c>
      <c r="C1794" s="343"/>
      <c r="D1794" s="345"/>
      <c r="E1794" s="355"/>
      <c r="F1794" s="357"/>
      <c r="G1794" s="351"/>
      <c r="H1794" s="205"/>
    </row>
    <row r="1795" spans="1:8" ht="15.5">
      <c r="A1795" s="205"/>
      <c r="B1795" s="216">
        <v>1791</v>
      </c>
      <c r="C1795" s="343"/>
      <c r="D1795" s="345"/>
      <c r="E1795" s="355"/>
      <c r="F1795" s="357"/>
      <c r="G1795" s="349"/>
      <c r="H1795" s="205"/>
    </row>
    <row r="1796" spans="1:8" ht="15.5">
      <c r="A1796" s="205"/>
      <c r="B1796" s="216">
        <v>1792</v>
      </c>
      <c r="C1796" s="343"/>
      <c r="D1796" s="345"/>
      <c r="E1796" s="355"/>
      <c r="F1796" s="357"/>
      <c r="G1796" s="351"/>
      <c r="H1796" s="205"/>
    </row>
    <row r="1797" spans="1:8" ht="15.5">
      <c r="A1797" s="205"/>
      <c r="B1797" s="216">
        <v>1793</v>
      </c>
      <c r="C1797" s="343"/>
      <c r="D1797" s="345"/>
      <c r="E1797" s="355"/>
      <c r="F1797" s="357"/>
      <c r="G1797" s="351"/>
      <c r="H1797" s="205"/>
    </row>
    <row r="1798" spans="1:8" ht="15.5">
      <c r="A1798" s="205"/>
      <c r="B1798" s="216">
        <v>1794</v>
      </c>
      <c r="C1798" s="343"/>
      <c r="D1798" s="345"/>
      <c r="E1798" s="355"/>
      <c r="F1798" s="357"/>
      <c r="G1798" s="351"/>
      <c r="H1798" s="205"/>
    </row>
    <row r="1799" spans="1:8" ht="15.5">
      <c r="A1799" s="205"/>
      <c r="B1799" s="216">
        <v>1795</v>
      </c>
      <c r="C1799" s="343"/>
      <c r="D1799" s="345"/>
      <c r="E1799" s="355"/>
      <c r="F1799" s="357"/>
      <c r="G1799" s="351"/>
      <c r="H1799" s="205"/>
    </row>
    <row r="1800" spans="1:8" ht="15.5">
      <c r="A1800" s="205"/>
      <c r="B1800" s="216">
        <v>1796</v>
      </c>
      <c r="C1800" s="343"/>
      <c r="D1800" s="345"/>
      <c r="E1800" s="355"/>
      <c r="F1800" s="357"/>
      <c r="G1800" s="351"/>
      <c r="H1800" s="205"/>
    </row>
    <row r="1801" spans="1:8" ht="15.5">
      <c r="A1801" s="205"/>
      <c r="B1801" s="216">
        <v>1797</v>
      </c>
      <c r="C1801" s="343"/>
      <c r="D1801" s="345"/>
      <c r="E1801" s="355"/>
      <c r="F1801" s="357"/>
      <c r="G1801" s="351"/>
      <c r="H1801" s="205"/>
    </row>
    <row r="1802" spans="1:8" ht="15.5">
      <c r="A1802" s="205"/>
      <c r="B1802" s="216">
        <v>1798</v>
      </c>
      <c r="C1802" s="343"/>
      <c r="D1802" s="345"/>
      <c r="E1802" s="355"/>
      <c r="F1802" s="357"/>
      <c r="G1802" s="351"/>
      <c r="H1802" s="205"/>
    </row>
    <row r="1803" spans="1:8" ht="15.5">
      <c r="A1803" s="205"/>
      <c r="B1803" s="216">
        <v>1799</v>
      </c>
      <c r="C1803" s="343"/>
      <c r="D1803" s="345"/>
      <c r="E1803" s="355"/>
      <c r="F1803" s="357"/>
      <c r="G1803" s="351"/>
      <c r="H1803" s="205"/>
    </row>
    <row r="1804" spans="1:8" ht="15.5">
      <c r="A1804" s="205"/>
      <c r="B1804" s="216">
        <v>1800</v>
      </c>
      <c r="C1804" s="343"/>
      <c r="D1804" s="345"/>
      <c r="E1804" s="355"/>
      <c r="F1804" s="357"/>
      <c r="G1804" s="351"/>
      <c r="H1804" s="205"/>
    </row>
    <row r="1805" spans="1:8" ht="15.5">
      <c r="A1805" s="205"/>
      <c r="B1805" s="216">
        <v>1801</v>
      </c>
      <c r="C1805" s="343"/>
      <c r="D1805" s="345"/>
      <c r="E1805" s="355"/>
      <c r="F1805" s="357"/>
      <c r="G1805" s="349"/>
      <c r="H1805" s="205"/>
    </row>
    <row r="1806" spans="1:8" ht="15.5">
      <c r="A1806" s="205"/>
      <c r="B1806" s="216">
        <v>1802</v>
      </c>
      <c r="C1806" s="343"/>
      <c r="D1806" s="345"/>
      <c r="E1806" s="355"/>
      <c r="F1806" s="357"/>
      <c r="G1806" s="351"/>
      <c r="H1806" s="205"/>
    </row>
    <row r="1807" spans="1:8" ht="15.5">
      <c r="A1807" s="205"/>
      <c r="B1807" s="216">
        <v>1803</v>
      </c>
      <c r="C1807" s="343"/>
      <c r="D1807" s="345"/>
      <c r="E1807" s="355"/>
      <c r="F1807" s="357"/>
      <c r="G1807" s="351"/>
      <c r="H1807" s="205"/>
    </row>
    <row r="1808" spans="1:8" ht="15.5">
      <c r="A1808" s="205"/>
      <c r="B1808" s="216">
        <v>1804</v>
      </c>
      <c r="C1808" s="343"/>
      <c r="D1808" s="345"/>
      <c r="E1808" s="355"/>
      <c r="F1808" s="357"/>
      <c r="G1808" s="351"/>
      <c r="H1808" s="205"/>
    </row>
    <row r="1809" spans="1:8" ht="15.5">
      <c r="A1809" s="205"/>
      <c r="B1809" s="216">
        <v>1805</v>
      </c>
      <c r="C1809" s="343"/>
      <c r="D1809" s="345"/>
      <c r="E1809" s="355"/>
      <c r="F1809" s="357"/>
      <c r="G1809" s="351"/>
      <c r="H1809" s="205"/>
    </row>
    <row r="1810" spans="1:8" ht="15.5">
      <c r="A1810" s="205"/>
      <c r="B1810" s="216">
        <v>1806</v>
      </c>
      <c r="C1810" s="343"/>
      <c r="D1810" s="345"/>
      <c r="E1810" s="355"/>
      <c r="F1810" s="357"/>
      <c r="G1810" s="351"/>
      <c r="H1810" s="205"/>
    </row>
    <row r="1811" spans="1:8" ht="15.5">
      <c r="A1811" s="205"/>
      <c r="B1811" s="216">
        <v>1807</v>
      </c>
      <c r="C1811" s="343"/>
      <c r="D1811" s="345"/>
      <c r="E1811" s="355"/>
      <c r="F1811" s="357"/>
      <c r="G1811" s="351"/>
      <c r="H1811" s="205"/>
    </row>
    <row r="1812" spans="1:8" ht="15.5">
      <c r="A1812" s="205"/>
      <c r="B1812" s="216">
        <v>1808</v>
      </c>
      <c r="C1812" s="343"/>
      <c r="D1812" s="345"/>
      <c r="E1812" s="355"/>
      <c r="F1812" s="357"/>
      <c r="G1812" s="351"/>
      <c r="H1812" s="205"/>
    </row>
    <row r="1813" spans="1:8" ht="15.5">
      <c r="A1813" s="205"/>
      <c r="B1813" s="216">
        <v>1809</v>
      </c>
      <c r="C1813" s="343"/>
      <c r="D1813" s="345"/>
      <c r="E1813" s="355"/>
      <c r="F1813" s="357"/>
      <c r="G1813" s="351"/>
      <c r="H1813" s="205"/>
    </row>
    <row r="1814" spans="1:8" ht="15.5">
      <c r="A1814" s="205"/>
      <c r="B1814" s="216">
        <v>1810</v>
      </c>
      <c r="C1814" s="343"/>
      <c r="D1814" s="345"/>
      <c r="E1814" s="355"/>
      <c r="F1814" s="357"/>
      <c r="G1814" s="351"/>
      <c r="H1814" s="205"/>
    </row>
    <row r="1815" spans="1:8" ht="15.5">
      <c r="A1815" s="205"/>
      <c r="B1815" s="216">
        <v>1811</v>
      </c>
      <c r="C1815" s="343"/>
      <c r="D1815" s="345"/>
      <c r="E1815" s="355"/>
      <c r="F1815" s="357"/>
      <c r="G1815" s="349"/>
      <c r="H1815" s="205"/>
    </row>
    <row r="1816" spans="1:8" ht="15.5">
      <c r="A1816" s="205"/>
      <c r="B1816" s="216">
        <v>1812</v>
      </c>
      <c r="C1816" s="343"/>
      <c r="D1816" s="345"/>
      <c r="E1816" s="355"/>
      <c r="F1816" s="357"/>
      <c r="G1816" s="351"/>
      <c r="H1816" s="205"/>
    </row>
    <row r="1817" spans="1:8" ht="15.5">
      <c r="A1817" s="205"/>
      <c r="B1817" s="216">
        <v>1813</v>
      </c>
      <c r="C1817" s="343"/>
      <c r="D1817" s="345"/>
      <c r="E1817" s="355"/>
      <c r="F1817" s="357"/>
      <c r="G1817" s="351"/>
      <c r="H1817" s="205"/>
    </row>
    <row r="1818" spans="1:8" ht="15.5">
      <c r="A1818" s="205"/>
      <c r="B1818" s="216">
        <v>1814</v>
      </c>
      <c r="C1818" s="343"/>
      <c r="D1818" s="345"/>
      <c r="E1818" s="355"/>
      <c r="F1818" s="357"/>
      <c r="G1818" s="351"/>
      <c r="H1818" s="205"/>
    </row>
    <row r="1819" spans="1:8" ht="15.5">
      <c r="A1819" s="205"/>
      <c r="B1819" s="216">
        <v>1815</v>
      </c>
      <c r="C1819" s="343"/>
      <c r="D1819" s="345"/>
      <c r="E1819" s="355"/>
      <c r="F1819" s="357"/>
      <c r="G1819" s="351"/>
      <c r="H1819" s="205"/>
    </row>
    <row r="1820" spans="1:8" ht="15.5">
      <c r="A1820" s="205"/>
      <c r="B1820" s="216">
        <v>1816</v>
      </c>
      <c r="C1820" s="343"/>
      <c r="D1820" s="345"/>
      <c r="E1820" s="355"/>
      <c r="F1820" s="357"/>
      <c r="G1820" s="351"/>
      <c r="H1820" s="205"/>
    </row>
    <row r="1821" spans="1:8" ht="15.5">
      <c r="A1821" s="205"/>
      <c r="B1821" s="216">
        <v>1817</v>
      </c>
      <c r="C1821" s="343"/>
      <c r="D1821" s="345"/>
      <c r="E1821" s="355"/>
      <c r="F1821" s="357"/>
      <c r="G1821" s="351"/>
      <c r="H1821" s="205"/>
    </row>
    <row r="1822" spans="1:8" ht="15.5">
      <c r="A1822" s="205"/>
      <c r="B1822" s="216">
        <v>1818</v>
      </c>
      <c r="C1822" s="343"/>
      <c r="D1822" s="345"/>
      <c r="E1822" s="355"/>
      <c r="F1822" s="357"/>
      <c r="G1822" s="351"/>
      <c r="H1822" s="205"/>
    </row>
    <row r="1823" spans="1:8" ht="15.5">
      <c r="A1823" s="205"/>
      <c r="B1823" s="216">
        <v>1819</v>
      </c>
      <c r="C1823" s="343"/>
      <c r="D1823" s="345"/>
      <c r="E1823" s="355"/>
      <c r="F1823" s="357"/>
      <c r="G1823" s="351"/>
      <c r="H1823" s="205"/>
    </row>
    <row r="1824" spans="1:8" ht="15.5">
      <c r="A1824" s="205"/>
      <c r="B1824" s="216">
        <v>1820</v>
      </c>
      <c r="C1824" s="343"/>
      <c r="D1824" s="345"/>
      <c r="E1824" s="355"/>
      <c r="F1824" s="357"/>
      <c r="G1824" s="351"/>
      <c r="H1824" s="205"/>
    </row>
    <row r="1825" spans="1:8" ht="15.5">
      <c r="A1825" s="205"/>
      <c r="B1825" s="216">
        <v>1821</v>
      </c>
      <c r="C1825" s="343"/>
      <c r="D1825" s="345"/>
      <c r="E1825" s="355"/>
      <c r="F1825" s="357"/>
      <c r="G1825" s="349"/>
      <c r="H1825" s="205"/>
    </row>
    <row r="1826" spans="1:8" ht="15.5">
      <c r="A1826" s="205"/>
      <c r="B1826" s="216">
        <v>1822</v>
      </c>
      <c r="C1826" s="343"/>
      <c r="D1826" s="345"/>
      <c r="E1826" s="355"/>
      <c r="F1826" s="357"/>
      <c r="G1826" s="351"/>
      <c r="H1826" s="205"/>
    </row>
    <row r="1827" spans="1:8" ht="15.5">
      <c r="A1827" s="205"/>
      <c r="B1827" s="216">
        <v>1823</v>
      </c>
      <c r="C1827" s="343"/>
      <c r="D1827" s="345"/>
      <c r="E1827" s="355"/>
      <c r="F1827" s="357"/>
      <c r="G1827" s="351"/>
      <c r="H1827" s="205"/>
    </row>
    <row r="1828" spans="1:8" ht="15.5">
      <c r="A1828" s="205"/>
      <c r="B1828" s="216">
        <v>1824</v>
      </c>
      <c r="C1828" s="343"/>
      <c r="D1828" s="345"/>
      <c r="E1828" s="355"/>
      <c r="F1828" s="357"/>
      <c r="G1828" s="351"/>
      <c r="H1828" s="205"/>
    </row>
    <row r="1829" spans="1:8" ht="15.5">
      <c r="A1829" s="205"/>
      <c r="B1829" s="216">
        <v>1825</v>
      </c>
      <c r="C1829" s="343"/>
      <c r="D1829" s="345"/>
      <c r="E1829" s="355"/>
      <c r="F1829" s="357"/>
      <c r="G1829" s="351"/>
      <c r="H1829" s="205"/>
    </row>
    <row r="1830" spans="1:8" ht="15.5">
      <c r="A1830" s="205"/>
      <c r="B1830" s="216">
        <v>1826</v>
      </c>
      <c r="C1830" s="343"/>
      <c r="D1830" s="345"/>
      <c r="E1830" s="355"/>
      <c r="F1830" s="357"/>
      <c r="G1830" s="351"/>
      <c r="H1830" s="205"/>
    </row>
    <row r="1831" spans="1:8" ht="15.5">
      <c r="A1831" s="205"/>
      <c r="B1831" s="216">
        <v>1827</v>
      </c>
      <c r="C1831" s="343"/>
      <c r="D1831" s="345"/>
      <c r="E1831" s="355"/>
      <c r="F1831" s="357"/>
      <c r="G1831" s="351"/>
      <c r="H1831" s="205"/>
    </row>
    <row r="1832" spans="1:8" ht="15.5">
      <c r="A1832" s="205"/>
      <c r="B1832" s="216">
        <v>1828</v>
      </c>
      <c r="C1832" s="343"/>
      <c r="D1832" s="345"/>
      <c r="E1832" s="355"/>
      <c r="F1832" s="357"/>
      <c r="G1832" s="351"/>
      <c r="H1832" s="205"/>
    </row>
    <row r="1833" spans="1:8" ht="15.5">
      <c r="A1833" s="205"/>
      <c r="B1833" s="216">
        <v>1829</v>
      </c>
      <c r="C1833" s="343"/>
      <c r="D1833" s="345"/>
      <c r="E1833" s="355"/>
      <c r="F1833" s="357"/>
      <c r="G1833" s="351"/>
      <c r="H1833" s="205"/>
    </row>
    <row r="1834" spans="1:8" ht="15.5">
      <c r="A1834" s="205"/>
      <c r="B1834" s="216">
        <v>1830</v>
      </c>
      <c r="C1834" s="343"/>
      <c r="D1834" s="345"/>
      <c r="E1834" s="355"/>
      <c r="F1834" s="357"/>
      <c r="G1834" s="351"/>
      <c r="H1834" s="205"/>
    </row>
    <row r="1835" spans="1:8" ht="15.5">
      <c r="A1835" s="205"/>
      <c r="B1835" s="216">
        <v>1831</v>
      </c>
      <c r="C1835" s="343"/>
      <c r="D1835" s="345"/>
      <c r="E1835" s="355"/>
      <c r="F1835" s="357"/>
      <c r="G1835" s="349"/>
      <c r="H1835" s="205"/>
    </row>
    <row r="1836" spans="1:8" ht="15.5">
      <c r="A1836" s="205"/>
      <c r="B1836" s="216">
        <v>1832</v>
      </c>
      <c r="C1836" s="343"/>
      <c r="D1836" s="345"/>
      <c r="E1836" s="355"/>
      <c r="F1836" s="357"/>
      <c r="G1836" s="351"/>
      <c r="H1836" s="205"/>
    </row>
    <row r="1837" spans="1:8" ht="15.5">
      <c r="A1837" s="205"/>
      <c r="B1837" s="216">
        <v>1833</v>
      </c>
      <c r="C1837" s="343"/>
      <c r="D1837" s="345"/>
      <c r="E1837" s="355"/>
      <c r="F1837" s="357"/>
      <c r="G1837" s="351"/>
      <c r="H1837" s="205"/>
    </row>
    <row r="1838" spans="1:8" ht="15.5">
      <c r="A1838" s="205"/>
      <c r="B1838" s="216">
        <v>1834</v>
      </c>
      <c r="C1838" s="343"/>
      <c r="D1838" s="345"/>
      <c r="E1838" s="355"/>
      <c r="F1838" s="357"/>
      <c r="G1838" s="351"/>
      <c r="H1838" s="205"/>
    </row>
    <row r="1839" spans="1:8" ht="15.5">
      <c r="A1839" s="205"/>
      <c r="B1839" s="216">
        <v>1835</v>
      </c>
      <c r="C1839" s="343"/>
      <c r="D1839" s="345"/>
      <c r="E1839" s="355"/>
      <c r="F1839" s="357"/>
      <c r="G1839" s="351"/>
      <c r="H1839" s="205"/>
    </row>
    <row r="1840" spans="1:8" ht="15.5">
      <c r="A1840" s="205"/>
      <c r="B1840" s="216">
        <v>1836</v>
      </c>
      <c r="C1840" s="343"/>
      <c r="D1840" s="345"/>
      <c r="E1840" s="355"/>
      <c r="F1840" s="357"/>
      <c r="G1840" s="351"/>
      <c r="H1840" s="205"/>
    </row>
    <row r="1841" spans="1:8" ht="15.5">
      <c r="A1841" s="205"/>
      <c r="B1841" s="216">
        <v>1837</v>
      </c>
      <c r="C1841" s="343"/>
      <c r="D1841" s="345"/>
      <c r="E1841" s="355"/>
      <c r="F1841" s="357"/>
      <c r="G1841" s="351"/>
      <c r="H1841" s="205"/>
    </row>
    <row r="1842" spans="1:8" ht="15.5">
      <c r="A1842" s="205"/>
      <c r="B1842" s="216">
        <v>1838</v>
      </c>
      <c r="C1842" s="343"/>
      <c r="D1842" s="345"/>
      <c r="E1842" s="355"/>
      <c r="F1842" s="357"/>
      <c r="G1842" s="351"/>
      <c r="H1842" s="205"/>
    </row>
    <row r="1843" spans="1:8" ht="15.5">
      <c r="A1843" s="205"/>
      <c r="B1843" s="216">
        <v>1839</v>
      </c>
      <c r="C1843" s="343"/>
      <c r="D1843" s="345"/>
      <c r="E1843" s="355"/>
      <c r="F1843" s="357"/>
      <c r="G1843" s="351"/>
      <c r="H1843" s="205"/>
    </row>
    <row r="1844" spans="1:8" ht="15.5">
      <c r="A1844" s="205"/>
      <c r="B1844" s="216">
        <v>1840</v>
      </c>
      <c r="C1844" s="343"/>
      <c r="D1844" s="345"/>
      <c r="E1844" s="355"/>
      <c r="F1844" s="357"/>
      <c r="G1844" s="351"/>
      <c r="H1844" s="205"/>
    </row>
    <row r="1845" spans="1:8" ht="15.5">
      <c r="A1845" s="205"/>
      <c r="B1845" s="216">
        <v>1841</v>
      </c>
      <c r="C1845" s="343"/>
      <c r="D1845" s="345"/>
      <c r="E1845" s="355"/>
      <c r="F1845" s="357"/>
      <c r="G1845" s="349"/>
      <c r="H1845" s="205"/>
    </row>
    <row r="1846" spans="1:8" ht="15.5">
      <c r="A1846" s="205"/>
      <c r="B1846" s="216">
        <v>1842</v>
      </c>
      <c r="C1846" s="343"/>
      <c r="D1846" s="345"/>
      <c r="E1846" s="355"/>
      <c r="F1846" s="357"/>
      <c r="G1846" s="351"/>
      <c r="H1846" s="205"/>
    </row>
    <row r="1847" spans="1:8" ht="15.5">
      <c r="A1847" s="205"/>
      <c r="B1847" s="216">
        <v>1843</v>
      </c>
      <c r="C1847" s="343"/>
      <c r="D1847" s="345"/>
      <c r="E1847" s="355"/>
      <c r="F1847" s="357"/>
      <c r="G1847" s="351"/>
      <c r="H1847" s="205"/>
    </row>
    <row r="1848" spans="1:8" ht="15.5">
      <c r="A1848" s="205"/>
      <c r="B1848" s="216">
        <v>1844</v>
      </c>
      <c r="C1848" s="343"/>
      <c r="D1848" s="345"/>
      <c r="E1848" s="355"/>
      <c r="F1848" s="357"/>
      <c r="G1848" s="351"/>
      <c r="H1848" s="205"/>
    </row>
    <row r="1849" spans="1:8" ht="15.5">
      <c r="A1849" s="205"/>
      <c r="B1849" s="216">
        <v>1845</v>
      </c>
      <c r="C1849" s="343"/>
      <c r="D1849" s="345"/>
      <c r="E1849" s="355"/>
      <c r="F1849" s="357"/>
      <c r="G1849" s="351"/>
      <c r="H1849" s="205"/>
    </row>
    <row r="1850" spans="1:8" ht="15.5">
      <c r="A1850" s="205"/>
      <c r="B1850" s="216">
        <v>1846</v>
      </c>
      <c r="C1850" s="343"/>
      <c r="D1850" s="345"/>
      <c r="E1850" s="355"/>
      <c r="F1850" s="357"/>
      <c r="G1850" s="351"/>
      <c r="H1850" s="205"/>
    </row>
    <row r="1851" spans="1:8" ht="15.5">
      <c r="A1851" s="205"/>
      <c r="B1851" s="216">
        <v>1847</v>
      </c>
      <c r="C1851" s="343"/>
      <c r="D1851" s="345"/>
      <c r="E1851" s="355"/>
      <c r="F1851" s="357"/>
      <c r="G1851" s="351"/>
      <c r="H1851" s="205"/>
    </row>
    <row r="1852" spans="1:8" ht="15.5">
      <c r="A1852" s="205"/>
      <c r="B1852" s="216">
        <v>1848</v>
      </c>
      <c r="C1852" s="343"/>
      <c r="D1852" s="345"/>
      <c r="E1852" s="355"/>
      <c r="F1852" s="357"/>
      <c r="G1852" s="351"/>
      <c r="H1852" s="205"/>
    </row>
    <row r="1853" spans="1:8" ht="15.5">
      <c r="A1853" s="205"/>
      <c r="B1853" s="216">
        <v>1849</v>
      </c>
      <c r="C1853" s="343"/>
      <c r="D1853" s="345"/>
      <c r="E1853" s="355"/>
      <c r="F1853" s="357"/>
      <c r="G1853" s="351"/>
      <c r="H1853" s="205"/>
    </row>
    <row r="1854" spans="1:8" ht="15.5">
      <c r="A1854" s="205"/>
      <c r="B1854" s="216">
        <v>1850</v>
      </c>
      <c r="C1854" s="343"/>
      <c r="D1854" s="345"/>
      <c r="E1854" s="355"/>
      <c r="F1854" s="357"/>
      <c r="G1854" s="351"/>
      <c r="H1854" s="205"/>
    </row>
    <row r="1855" spans="1:8" ht="15.5">
      <c r="A1855" s="205"/>
      <c r="B1855" s="216">
        <v>1851</v>
      </c>
      <c r="C1855" s="343"/>
      <c r="D1855" s="345"/>
      <c r="E1855" s="355"/>
      <c r="F1855" s="357"/>
      <c r="G1855" s="349"/>
      <c r="H1855" s="205"/>
    </row>
    <row r="1856" spans="1:8" ht="15.5">
      <c r="A1856" s="205"/>
      <c r="B1856" s="216">
        <v>1852</v>
      </c>
      <c r="C1856" s="343"/>
      <c r="D1856" s="345"/>
      <c r="E1856" s="355"/>
      <c r="F1856" s="357"/>
      <c r="G1856" s="351"/>
      <c r="H1856" s="205"/>
    </row>
    <row r="1857" spans="1:8" ht="15.5">
      <c r="A1857" s="205"/>
      <c r="B1857" s="216">
        <v>1853</v>
      </c>
      <c r="C1857" s="343"/>
      <c r="D1857" s="345"/>
      <c r="E1857" s="355"/>
      <c r="F1857" s="357"/>
      <c r="G1857" s="351"/>
      <c r="H1857" s="205"/>
    </row>
    <row r="1858" spans="1:8" ht="15.5">
      <c r="A1858" s="205"/>
      <c r="B1858" s="216">
        <v>1854</v>
      </c>
      <c r="C1858" s="343"/>
      <c r="D1858" s="345"/>
      <c r="E1858" s="355"/>
      <c r="F1858" s="357"/>
      <c r="G1858" s="351"/>
      <c r="H1858" s="205"/>
    </row>
    <row r="1859" spans="1:8" ht="15.5">
      <c r="A1859" s="205"/>
      <c r="B1859" s="216">
        <v>1855</v>
      </c>
      <c r="C1859" s="343"/>
      <c r="D1859" s="345"/>
      <c r="E1859" s="355"/>
      <c r="F1859" s="357"/>
      <c r="G1859" s="351"/>
      <c r="H1859" s="205"/>
    </row>
    <row r="1860" spans="1:8" ht="15.5">
      <c r="A1860" s="205"/>
      <c r="B1860" s="216">
        <v>1856</v>
      </c>
      <c r="C1860" s="343"/>
      <c r="D1860" s="345"/>
      <c r="E1860" s="355"/>
      <c r="F1860" s="357"/>
      <c r="G1860" s="351"/>
      <c r="H1860" s="205"/>
    </row>
    <row r="1861" spans="1:8" ht="15.5">
      <c r="A1861" s="205"/>
      <c r="B1861" s="216">
        <v>1857</v>
      </c>
      <c r="C1861" s="343"/>
      <c r="D1861" s="345"/>
      <c r="E1861" s="355"/>
      <c r="F1861" s="357"/>
      <c r="G1861" s="351"/>
      <c r="H1861" s="205"/>
    </row>
    <row r="1862" spans="1:8" ht="15.5">
      <c r="A1862" s="205"/>
      <c r="B1862" s="216">
        <v>1858</v>
      </c>
      <c r="C1862" s="343"/>
      <c r="D1862" s="345"/>
      <c r="E1862" s="355"/>
      <c r="F1862" s="357"/>
      <c r="G1862" s="351"/>
      <c r="H1862" s="205"/>
    </row>
    <row r="1863" spans="1:8" ht="15.5">
      <c r="A1863" s="205"/>
      <c r="B1863" s="216">
        <v>1859</v>
      </c>
      <c r="C1863" s="343"/>
      <c r="D1863" s="345"/>
      <c r="E1863" s="355"/>
      <c r="F1863" s="357"/>
      <c r="G1863" s="351"/>
      <c r="H1863" s="205"/>
    </row>
    <row r="1864" spans="1:8" ht="15.5">
      <c r="A1864" s="205"/>
      <c r="B1864" s="216">
        <v>1860</v>
      </c>
      <c r="C1864" s="343"/>
      <c r="D1864" s="345"/>
      <c r="E1864" s="355"/>
      <c r="F1864" s="357"/>
      <c r="G1864" s="351"/>
      <c r="H1864" s="205"/>
    </row>
    <row r="1865" spans="1:8" ht="15.5">
      <c r="A1865" s="205"/>
      <c r="B1865" s="216">
        <v>1861</v>
      </c>
      <c r="C1865" s="343"/>
      <c r="D1865" s="345"/>
      <c r="E1865" s="355"/>
      <c r="F1865" s="357"/>
      <c r="G1865" s="349"/>
      <c r="H1865" s="205"/>
    </row>
    <row r="1866" spans="1:8" ht="15.5">
      <c r="A1866" s="205"/>
      <c r="B1866" s="216">
        <v>1862</v>
      </c>
      <c r="C1866" s="343"/>
      <c r="D1866" s="345"/>
      <c r="E1866" s="355"/>
      <c r="F1866" s="357"/>
      <c r="G1866" s="351"/>
      <c r="H1866" s="205"/>
    </row>
    <row r="1867" spans="1:8" ht="15.5">
      <c r="A1867" s="205"/>
      <c r="B1867" s="216">
        <v>1863</v>
      </c>
      <c r="C1867" s="343"/>
      <c r="D1867" s="345"/>
      <c r="E1867" s="355"/>
      <c r="F1867" s="357"/>
      <c r="G1867" s="351"/>
      <c r="H1867" s="205"/>
    </row>
    <row r="1868" spans="1:8" ht="15.5">
      <c r="A1868" s="205"/>
      <c r="B1868" s="216">
        <v>1864</v>
      </c>
      <c r="C1868" s="343"/>
      <c r="D1868" s="345"/>
      <c r="E1868" s="355"/>
      <c r="F1868" s="357"/>
      <c r="G1868" s="351"/>
      <c r="H1868" s="205"/>
    </row>
    <row r="1869" spans="1:8" ht="15.5">
      <c r="A1869" s="205"/>
      <c r="B1869" s="216">
        <v>1865</v>
      </c>
      <c r="C1869" s="343"/>
      <c r="D1869" s="345"/>
      <c r="E1869" s="355"/>
      <c r="F1869" s="357"/>
      <c r="G1869" s="351"/>
      <c r="H1869" s="205"/>
    </row>
    <row r="1870" spans="1:8" ht="15.5">
      <c r="A1870" s="205"/>
      <c r="B1870" s="216">
        <v>1866</v>
      </c>
      <c r="C1870" s="343"/>
      <c r="D1870" s="345"/>
      <c r="E1870" s="355"/>
      <c r="F1870" s="357"/>
      <c r="G1870" s="351"/>
      <c r="H1870" s="205"/>
    </row>
    <row r="1871" spans="1:8" ht="15.5">
      <c r="A1871" s="205"/>
      <c r="B1871" s="216">
        <v>1867</v>
      </c>
      <c r="C1871" s="343"/>
      <c r="D1871" s="345"/>
      <c r="E1871" s="355"/>
      <c r="F1871" s="357"/>
      <c r="G1871" s="351"/>
      <c r="H1871" s="205"/>
    </row>
    <row r="1872" spans="1:8" ht="15.5">
      <c r="A1872" s="205"/>
      <c r="B1872" s="216">
        <v>1868</v>
      </c>
      <c r="C1872" s="343"/>
      <c r="D1872" s="345"/>
      <c r="E1872" s="355"/>
      <c r="F1872" s="357"/>
      <c r="G1872" s="351"/>
      <c r="H1872" s="205"/>
    </row>
    <row r="1873" spans="1:8" ht="15.5">
      <c r="A1873" s="205"/>
      <c r="B1873" s="216">
        <v>1869</v>
      </c>
      <c r="C1873" s="343"/>
      <c r="D1873" s="345"/>
      <c r="E1873" s="355"/>
      <c r="F1873" s="357"/>
      <c r="G1873" s="351"/>
      <c r="H1873" s="205"/>
    </row>
    <row r="1874" spans="1:8" ht="15.5">
      <c r="A1874" s="205"/>
      <c r="B1874" s="216">
        <v>1870</v>
      </c>
      <c r="C1874" s="343"/>
      <c r="D1874" s="345"/>
      <c r="E1874" s="355"/>
      <c r="F1874" s="357"/>
      <c r="G1874" s="351"/>
      <c r="H1874" s="205"/>
    </row>
    <row r="1875" spans="1:8" ht="15.5">
      <c r="A1875" s="205"/>
      <c r="B1875" s="216">
        <v>1871</v>
      </c>
      <c r="C1875" s="343"/>
      <c r="D1875" s="345"/>
      <c r="E1875" s="355"/>
      <c r="F1875" s="357"/>
      <c r="G1875" s="349"/>
      <c r="H1875" s="205"/>
    </row>
    <row r="1876" spans="1:8" ht="15.5">
      <c r="A1876" s="205"/>
      <c r="B1876" s="216">
        <v>1872</v>
      </c>
      <c r="C1876" s="343"/>
      <c r="D1876" s="345"/>
      <c r="E1876" s="355"/>
      <c r="F1876" s="357"/>
      <c r="G1876" s="351"/>
      <c r="H1876" s="205"/>
    </row>
    <row r="1877" spans="1:8" ht="15.5">
      <c r="A1877" s="205"/>
      <c r="B1877" s="216">
        <v>1873</v>
      </c>
      <c r="C1877" s="343"/>
      <c r="D1877" s="345"/>
      <c r="E1877" s="355"/>
      <c r="F1877" s="357"/>
      <c r="G1877" s="351"/>
      <c r="H1877" s="205"/>
    </row>
    <row r="1878" spans="1:8" ht="15.5">
      <c r="A1878" s="205"/>
      <c r="B1878" s="216">
        <v>1874</v>
      </c>
      <c r="C1878" s="343"/>
      <c r="D1878" s="345"/>
      <c r="E1878" s="355"/>
      <c r="F1878" s="357"/>
      <c r="G1878" s="351"/>
      <c r="H1878" s="205"/>
    </row>
    <row r="1879" spans="1:8" ht="15.5">
      <c r="A1879" s="205"/>
      <c r="B1879" s="216">
        <v>1875</v>
      </c>
      <c r="C1879" s="343"/>
      <c r="D1879" s="345"/>
      <c r="E1879" s="355"/>
      <c r="F1879" s="357"/>
      <c r="G1879" s="351"/>
      <c r="H1879" s="205"/>
    </row>
    <row r="1880" spans="1:8" ht="15.5">
      <c r="A1880" s="205"/>
      <c r="B1880" s="216">
        <v>1876</v>
      </c>
      <c r="C1880" s="343"/>
      <c r="D1880" s="345"/>
      <c r="E1880" s="355"/>
      <c r="F1880" s="357"/>
      <c r="G1880" s="351"/>
      <c r="H1880" s="205"/>
    </row>
    <row r="1881" spans="1:8" ht="15.5">
      <c r="A1881" s="205"/>
      <c r="B1881" s="216">
        <v>1877</v>
      </c>
      <c r="C1881" s="343"/>
      <c r="D1881" s="345"/>
      <c r="E1881" s="355"/>
      <c r="F1881" s="357"/>
      <c r="G1881" s="351"/>
      <c r="H1881" s="205"/>
    </row>
    <row r="1882" spans="1:8" ht="15.5">
      <c r="A1882" s="205"/>
      <c r="B1882" s="216">
        <v>1878</v>
      </c>
      <c r="C1882" s="343"/>
      <c r="D1882" s="345"/>
      <c r="E1882" s="355"/>
      <c r="F1882" s="357"/>
      <c r="G1882" s="351"/>
      <c r="H1882" s="205"/>
    </row>
    <row r="1883" spans="1:8" ht="15.5">
      <c r="A1883" s="205"/>
      <c r="B1883" s="216">
        <v>1879</v>
      </c>
      <c r="C1883" s="343"/>
      <c r="D1883" s="345"/>
      <c r="E1883" s="355"/>
      <c r="F1883" s="357"/>
      <c r="G1883" s="351"/>
      <c r="H1883" s="205"/>
    </row>
    <row r="1884" spans="1:8" ht="15.5">
      <c r="A1884" s="205"/>
      <c r="B1884" s="216">
        <v>1880</v>
      </c>
      <c r="C1884" s="343"/>
      <c r="D1884" s="345"/>
      <c r="E1884" s="355"/>
      <c r="F1884" s="357"/>
      <c r="G1884" s="351"/>
      <c r="H1884" s="205"/>
    </row>
    <row r="1885" spans="1:8" ht="15.5">
      <c r="A1885" s="205"/>
      <c r="B1885" s="216">
        <v>1881</v>
      </c>
      <c r="C1885" s="343"/>
      <c r="D1885" s="345"/>
      <c r="E1885" s="355"/>
      <c r="F1885" s="357"/>
      <c r="G1885" s="349"/>
      <c r="H1885" s="205"/>
    </row>
    <row r="1886" spans="1:8" ht="15.5">
      <c r="A1886" s="205"/>
      <c r="B1886" s="216">
        <v>1882</v>
      </c>
      <c r="C1886" s="343"/>
      <c r="D1886" s="345"/>
      <c r="E1886" s="355"/>
      <c r="F1886" s="357"/>
      <c r="G1886" s="351"/>
      <c r="H1886" s="205"/>
    </row>
    <row r="1887" spans="1:8" ht="15.5">
      <c r="A1887" s="205"/>
      <c r="B1887" s="216">
        <v>1883</v>
      </c>
      <c r="C1887" s="343"/>
      <c r="D1887" s="345"/>
      <c r="E1887" s="355"/>
      <c r="F1887" s="357"/>
      <c r="G1887" s="351"/>
      <c r="H1887" s="205"/>
    </row>
    <row r="1888" spans="1:8" ht="15.5">
      <c r="A1888" s="205"/>
      <c r="B1888" s="216">
        <v>1884</v>
      </c>
      <c r="C1888" s="343"/>
      <c r="D1888" s="345"/>
      <c r="E1888" s="355"/>
      <c r="F1888" s="357"/>
      <c r="G1888" s="351"/>
      <c r="H1888" s="205"/>
    </row>
    <row r="1889" spans="1:8" ht="15.5">
      <c r="A1889" s="205"/>
      <c r="B1889" s="216">
        <v>1885</v>
      </c>
      <c r="C1889" s="343"/>
      <c r="D1889" s="345"/>
      <c r="E1889" s="355"/>
      <c r="F1889" s="357"/>
      <c r="G1889" s="351"/>
      <c r="H1889" s="205"/>
    </row>
    <row r="1890" spans="1:8" ht="15.5">
      <c r="A1890" s="205"/>
      <c r="B1890" s="216">
        <v>1886</v>
      </c>
      <c r="C1890" s="343"/>
      <c r="D1890" s="345"/>
      <c r="E1890" s="355"/>
      <c r="F1890" s="357"/>
      <c r="G1890" s="351"/>
      <c r="H1890" s="205"/>
    </row>
    <row r="1891" spans="1:8" ht="15.5">
      <c r="A1891" s="205"/>
      <c r="B1891" s="216">
        <v>1887</v>
      </c>
      <c r="C1891" s="343"/>
      <c r="D1891" s="345"/>
      <c r="E1891" s="355"/>
      <c r="F1891" s="357"/>
      <c r="G1891" s="351"/>
      <c r="H1891" s="205"/>
    </row>
    <row r="1892" spans="1:8" ht="15.5">
      <c r="A1892" s="205"/>
      <c r="B1892" s="216">
        <v>1888</v>
      </c>
      <c r="C1892" s="343"/>
      <c r="D1892" s="345"/>
      <c r="E1892" s="355"/>
      <c r="F1892" s="357"/>
      <c r="G1892" s="351"/>
      <c r="H1892" s="205"/>
    </row>
    <row r="1893" spans="1:8" ht="15.5">
      <c r="A1893" s="205"/>
      <c r="B1893" s="216">
        <v>1889</v>
      </c>
      <c r="C1893" s="343"/>
      <c r="D1893" s="345"/>
      <c r="E1893" s="355"/>
      <c r="F1893" s="357"/>
      <c r="G1893" s="351"/>
      <c r="H1893" s="205"/>
    </row>
    <row r="1894" spans="1:8" ht="15.5">
      <c r="A1894" s="205"/>
      <c r="B1894" s="216">
        <v>1890</v>
      </c>
      <c r="C1894" s="343"/>
      <c r="D1894" s="345"/>
      <c r="E1894" s="355"/>
      <c r="F1894" s="357"/>
      <c r="G1894" s="351"/>
      <c r="H1894" s="205"/>
    </row>
    <row r="1895" spans="1:8" ht="15.5">
      <c r="A1895" s="205"/>
      <c r="B1895" s="216">
        <v>1891</v>
      </c>
      <c r="C1895" s="343"/>
      <c r="D1895" s="345"/>
      <c r="E1895" s="355"/>
      <c r="F1895" s="357"/>
      <c r="G1895" s="349"/>
      <c r="H1895" s="205"/>
    </row>
    <row r="1896" spans="1:8" ht="15.5">
      <c r="A1896" s="205"/>
      <c r="B1896" s="216">
        <v>1892</v>
      </c>
      <c r="C1896" s="343"/>
      <c r="D1896" s="345"/>
      <c r="E1896" s="355"/>
      <c r="F1896" s="357"/>
      <c r="G1896" s="351"/>
      <c r="H1896" s="205"/>
    </row>
    <row r="1897" spans="1:8" ht="15.5">
      <c r="A1897" s="205"/>
      <c r="B1897" s="216">
        <v>1893</v>
      </c>
      <c r="C1897" s="343"/>
      <c r="D1897" s="345"/>
      <c r="E1897" s="355"/>
      <c r="F1897" s="357"/>
      <c r="G1897" s="351"/>
      <c r="H1897" s="205"/>
    </row>
    <row r="1898" spans="1:8" ht="15.5">
      <c r="A1898" s="205"/>
      <c r="B1898" s="216">
        <v>1894</v>
      </c>
      <c r="C1898" s="343"/>
      <c r="D1898" s="345"/>
      <c r="E1898" s="355"/>
      <c r="F1898" s="357"/>
      <c r="G1898" s="351"/>
      <c r="H1898" s="205"/>
    </row>
    <row r="1899" spans="1:8" ht="15.5">
      <c r="A1899" s="205"/>
      <c r="B1899" s="216">
        <v>1895</v>
      </c>
      <c r="C1899" s="343"/>
      <c r="D1899" s="345"/>
      <c r="E1899" s="355"/>
      <c r="F1899" s="357"/>
      <c r="G1899" s="351"/>
      <c r="H1899" s="205"/>
    </row>
    <row r="1900" spans="1:8" ht="15.5">
      <c r="A1900" s="205"/>
      <c r="B1900" s="216">
        <v>1896</v>
      </c>
      <c r="C1900" s="343"/>
      <c r="D1900" s="345"/>
      <c r="E1900" s="355"/>
      <c r="F1900" s="357"/>
      <c r="G1900" s="351"/>
      <c r="H1900" s="205"/>
    </row>
    <row r="1901" spans="1:8" ht="15.5">
      <c r="A1901" s="205"/>
      <c r="B1901" s="216">
        <v>1897</v>
      </c>
      <c r="C1901" s="343"/>
      <c r="D1901" s="345"/>
      <c r="E1901" s="355"/>
      <c r="F1901" s="357"/>
      <c r="G1901" s="351"/>
      <c r="H1901" s="205"/>
    </row>
    <row r="1902" spans="1:8" ht="15.5">
      <c r="A1902" s="205"/>
      <c r="B1902" s="216">
        <v>1898</v>
      </c>
      <c r="C1902" s="343"/>
      <c r="D1902" s="345"/>
      <c r="E1902" s="355"/>
      <c r="F1902" s="357"/>
      <c r="G1902" s="351"/>
      <c r="H1902" s="205"/>
    </row>
    <row r="1903" spans="1:8" ht="15.5">
      <c r="A1903" s="205"/>
      <c r="B1903" s="216">
        <v>1899</v>
      </c>
      <c r="C1903" s="343"/>
      <c r="D1903" s="345"/>
      <c r="E1903" s="355"/>
      <c r="F1903" s="357"/>
      <c r="G1903" s="351"/>
      <c r="H1903" s="205"/>
    </row>
    <row r="1904" spans="1:8" ht="15.5">
      <c r="A1904" s="205"/>
      <c r="B1904" s="216">
        <v>1900</v>
      </c>
      <c r="C1904" s="343"/>
      <c r="D1904" s="345"/>
      <c r="E1904" s="355"/>
      <c r="F1904" s="357"/>
      <c r="G1904" s="351"/>
      <c r="H1904" s="205"/>
    </row>
    <row r="1905" spans="1:8" ht="15.5">
      <c r="A1905" s="205"/>
      <c r="B1905" s="216">
        <v>1901</v>
      </c>
      <c r="C1905" s="343"/>
      <c r="D1905" s="345"/>
      <c r="E1905" s="355"/>
      <c r="F1905" s="357"/>
      <c r="G1905" s="349"/>
      <c r="H1905" s="205"/>
    </row>
    <row r="1906" spans="1:8" ht="15.5">
      <c r="A1906" s="205"/>
      <c r="B1906" s="216">
        <v>1902</v>
      </c>
      <c r="C1906" s="343"/>
      <c r="D1906" s="345"/>
      <c r="E1906" s="355"/>
      <c r="F1906" s="357"/>
      <c r="G1906" s="351"/>
      <c r="H1906" s="205"/>
    </row>
    <row r="1907" spans="1:8" ht="15.5">
      <c r="A1907" s="205"/>
      <c r="B1907" s="216">
        <v>1903</v>
      </c>
      <c r="C1907" s="343"/>
      <c r="D1907" s="345"/>
      <c r="E1907" s="355"/>
      <c r="F1907" s="357"/>
      <c r="G1907" s="351"/>
      <c r="H1907" s="205"/>
    </row>
    <row r="1908" spans="1:8" ht="15.5">
      <c r="A1908" s="205"/>
      <c r="B1908" s="216">
        <v>1904</v>
      </c>
      <c r="C1908" s="343"/>
      <c r="D1908" s="345"/>
      <c r="E1908" s="355"/>
      <c r="F1908" s="357"/>
      <c r="G1908" s="351"/>
      <c r="H1908" s="205"/>
    </row>
    <row r="1909" spans="1:8" ht="15.5">
      <c r="A1909" s="205"/>
      <c r="B1909" s="216">
        <v>1905</v>
      </c>
      <c r="C1909" s="343"/>
      <c r="D1909" s="345"/>
      <c r="E1909" s="355"/>
      <c r="F1909" s="357"/>
      <c r="G1909" s="351"/>
      <c r="H1909" s="205"/>
    </row>
    <row r="1910" spans="1:8" ht="15.5">
      <c r="A1910" s="205"/>
      <c r="B1910" s="216">
        <v>1906</v>
      </c>
      <c r="C1910" s="343"/>
      <c r="D1910" s="345"/>
      <c r="E1910" s="355"/>
      <c r="F1910" s="357"/>
      <c r="G1910" s="351"/>
      <c r="H1910" s="205"/>
    </row>
    <row r="1911" spans="1:8" ht="15.5">
      <c r="A1911" s="205"/>
      <c r="B1911" s="216">
        <v>1907</v>
      </c>
      <c r="C1911" s="343"/>
      <c r="D1911" s="345"/>
      <c r="E1911" s="355"/>
      <c r="F1911" s="357"/>
      <c r="G1911" s="351"/>
      <c r="H1911" s="205"/>
    </row>
    <row r="1912" spans="1:8" ht="15.5">
      <c r="A1912" s="205"/>
      <c r="B1912" s="216">
        <v>1908</v>
      </c>
      <c r="C1912" s="343"/>
      <c r="D1912" s="345"/>
      <c r="E1912" s="355"/>
      <c r="F1912" s="357"/>
      <c r="G1912" s="351"/>
      <c r="H1912" s="205"/>
    </row>
    <row r="1913" spans="1:8" ht="15.5">
      <c r="A1913" s="205"/>
      <c r="B1913" s="216">
        <v>1909</v>
      </c>
      <c r="C1913" s="343"/>
      <c r="D1913" s="345"/>
      <c r="E1913" s="355"/>
      <c r="F1913" s="357"/>
      <c r="G1913" s="351"/>
      <c r="H1913" s="205"/>
    </row>
    <row r="1914" spans="1:8" ht="15.5">
      <c r="A1914" s="205"/>
      <c r="B1914" s="216">
        <v>1910</v>
      </c>
      <c r="C1914" s="343"/>
      <c r="D1914" s="345"/>
      <c r="E1914" s="355"/>
      <c r="F1914" s="357"/>
      <c r="G1914" s="351"/>
      <c r="H1914" s="205"/>
    </row>
    <row r="1915" spans="1:8" ht="15.5">
      <c r="A1915" s="205"/>
      <c r="B1915" s="216">
        <v>1911</v>
      </c>
      <c r="C1915" s="343"/>
      <c r="D1915" s="345"/>
      <c r="E1915" s="355"/>
      <c r="F1915" s="357"/>
      <c r="G1915" s="349"/>
      <c r="H1915" s="205"/>
    </row>
    <row r="1916" spans="1:8" ht="15.5">
      <c r="A1916" s="205"/>
      <c r="B1916" s="216">
        <v>1912</v>
      </c>
      <c r="C1916" s="343"/>
      <c r="D1916" s="345"/>
      <c r="E1916" s="355"/>
      <c r="F1916" s="357"/>
      <c r="G1916" s="351"/>
      <c r="H1916" s="205"/>
    </row>
    <row r="1917" spans="1:8" ht="15.5">
      <c r="A1917" s="205"/>
      <c r="B1917" s="216">
        <v>1913</v>
      </c>
      <c r="C1917" s="343"/>
      <c r="D1917" s="345"/>
      <c r="E1917" s="355"/>
      <c r="F1917" s="357"/>
      <c r="G1917" s="351"/>
      <c r="H1917" s="205"/>
    </row>
    <row r="1918" spans="1:8" ht="15.5">
      <c r="A1918" s="205"/>
      <c r="B1918" s="216">
        <v>1914</v>
      </c>
      <c r="C1918" s="343"/>
      <c r="D1918" s="345"/>
      <c r="E1918" s="355"/>
      <c r="F1918" s="357"/>
      <c r="G1918" s="351"/>
      <c r="H1918" s="205"/>
    </row>
    <row r="1919" spans="1:8" ht="15.5">
      <c r="A1919" s="205"/>
      <c r="B1919" s="216">
        <v>1915</v>
      </c>
      <c r="C1919" s="343"/>
      <c r="D1919" s="345"/>
      <c r="E1919" s="355"/>
      <c r="F1919" s="357"/>
      <c r="G1919" s="351"/>
      <c r="H1919" s="205"/>
    </row>
    <row r="1920" spans="1:8" ht="15.5">
      <c r="A1920" s="205"/>
      <c r="B1920" s="216">
        <v>1916</v>
      </c>
      <c r="C1920" s="343"/>
      <c r="D1920" s="345"/>
      <c r="E1920" s="355"/>
      <c r="F1920" s="357"/>
      <c r="G1920" s="351"/>
      <c r="H1920" s="205"/>
    </row>
    <row r="1921" spans="1:8" ht="15.5">
      <c r="A1921" s="205"/>
      <c r="B1921" s="216">
        <v>1917</v>
      </c>
      <c r="C1921" s="343"/>
      <c r="D1921" s="345"/>
      <c r="E1921" s="355"/>
      <c r="F1921" s="357"/>
      <c r="G1921" s="351"/>
      <c r="H1921" s="205"/>
    </row>
    <row r="1922" spans="1:8" ht="15.5">
      <c r="A1922" s="205"/>
      <c r="B1922" s="216">
        <v>1918</v>
      </c>
      <c r="C1922" s="343"/>
      <c r="D1922" s="345"/>
      <c r="E1922" s="355"/>
      <c r="F1922" s="357"/>
      <c r="G1922" s="351"/>
      <c r="H1922" s="205"/>
    </row>
    <row r="1923" spans="1:8" ht="15.5">
      <c r="A1923" s="205"/>
      <c r="B1923" s="216">
        <v>1919</v>
      </c>
      <c r="C1923" s="343"/>
      <c r="D1923" s="345"/>
      <c r="E1923" s="355"/>
      <c r="F1923" s="357"/>
      <c r="G1923" s="351"/>
      <c r="H1923" s="205"/>
    </row>
    <row r="1924" spans="1:8" ht="15.5">
      <c r="A1924" s="205"/>
      <c r="B1924" s="216">
        <v>1920</v>
      </c>
      <c r="C1924" s="343"/>
      <c r="D1924" s="345"/>
      <c r="E1924" s="355"/>
      <c r="F1924" s="357"/>
      <c r="G1924" s="351"/>
      <c r="H1924" s="205"/>
    </row>
    <row r="1925" spans="1:8" ht="15.5">
      <c r="A1925" s="205"/>
      <c r="B1925" s="216">
        <v>1921</v>
      </c>
      <c r="C1925" s="343"/>
      <c r="D1925" s="345"/>
      <c r="E1925" s="355"/>
      <c r="F1925" s="357"/>
      <c r="G1925" s="349"/>
      <c r="H1925" s="205"/>
    </row>
    <row r="1926" spans="1:8" ht="15.5">
      <c r="A1926" s="205"/>
      <c r="B1926" s="216">
        <v>1922</v>
      </c>
      <c r="C1926" s="343"/>
      <c r="D1926" s="345"/>
      <c r="E1926" s="355"/>
      <c r="F1926" s="357"/>
      <c r="G1926" s="351"/>
      <c r="H1926" s="205"/>
    </row>
    <row r="1927" spans="1:8" ht="15.5">
      <c r="A1927" s="205"/>
      <c r="B1927" s="216">
        <v>1923</v>
      </c>
      <c r="C1927" s="343"/>
      <c r="D1927" s="345"/>
      <c r="E1927" s="355"/>
      <c r="F1927" s="357"/>
      <c r="G1927" s="351"/>
      <c r="H1927" s="205"/>
    </row>
    <row r="1928" spans="1:8" ht="15.5">
      <c r="A1928" s="205"/>
      <c r="B1928" s="216">
        <v>1924</v>
      </c>
      <c r="C1928" s="343"/>
      <c r="D1928" s="345"/>
      <c r="E1928" s="355"/>
      <c r="F1928" s="357"/>
      <c r="G1928" s="351"/>
      <c r="H1928" s="205"/>
    </row>
    <row r="1929" spans="1:8" ht="15.5">
      <c r="A1929" s="205"/>
      <c r="B1929" s="216">
        <v>1925</v>
      </c>
      <c r="C1929" s="343"/>
      <c r="D1929" s="345"/>
      <c r="E1929" s="355"/>
      <c r="F1929" s="357"/>
      <c r="G1929" s="351"/>
      <c r="H1929" s="205"/>
    </row>
    <row r="1930" spans="1:8" ht="15.5">
      <c r="A1930" s="205"/>
      <c r="B1930" s="216">
        <v>1926</v>
      </c>
      <c r="C1930" s="343"/>
      <c r="D1930" s="345"/>
      <c r="E1930" s="355"/>
      <c r="F1930" s="357"/>
      <c r="G1930" s="351"/>
      <c r="H1930" s="205"/>
    </row>
    <row r="1931" spans="1:8" ht="15.5">
      <c r="A1931" s="205"/>
      <c r="B1931" s="216">
        <v>1927</v>
      </c>
      <c r="C1931" s="343"/>
      <c r="D1931" s="345"/>
      <c r="E1931" s="355"/>
      <c r="F1931" s="357"/>
      <c r="G1931" s="351"/>
      <c r="H1931" s="205"/>
    </row>
    <row r="1932" spans="1:8" ht="15.5">
      <c r="A1932" s="205"/>
      <c r="B1932" s="216">
        <v>1928</v>
      </c>
      <c r="C1932" s="343"/>
      <c r="D1932" s="345"/>
      <c r="E1932" s="355"/>
      <c r="F1932" s="357"/>
      <c r="G1932" s="351"/>
      <c r="H1932" s="205"/>
    </row>
    <row r="1933" spans="1:8" ht="15.5">
      <c r="A1933" s="205"/>
      <c r="B1933" s="216">
        <v>1929</v>
      </c>
      <c r="C1933" s="343"/>
      <c r="D1933" s="345"/>
      <c r="E1933" s="355"/>
      <c r="F1933" s="357"/>
      <c r="G1933" s="351"/>
      <c r="H1933" s="205"/>
    </row>
    <row r="1934" spans="1:8" ht="15.5">
      <c r="A1934" s="205"/>
      <c r="B1934" s="216">
        <v>1930</v>
      </c>
      <c r="C1934" s="343"/>
      <c r="D1934" s="345"/>
      <c r="E1934" s="355"/>
      <c r="F1934" s="357"/>
      <c r="G1934" s="351"/>
      <c r="H1934" s="205"/>
    </row>
    <row r="1935" spans="1:8" ht="15.5">
      <c r="A1935" s="205"/>
      <c r="B1935" s="216">
        <v>1931</v>
      </c>
      <c r="C1935" s="343"/>
      <c r="D1935" s="345"/>
      <c r="E1935" s="355"/>
      <c r="F1935" s="357"/>
      <c r="G1935" s="349"/>
      <c r="H1935" s="205"/>
    </row>
    <row r="1936" spans="1:8" ht="15.5">
      <c r="A1936" s="205"/>
      <c r="B1936" s="216">
        <v>1932</v>
      </c>
      <c r="C1936" s="343"/>
      <c r="D1936" s="345"/>
      <c r="E1936" s="355"/>
      <c r="F1936" s="357"/>
      <c r="G1936" s="351"/>
      <c r="H1936" s="205"/>
    </row>
    <row r="1937" spans="1:8" ht="15.5">
      <c r="A1937" s="205"/>
      <c r="B1937" s="216">
        <v>1933</v>
      </c>
      <c r="C1937" s="343"/>
      <c r="D1937" s="345"/>
      <c r="E1937" s="355"/>
      <c r="F1937" s="357"/>
      <c r="G1937" s="351"/>
      <c r="H1937" s="205"/>
    </row>
    <row r="1938" spans="1:8" ht="15.5">
      <c r="A1938" s="205"/>
      <c r="B1938" s="216">
        <v>1934</v>
      </c>
      <c r="C1938" s="343"/>
      <c r="D1938" s="345"/>
      <c r="E1938" s="355"/>
      <c r="F1938" s="357"/>
      <c r="G1938" s="351"/>
      <c r="H1938" s="205"/>
    </row>
    <row r="1939" spans="1:8" ht="15.5">
      <c r="A1939" s="205"/>
      <c r="B1939" s="216">
        <v>1935</v>
      </c>
      <c r="C1939" s="343"/>
      <c r="D1939" s="345"/>
      <c r="E1939" s="355"/>
      <c r="F1939" s="357"/>
      <c r="G1939" s="351"/>
      <c r="H1939" s="205"/>
    </row>
    <row r="1940" spans="1:8" ht="15.5">
      <c r="A1940" s="205"/>
      <c r="B1940" s="216">
        <v>1936</v>
      </c>
      <c r="C1940" s="343"/>
      <c r="D1940" s="345"/>
      <c r="E1940" s="355"/>
      <c r="F1940" s="357"/>
      <c r="G1940" s="351"/>
      <c r="H1940" s="205"/>
    </row>
    <row r="1941" spans="1:8" ht="15.5">
      <c r="A1941" s="205"/>
      <c r="B1941" s="216">
        <v>1937</v>
      </c>
      <c r="C1941" s="343"/>
      <c r="D1941" s="345"/>
      <c r="E1941" s="355"/>
      <c r="F1941" s="357"/>
      <c r="G1941" s="351"/>
      <c r="H1941" s="205"/>
    </row>
    <row r="1942" spans="1:8" ht="15.5">
      <c r="A1942" s="205"/>
      <c r="B1942" s="216">
        <v>1938</v>
      </c>
      <c r="C1942" s="343"/>
      <c r="D1942" s="345"/>
      <c r="E1942" s="355"/>
      <c r="F1942" s="357"/>
      <c r="G1942" s="351"/>
      <c r="H1942" s="205"/>
    </row>
    <row r="1943" spans="1:8" ht="15.5">
      <c r="A1943" s="205"/>
      <c r="B1943" s="216">
        <v>1939</v>
      </c>
      <c r="C1943" s="343"/>
      <c r="D1943" s="345"/>
      <c r="E1943" s="355"/>
      <c r="F1943" s="357"/>
      <c r="G1943" s="351"/>
      <c r="H1943" s="205"/>
    </row>
    <row r="1944" spans="1:8" ht="15.5">
      <c r="A1944" s="205"/>
      <c r="B1944" s="216">
        <v>1940</v>
      </c>
      <c r="C1944" s="343"/>
      <c r="D1944" s="345"/>
      <c r="E1944" s="355"/>
      <c r="F1944" s="357"/>
      <c r="G1944" s="351"/>
      <c r="H1944" s="205"/>
    </row>
    <row r="1945" spans="1:8" ht="15.5">
      <c r="A1945" s="205"/>
      <c r="B1945" s="216">
        <v>1941</v>
      </c>
      <c r="C1945" s="343"/>
      <c r="D1945" s="345"/>
      <c r="E1945" s="355"/>
      <c r="F1945" s="357"/>
      <c r="G1945" s="349"/>
      <c r="H1945" s="205"/>
    </row>
    <row r="1946" spans="1:8" ht="15.5">
      <c r="A1946" s="205"/>
      <c r="B1946" s="216">
        <v>1942</v>
      </c>
      <c r="C1946" s="343"/>
      <c r="D1946" s="345"/>
      <c r="E1946" s="355"/>
      <c r="F1946" s="357"/>
      <c r="G1946" s="351"/>
      <c r="H1946" s="205"/>
    </row>
    <row r="1947" spans="1:8" ht="15.5">
      <c r="A1947" s="205"/>
      <c r="B1947" s="216">
        <v>1943</v>
      </c>
      <c r="C1947" s="343"/>
      <c r="D1947" s="345"/>
      <c r="E1947" s="355"/>
      <c r="F1947" s="357"/>
      <c r="G1947" s="351"/>
      <c r="H1947" s="205"/>
    </row>
    <row r="1948" spans="1:8" ht="15.5">
      <c r="A1948" s="205"/>
      <c r="B1948" s="216">
        <v>1944</v>
      </c>
      <c r="C1948" s="343"/>
      <c r="D1948" s="345"/>
      <c r="E1948" s="355"/>
      <c r="F1948" s="357"/>
      <c r="G1948" s="351"/>
      <c r="H1948" s="205"/>
    </row>
    <row r="1949" spans="1:8" ht="15.5">
      <c r="A1949" s="205"/>
      <c r="B1949" s="216">
        <v>1945</v>
      </c>
      <c r="C1949" s="343"/>
      <c r="D1949" s="345"/>
      <c r="E1949" s="355"/>
      <c r="F1949" s="357"/>
      <c r="G1949" s="351"/>
      <c r="H1949" s="205"/>
    </row>
    <row r="1950" spans="1:8" ht="15.5">
      <c r="A1950" s="205"/>
      <c r="B1950" s="216">
        <v>1946</v>
      </c>
      <c r="C1950" s="343"/>
      <c r="D1950" s="345"/>
      <c r="E1950" s="355"/>
      <c r="F1950" s="357"/>
      <c r="G1950" s="351"/>
      <c r="H1950" s="205"/>
    </row>
    <row r="1951" spans="1:8" ht="15.5">
      <c r="A1951" s="205"/>
      <c r="B1951" s="216">
        <v>1947</v>
      </c>
      <c r="C1951" s="343"/>
      <c r="D1951" s="345"/>
      <c r="E1951" s="355"/>
      <c r="F1951" s="357"/>
      <c r="G1951" s="351"/>
      <c r="H1951" s="205"/>
    </row>
    <row r="1952" spans="1:8" ht="15.5">
      <c r="A1952" s="205"/>
      <c r="B1952" s="216">
        <v>1948</v>
      </c>
      <c r="C1952" s="343"/>
      <c r="D1952" s="345"/>
      <c r="E1952" s="355"/>
      <c r="F1952" s="357"/>
      <c r="G1952" s="351"/>
      <c r="H1952" s="205"/>
    </row>
    <row r="1953" spans="1:8" ht="15.5">
      <c r="A1953" s="205"/>
      <c r="B1953" s="216">
        <v>1949</v>
      </c>
      <c r="C1953" s="343"/>
      <c r="D1953" s="345"/>
      <c r="E1953" s="355"/>
      <c r="F1953" s="357"/>
      <c r="G1953" s="351"/>
      <c r="H1953" s="205"/>
    </row>
    <row r="1954" spans="1:8" ht="15.5">
      <c r="A1954" s="205"/>
      <c r="B1954" s="216">
        <v>1950</v>
      </c>
      <c r="C1954" s="343"/>
      <c r="D1954" s="345"/>
      <c r="E1954" s="355"/>
      <c r="F1954" s="357"/>
      <c r="G1954" s="351"/>
      <c r="H1954" s="205"/>
    </row>
    <row r="1955" spans="1:8" ht="15.5">
      <c r="A1955" s="205"/>
      <c r="B1955" s="216">
        <v>1951</v>
      </c>
      <c r="C1955" s="343"/>
      <c r="D1955" s="345"/>
      <c r="E1955" s="355"/>
      <c r="F1955" s="357"/>
      <c r="G1955" s="349"/>
      <c r="H1955" s="205"/>
    </row>
    <row r="1956" spans="1:8" ht="15.5">
      <c r="A1956" s="205"/>
      <c r="B1956" s="216">
        <v>1952</v>
      </c>
      <c r="C1956" s="343"/>
      <c r="D1956" s="345"/>
      <c r="E1956" s="355"/>
      <c r="F1956" s="357"/>
      <c r="G1956" s="351"/>
      <c r="H1956" s="205"/>
    </row>
    <row r="1957" spans="1:8" ht="15.5">
      <c r="A1957" s="205"/>
      <c r="B1957" s="216">
        <v>1953</v>
      </c>
      <c r="C1957" s="343"/>
      <c r="D1957" s="345"/>
      <c r="E1957" s="355"/>
      <c r="F1957" s="357"/>
      <c r="G1957" s="351"/>
      <c r="H1957" s="205"/>
    </row>
    <row r="1958" spans="1:8" ht="15.5">
      <c r="A1958" s="205"/>
      <c r="B1958" s="216">
        <v>1954</v>
      </c>
      <c r="C1958" s="343"/>
      <c r="D1958" s="345"/>
      <c r="E1958" s="355"/>
      <c r="F1958" s="357"/>
      <c r="G1958" s="351"/>
      <c r="H1958" s="205"/>
    </row>
    <row r="1959" spans="1:8" ht="15.5">
      <c r="A1959" s="205"/>
      <c r="B1959" s="216">
        <v>1955</v>
      </c>
      <c r="C1959" s="343"/>
      <c r="D1959" s="345"/>
      <c r="E1959" s="355"/>
      <c r="F1959" s="357"/>
      <c r="G1959" s="351"/>
      <c r="H1959" s="205"/>
    </row>
    <row r="1960" spans="1:8" ht="15.5">
      <c r="A1960" s="205"/>
      <c r="B1960" s="216">
        <v>1956</v>
      </c>
      <c r="C1960" s="343"/>
      <c r="D1960" s="345"/>
      <c r="E1960" s="355"/>
      <c r="F1960" s="357"/>
      <c r="G1960" s="351"/>
      <c r="H1960" s="205"/>
    </row>
    <row r="1961" spans="1:8" ht="15.5">
      <c r="A1961" s="205"/>
      <c r="B1961" s="216">
        <v>1957</v>
      </c>
      <c r="C1961" s="343"/>
      <c r="D1961" s="345"/>
      <c r="E1961" s="355"/>
      <c r="F1961" s="357"/>
      <c r="G1961" s="351"/>
      <c r="H1961" s="205"/>
    </row>
    <row r="1962" spans="1:8" ht="15.5">
      <c r="A1962" s="205"/>
      <c r="B1962" s="216">
        <v>1958</v>
      </c>
      <c r="C1962" s="343"/>
      <c r="D1962" s="345"/>
      <c r="E1962" s="355"/>
      <c r="F1962" s="357"/>
      <c r="G1962" s="351"/>
      <c r="H1962" s="205"/>
    </row>
    <row r="1963" spans="1:8" ht="15.5">
      <c r="A1963" s="205"/>
      <c r="B1963" s="216">
        <v>1959</v>
      </c>
      <c r="C1963" s="343"/>
      <c r="D1963" s="345"/>
      <c r="E1963" s="355"/>
      <c r="F1963" s="357"/>
      <c r="G1963" s="351"/>
      <c r="H1963" s="205"/>
    </row>
    <row r="1964" spans="1:8" ht="15.5">
      <c r="A1964" s="205"/>
      <c r="B1964" s="216">
        <v>1960</v>
      </c>
      <c r="C1964" s="343"/>
      <c r="D1964" s="345"/>
      <c r="E1964" s="355"/>
      <c r="F1964" s="357"/>
      <c r="G1964" s="351"/>
      <c r="H1964" s="205"/>
    </row>
    <row r="1965" spans="1:8" ht="15.5">
      <c r="A1965" s="205"/>
      <c r="B1965" s="216">
        <v>1961</v>
      </c>
      <c r="C1965" s="343"/>
      <c r="D1965" s="345"/>
      <c r="E1965" s="355"/>
      <c r="F1965" s="357"/>
      <c r="G1965" s="349"/>
      <c r="H1965" s="205"/>
    </row>
    <row r="1966" spans="1:8" ht="15.5">
      <c r="A1966" s="205"/>
      <c r="B1966" s="216">
        <v>1962</v>
      </c>
      <c r="C1966" s="343"/>
      <c r="D1966" s="345"/>
      <c r="E1966" s="355"/>
      <c r="F1966" s="357"/>
      <c r="G1966" s="351"/>
      <c r="H1966" s="205"/>
    </row>
    <row r="1967" spans="1:8" ht="15.5">
      <c r="A1967" s="205"/>
      <c r="B1967" s="216">
        <v>1963</v>
      </c>
      <c r="C1967" s="343"/>
      <c r="D1967" s="345"/>
      <c r="E1967" s="355"/>
      <c r="F1967" s="357"/>
      <c r="G1967" s="351"/>
      <c r="H1967" s="205"/>
    </row>
    <row r="1968" spans="1:8" ht="15.5">
      <c r="A1968" s="205"/>
      <c r="B1968" s="216">
        <v>1964</v>
      </c>
      <c r="C1968" s="343"/>
      <c r="D1968" s="345"/>
      <c r="E1968" s="355"/>
      <c r="F1968" s="357"/>
      <c r="G1968" s="351"/>
      <c r="H1968" s="205"/>
    </row>
    <row r="1969" spans="1:8" ht="15.5">
      <c r="A1969" s="205"/>
      <c r="B1969" s="216">
        <v>1965</v>
      </c>
      <c r="C1969" s="343"/>
      <c r="D1969" s="345"/>
      <c r="E1969" s="355"/>
      <c r="F1969" s="357"/>
      <c r="G1969" s="351"/>
      <c r="H1969" s="205"/>
    </row>
    <row r="1970" spans="1:8" ht="15.5">
      <c r="A1970" s="205"/>
      <c r="B1970" s="216">
        <v>1966</v>
      </c>
      <c r="C1970" s="343"/>
      <c r="D1970" s="345"/>
      <c r="E1970" s="355"/>
      <c r="F1970" s="357"/>
      <c r="G1970" s="351"/>
      <c r="H1970" s="205"/>
    </row>
    <row r="1971" spans="1:8" ht="15.5">
      <c r="A1971" s="205"/>
      <c r="B1971" s="216">
        <v>1967</v>
      </c>
      <c r="C1971" s="343"/>
      <c r="D1971" s="345"/>
      <c r="E1971" s="355"/>
      <c r="F1971" s="357"/>
      <c r="G1971" s="351"/>
      <c r="H1971" s="205"/>
    </row>
    <row r="1972" spans="1:8" ht="15.5">
      <c r="A1972" s="205"/>
      <c r="B1972" s="216">
        <v>1968</v>
      </c>
      <c r="C1972" s="343"/>
      <c r="D1972" s="345"/>
      <c r="E1972" s="355"/>
      <c r="F1972" s="357"/>
      <c r="G1972" s="351"/>
      <c r="H1972" s="205"/>
    </row>
    <row r="1973" spans="1:8" ht="15.5">
      <c r="A1973" s="205"/>
      <c r="B1973" s="216">
        <v>1969</v>
      </c>
      <c r="C1973" s="343"/>
      <c r="D1973" s="345"/>
      <c r="E1973" s="355"/>
      <c r="F1973" s="357"/>
      <c r="G1973" s="351"/>
      <c r="H1973" s="205"/>
    </row>
    <row r="1974" spans="1:8" ht="15.5">
      <c r="A1974" s="205"/>
      <c r="B1974" s="216">
        <v>1970</v>
      </c>
      <c r="C1974" s="343"/>
      <c r="D1974" s="345"/>
      <c r="E1974" s="355"/>
      <c r="F1974" s="357"/>
      <c r="G1974" s="351"/>
      <c r="H1974" s="205"/>
    </row>
    <row r="1975" spans="1:8" ht="15.5">
      <c r="A1975" s="205"/>
      <c r="B1975" s="216">
        <v>1971</v>
      </c>
      <c r="C1975" s="343"/>
      <c r="D1975" s="345"/>
      <c r="E1975" s="355"/>
      <c r="F1975" s="357"/>
      <c r="G1975" s="349"/>
      <c r="H1975" s="205"/>
    </row>
    <row r="1976" spans="1:8" ht="15.5">
      <c r="A1976" s="205"/>
      <c r="B1976" s="216">
        <v>1972</v>
      </c>
      <c r="C1976" s="343"/>
      <c r="D1976" s="345"/>
      <c r="E1976" s="355"/>
      <c r="F1976" s="357"/>
      <c r="G1976" s="351"/>
      <c r="H1976" s="205"/>
    </row>
    <row r="1977" spans="1:8" ht="15.5">
      <c r="A1977" s="205"/>
      <c r="B1977" s="216">
        <v>1973</v>
      </c>
      <c r="C1977" s="343"/>
      <c r="D1977" s="345"/>
      <c r="E1977" s="355"/>
      <c r="F1977" s="357"/>
      <c r="G1977" s="351"/>
      <c r="H1977" s="205"/>
    </row>
    <row r="1978" spans="1:8" ht="15.5">
      <c r="A1978" s="205"/>
      <c r="B1978" s="216">
        <v>1974</v>
      </c>
      <c r="C1978" s="343"/>
      <c r="D1978" s="345"/>
      <c r="E1978" s="355"/>
      <c r="F1978" s="357"/>
      <c r="G1978" s="351"/>
      <c r="H1978" s="205"/>
    </row>
    <row r="1979" spans="1:8" ht="15.5">
      <c r="A1979" s="205"/>
      <c r="B1979" s="216">
        <v>1975</v>
      </c>
      <c r="C1979" s="343"/>
      <c r="D1979" s="345"/>
      <c r="E1979" s="355"/>
      <c r="F1979" s="357"/>
      <c r="G1979" s="351"/>
      <c r="H1979" s="205"/>
    </row>
    <row r="1980" spans="1:8" ht="15.5">
      <c r="A1980" s="205"/>
      <c r="B1980" s="216">
        <v>1976</v>
      </c>
      <c r="C1980" s="343"/>
      <c r="D1980" s="345"/>
      <c r="E1980" s="355"/>
      <c r="F1980" s="357"/>
      <c r="G1980" s="351"/>
      <c r="H1980" s="205"/>
    </row>
    <row r="1981" spans="1:8" ht="15.5">
      <c r="A1981" s="205"/>
      <c r="B1981" s="216">
        <v>1977</v>
      </c>
      <c r="C1981" s="343"/>
      <c r="D1981" s="345"/>
      <c r="E1981" s="355"/>
      <c r="F1981" s="357"/>
      <c r="G1981" s="351"/>
      <c r="H1981" s="205"/>
    </row>
    <row r="1982" spans="1:8" ht="15.5">
      <c r="A1982" s="205"/>
      <c r="B1982" s="216">
        <v>1978</v>
      </c>
      <c r="C1982" s="343"/>
      <c r="D1982" s="345"/>
      <c r="E1982" s="355"/>
      <c r="F1982" s="357"/>
      <c r="G1982" s="351"/>
      <c r="H1982" s="205"/>
    </row>
    <row r="1983" spans="1:8" ht="15.5">
      <c r="A1983" s="205"/>
      <c r="B1983" s="216">
        <v>1979</v>
      </c>
      <c r="C1983" s="343"/>
      <c r="D1983" s="345"/>
      <c r="E1983" s="355"/>
      <c r="F1983" s="357"/>
      <c r="G1983" s="351"/>
      <c r="H1983" s="205"/>
    </row>
    <row r="1984" spans="1:8" ht="15.5">
      <c r="A1984" s="205"/>
      <c r="B1984" s="216">
        <v>1980</v>
      </c>
      <c r="C1984" s="343"/>
      <c r="D1984" s="345"/>
      <c r="E1984" s="355"/>
      <c r="F1984" s="357"/>
      <c r="G1984" s="351"/>
      <c r="H1984" s="205"/>
    </row>
    <row r="1985" spans="1:8" ht="15.5">
      <c r="A1985" s="205"/>
      <c r="B1985" s="216">
        <v>1981</v>
      </c>
      <c r="C1985" s="343"/>
      <c r="D1985" s="345"/>
      <c r="E1985" s="355"/>
      <c r="F1985" s="357"/>
      <c r="G1985" s="349"/>
      <c r="H1985" s="205"/>
    </row>
    <row r="1986" spans="1:8" ht="15.5">
      <c r="A1986" s="205"/>
      <c r="B1986" s="216">
        <v>1982</v>
      </c>
      <c r="C1986" s="343"/>
      <c r="D1986" s="345"/>
      <c r="E1986" s="355"/>
      <c r="F1986" s="357"/>
      <c r="G1986" s="351"/>
      <c r="H1986" s="205"/>
    </row>
    <row r="1987" spans="1:8" ht="15.5">
      <c r="A1987" s="205"/>
      <c r="B1987" s="216">
        <v>1983</v>
      </c>
      <c r="C1987" s="343"/>
      <c r="D1987" s="345"/>
      <c r="E1987" s="355"/>
      <c r="F1987" s="357"/>
      <c r="G1987" s="351"/>
      <c r="H1987" s="205"/>
    </row>
    <row r="1988" spans="1:8" ht="15.5">
      <c r="A1988" s="205"/>
      <c r="B1988" s="216">
        <v>1984</v>
      </c>
      <c r="C1988" s="343"/>
      <c r="D1988" s="345"/>
      <c r="E1988" s="355"/>
      <c r="F1988" s="357"/>
      <c r="G1988" s="351"/>
      <c r="H1988" s="205"/>
    </row>
    <row r="1989" spans="1:8" ht="15.5">
      <c r="A1989" s="205"/>
      <c r="B1989" s="216">
        <v>1985</v>
      </c>
      <c r="C1989" s="343"/>
      <c r="D1989" s="345"/>
      <c r="E1989" s="355"/>
      <c r="F1989" s="357"/>
      <c r="G1989" s="351"/>
      <c r="H1989" s="205"/>
    </row>
    <row r="1990" spans="1:8" ht="15.5">
      <c r="A1990" s="205"/>
      <c r="B1990" s="216">
        <v>1986</v>
      </c>
      <c r="C1990" s="343"/>
      <c r="D1990" s="345"/>
      <c r="E1990" s="355"/>
      <c r="F1990" s="357"/>
      <c r="G1990" s="351"/>
      <c r="H1990" s="205"/>
    </row>
    <row r="1991" spans="1:8" ht="15.5">
      <c r="A1991" s="205"/>
      <c r="B1991" s="216">
        <v>1987</v>
      </c>
      <c r="C1991" s="343"/>
      <c r="D1991" s="345"/>
      <c r="E1991" s="355"/>
      <c r="F1991" s="357"/>
      <c r="G1991" s="351"/>
      <c r="H1991" s="205"/>
    </row>
    <row r="1992" spans="1:8" ht="15.5">
      <c r="A1992" s="205"/>
      <c r="B1992" s="216">
        <v>1988</v>
      </c>
      <c r="C1992" s="343"/>
      <c r="D1992" s="345"/>
      <c r="E1992" s="355"/>
      <c r="F1992" s="357"/>
      <c r="G1992" s="351"/>
      <c r="H1992" s="205"/>
    </row>
    <row r="1993" spans="1:8" ht="15.5">
      <c r="A1993" s="205"/>
      <c r="B1993" s="216">
        <v>1989</v>
      </c>
      <c r="C1993" s="343"/>
      <c r="D1993" s="345"/>
      <c r="E1993" s="355"/>
      <c r="F1993" s="357"/>
      <c r="G1993" s="351"/>
      <c r="H1993" s="205"/>
    </row>
    <row r="1994" spans="1:8" ht="15.5">
      <c r="A1994" s="205"/>
      <c r="B1994" s="216">
        <v>1990</v>
      </c>
      <c r="C1994" s="343"/>
      <c r="D1994" s="345"/>
      <c r="E1994" s="355"/>
      <c r="F1994" s="357"/>
      <c r="G1994" s="351"/>
      <c r="H1994" s="205"/>
    </row>
    <row r="1995" spans="1:8" ht="15.5">
      <c r="A1995" s="205"/>
      <c r="B1995" s="216">
        <v>1991</v>
      </c>
      <c r="C1995" s="343"/>
      <c r="D1995" s="345"/>
      <c r="E1995" s="355"/>
      <c r="F1995" s="357"/>
      <c r="G1995" s="349"/>
      <c r="H1995" s="205"/>
    </row>
    <row r="1996" spans="1:8" ht="15.5">
      <c r="A1996" s="205"/>
      <c r="B1996" s="216">
        <v>1992</v>
      </c>
      <c r="C1996" s="343"/>
      <c r="D1996" s="345"/>
      <c r="E1996" s="355"/>
      <c r="F1996" s="357"/>
      <c r="G1996" s="351"/>
      <c r="H1996" s="205"/>
    </row>
    <row r="1997" spans="1:8" ht="15.5">
      <c r="A1997" s="205"/>
      <c r="B1997" s="216">
        <v>1993</v>
      </c>
      <c r="C1997" s="343"/>
      <c r="D1997" s="345"/>
      <c r="E1997" s="355"/>
      <c r="F1997" s="357"/>
      <c r="G1997" s="351"/>
      <c r="H1997" s="205"/>
    </row>
    <row r="1998" spans="1:8" ht="15.5">
      <c r="A1998" s="205"/>
      <c r="B1998" s="216">
        <v>1994</v>
      </c>
      <c r="C1998" s="343"/>
      <c r="D1998" s="345"/>
      <c r="E1998" s="355"/>
      <c r="F1998" s="357"/>
      <c r="G1998" s="351"/>
      <c r="H1998" s="205"/>
    </row>
    <row r="1999" spans="1:8" ht="15.5">
      <c r="A1999" s="205"/>
      <c r="B1999" s="216">
        <v>1995</v>
      </c>
      <c r="C1999" s="343"/>
      <c r="D1999" s="345"/>
      <c r="E1999" s="355"/>
      <c r="F1999" s="357"/>
      <c r="G1999" s="351"/>
      <c r="H1999" s="205"/>
    </row>
    <row r="2000" spans="1:8" ht="15.5">
      <c r="A2000" s="205"/>
      <c r="B2000" s="216">
        <v>1996</v>
      </c>
      <c r="C2000" s="343"/>
      <c r="D2000" s="345"/>
      <c r="E2000" s="355"/>
      <c r="F2000" s="357"/>
      <c r="G2000" s="351"/>
      <c r="H2000" s="205"/>
    </row>
    <row r="2001" spans="1:8" ht="15.5">
      <c r="A2001" s="205"/>
      <c r="B2001" s="216">
        <v>1997</v>
      </c>
      <c r="C2001" s="343"/>
      <c r="D2001" s="345"/>
      <c r="E2001" s="355"/>
      <c r="F2001" s="357"/>
      <c r="G2001" s="351"/>
      <c r="H2001" s="205"/>
    </row>
    <row r="2002" spans="1:8" ht="15.5">
      <c r="A2002" s="205"/>
      <c r="B2002" s="216">
        <v>1998</v>
      </c>
      <c r="C2002" s="343"/>
      <c r="D2002" s="345"/>
      <c r="E2002" s="355"/>
      <c r="F2002" s="357"/>
      <c r="G2002" s="351"/>
      <c r="H2002" s="205"/>
    </row>
    <row r="2003" spans="1:8" ht="15.5">
      <c r="A2003" s="205"/>
      <c r="B2003" s="216">
        <v>1999</v>
      </c>
      <c r="C2003" s="343"/>
      <c r="D2003" s="345"/>
      <c r="E2003" s="355"/>
      <c r="F2003" s="357"/>
      <c r="G2003" s="351"/>
      <c r="H2003" s="205"/>
    </row>
    <row r="2004" spans="1:8" ht="15.5">
      <c r="A2004" s="205"/>
      <c r="B2004" s="216">
        <v>2000</v>
      </c>
      <c r="C2004" s="343"/>
      <c r="D2004" s="345"/>
      <c r="E2004" s="355"/>
      <c r="F2004" s="357"/>
      <c r="G2004" s="351"/>
      <c r="H2004" s="205"/>
    </row>
    <row r="2005" spans="1:8" ht="15.5">
      <c r="A2005" s="205"/>
      <c r="B2005" s="216">
        <v>2001</v>
      </c>
      <c r="C2005" s="343"/>
      <c r="D2005" s="345"/>
      <c r="E2005" s="355"/>
      <c r="F2005" s="357"/>
      <c r="G2005" s="349"/>
      <c r="H2005" s="205"/>
    </row>
    <row r="2006" spans="1:8" ht="15.5">
      <c r="A2006" s="205"/>
      <c r="B2006" s="216">
        <v>2002</v>
      </c>
      <c r="C2006" s="343"/>
      <c r="D2006" s="345"/>
      <c r="E2006" s="355"/>
      <c r="F2006" s="357"/>
      <c r="G2006" s="351"/>
      <c r="H2006" s="205"/>
    </row>
    <row r="2007" spans="1:8" ht="15.5">
      <c r="A2007" s="205"/>
      <c r="B2007" s="216">
        <v>2003</v>
      </c>
      <c r="C2007" s="343"/>
      <c r="D2007" s="345"/>
      <c r="E2007" s="355"/>
      <c r="F2007" s="357"/>
      <c r="G2007" s="351"/>
      <c r="H2007" s="205"/>
    </row>
    <row r="2008" spans="1:8" ht="15.5">
      <c r="A2008" s="205"/>
      <c r="B2008" s="216">
        <v>2004</v>
      </c>
      <c r="C2008" s="343"/>
      <c r="D2008" s="345"/>
      <c r="E2008" s="355"/>
      <c r="F2008" s="357"/>
      <c r="G2008" s="351"/>
      <c r="H2008" s="205"/>
    </row>
    <row r="2009" spans="1:8" ht="15.5">
      <c r="A2009" s="205"/>
      <c r="B2009" s="216">
        <v>2005</v>
      </c>
      <c r="C2009" s="343"/>
      <c r="D2009" s="345"/>
      <c r="E2009" s="355"/>
      <c r="F2009" s="357"/>
      <c r="G2009" s="351"/>
      <c r="H2009" s="205"/>
    </row>
    <row r="2010" spans="1:8" ht="15.5">
      <c r="A2010" s="205"/>
      <c r="B2010" s="216">
        <v>2006</v>
      </c>
      <c r="C2010" s="343"/>
      <c r="D2010" s="345"/>
      <c r="E2010" s="355"/>
      <c r="F2010" s="357"/>
      <c r="G2010" s="351"/>
      <c r="H2010" s="205"/>
    </row>
    <row r="2011" spans="1:8" ht="15.5">
      <c r="A2011" s="205"/>
      <c r="B2011" s="216">
        <v>2007</v>
      </c>
      <c r="C2011" s="343"/>
      <c r="D2011" s="345"/>
      <c r="E2011" s="355"/>
      <c r="F2011" s="357"/>
      <c r="G2011" s="351"/>
      <c r="H2011" s="205"/>
    </row>
    <row r="2012" spans="1:8" ht="15.5">
      <c r="A2012" s="205"/>
      <c r="B2012" s="216">
        <v>2008</v>
      </c>
      <c r="C2012" s="343"/>
      <c r="D2012" s="345"/>
      <c r="E2012" s="355"/>
      <c r="F2012" s="357"/>
      <c r="G2012" s="351"/>
      <c r="H2012" s="205"/>
    </row>
    <row r="2013" spans="1:8" ht="15.5">
      <c r="A2013" s="205"/>
      <c r="B2013" s="216">
        <v>2009</v>
      </c>
      <c r="C2013" s="343"/>
      <c r="D2013" s="345"/>
      <c r="E2013" s="355"/>
      <c r="F2013" s="357"/>
      <c r="G2013" s="351"/>
      <c r="H2013" s="205"/>
    </row>
    <row r="2014" spans="1:8" ht="15.5">
      <c r="A2014" s="205"/>
      <c r="B2014" s="216">
        <v>2010</v>
      </c>
      <c r="C2014" s="343"/>
      <c r="D2014" s="345"/>
      <c r="E2014" s="355"/>
      <c r="F2014" s="357"/>
      <c r="G2014" s="351"/>
      <c r="H2014" s="205"/>
    </row>
    <row r="2015" spans="1:8" ht="15.5">
      <c r="A2015" s="205"/>
      <c r="B2015" s="216">
        <v>2011</v>
      </c>
      <c r="C2015" s="343"/>
      <c r="D2015" s="345"/>
      <c r="E2015" s="355"/>
      <c r="F2015" s="357"/>
      <c r="G2015" s="349"/>
      <c r="H2015" s="205"/>
    </row>
    <row r="2016" spans="1:8" ht="15.5">
      <c r="A2016" s="205"/>
      <c r="B2016" s="216">
        <v>2012</v>
      </c>
      <c r="C2016" s="343"/>
      <c r="D2016" s="345"/>
      <c r="E2016" s="355"/>
      <c r="F2016" s="357"/>
      <c r="G2016" s="351"/>
      <c r="H2016" s="205"/>
    </row>
    <row r="2017" spans="1:8" ht="15.5">
      <c r="A2017" s="205"/>
      <c r="B2017" s="216">
        <v>2013</v>
      </c>
      <c r="C2017" s="343"/>
      <c r="D2017" s="345"/>
      <c r="E2017" s="355"/>
      <c r="F2017" s="357"/>
      <c r="G2017" s="351"/>
      <c r="H2017" s="205"/>
    </row>
    <row r="2018" spans="1:8" ht="15.5">
      <c r="A2018" s="205"/>
      <c r="B2018" s="216">
        <v>2014</v>
      </c>
      <c r="C2018" s="343"/>
      <c r="D2018" s="345"/>
      <c r="E2018" s="355"/>
      <c r="F2018" s="357"/>
      <c r="G2018" s="351"/>
      <c r="H2018" s="205"/>
    </row>
    <row r="2019" spans="1:8" ht="15.5">
      <c r="A2019" s="205"/>
      <c r="B2019" s="216">
        <v>2015</v>
      </c>
      <c r="C2019" s="343"/>
      <c r="D2019" s="345"/>
      <c r="E2019" s="355"/>
      <c r="F2019" s="357"/>
      <c r="G2019" s="351"/>
      <c r="H2019" s="205"/>
    </row>
    <row r="2020" spans="1:8" ht="15.5">
      <c r="A2020" s="205"/>
      <c r="B2020" s="216">
        <v>2016</v>
      </c>
      <c r="C2020" s="343"/>
      <c r="D2020" s="345"/>
      <c r="E2020" s="355"/>
      <c r="F2020" s="357"/>
      <c r="G2020" s="351"/>
      <c r="H2020" s="205"/>
    </row>
    <row r="2021" spans="1:8" ht="15.5">
      <c r="A2021" s="205"/>
      <c r="B2021" s="216">
        <v>2017</v>
      </c>
      <c r="C2021" s="343"/>
      <c r="D2021" s="345"/>
      <c r="E2021" s="355"/>
      <c r="F2021" s="357"/>
      <c r="G2021" s="351"/>
      <c r="H2021" s="205"/>
    </row>
    <row r="2022" spans="1:8" ht="15.5">
      <c r="A2022" s="205"/>
      <c r="B2022" s="216">
        <v>2018</v>
      </c>
      <c r="C2022" s="343"/>
      <c r="D2022" s="345"/>
      <c r="E2022" s="355"/>
      <c r="F2022" s="357"/>
      <c r="G2022" s="351"/>
      <c r="H2022" s="205"/>
    </row>
    <row r="2023" spans="1:8" ht="15.5">
      <c r="A2023" s="205"/>
      <c r="B2023" s="216">
        <v>2019</v>
      </c>
      <c r="C2023" s="343"/>
      <c r="D2023" s="345"/>
      <c r="E2023" s="355"/>
      <c r="F2023" s="357"/>
      <c r="G2023" s="351"/>
      <c r="H2023" s="205"/>
    </row>
    <row r="2024" spans="1:8" ht="15.5">
      <c r="A2024" s="205"/>
      <c r="B2024" s="216">
        <v>2020</v>
      </c>
      <c r="C2024" s="343"/>
      <c r="D2024" s="345"/>
      <c r="E2024" s="355"/>
      <c r="F2024" s="357"/>
      <c r="G2024" s="351"/>
      <c r="H2024" s="205"/>
    </row>
    <row r="2025" spans="1:8" ht="15.5">
      <c r="A2025" s="205"/>
      <c r="B2025" s="216">
        <v>2021</v>
      </c>
      <c r="C2025" s="343"/>
      <c r="D2025" s="345"/>
      <c r="E2025" s="355"/>
      <c r="F2025" s="357"/>
      <c r="G2025" s="349"/>
      <c r="H2025" s="205"/>
    </row>
    <row r="2026" spans="1:8" ht="15.5">
      <c r="A2026" s="205"/>
      <c r="B2026" s="216">
        <v>2022</v>
      </c>
      <c r="C2026" s="343"/>
      <c r="D2026" s="345"/>
      <c r="E2026" s="355"/>
      <c r="F2026" s="357"/>
      <c r="G2026" s="351"/>
      <c r="H2026" s="205"/>
    </row>
    <row r="2027" spans="1:8" ht="15.5">
      <c r="A2027" s="205"/>
      <c r="B2027" s="216">
        <v>2023</v>
      </c>
      <c r="C2027" s="343"/>
      <c r="D2027" s="345"/>
      <c r="E2027" s="355"/>
      <c r="F2027" s="357"/>
      <c r="G2027" s="351"/>
      <c r="H2027" s="205"/>
    </row>
    <row r="2028" spans="1:8" ht="15.5">
      <c r="A2028" s="205"/>
      <c r="B2028" s="216">
        <v>2024</v>
      </c>
      <c r="C2028" s="343"/>
      <c r="D2028" s="345"/>
      <c r="E2028" s="355"/>
      <c r="F2028" s="357"/>
      <c r="G2028" s="351"/>
      <c r="H2028" s="205"/>
    </row>
    <row r="2029" spans="1:8" ht="15.5">
      <c r="A2029" s="205"/>
      <c r="B2029" s="216">
        <v>2025</v>
      </c>
      <c r="C2029" s="343"/>
      <c r="D2029" s="345"/>
      <c r="E2029" s="355"/>
      <c r="F2029" s="357"/>
      <c r="G2029" s="351"/>
      <c r="H2029" s="205"/>
    </row>
    <row r="2030" spans="1:8" ht="15.5">
      <c r="A2030" s="205"/>
      <c r="B2030" s="216">
        <v>2026</v>
      </c>
      <c r="C2030" s="343"/>
      <c r="D2030" s="345"/>
      <c r="E2030" s="355"/>
      <c r="F2030" s="357"/>
      <c r="G2030" s="351"/>
      <c r="H2030" s="205"/>
    </row>
    <row r="2031" spans="1:8" ht="15.5">
      <c r="A2031" s="205"/>
      <c r="B2031" s="216">
        <v>2027</v>
      </c>
      <c r="C2031" s="343"/>
      <c r="D2031" s="345"/>
      <c r="E2031" s="355"/>
      <c r="F2031" s="357"/>
      <c r="G2031" s="351"/>
      <c r="H2031" s="205"/>
    </row>
    <row r="2032" spans="1:8" ht="15.5">
      <c r="A2032" s="205"/>
      <c r="B2032" s="216">
        <v>2028</v>
      </c>
      <c r="C2032" s="343"/>
      <c r="D2032" s="345"/>
      <c r="E2032" s="355"/>
      <c r="F2032" s="357"/>
      <c r="G2032" s="351"/>
      <c r="H2032" s="205"/>
    </row>
    <row r="2033" spans="1:8" ht="15.5">
      <c r="A2033" s="205"/>
      <c r="B2033" s="216">
        <v>2029</v>
      </c>
      <c r="C2033" s="343"/>
      <c r="D2033" s="345"/>
      <c r="E2033" s="355"/>
      <c r="F2033" s="357"/>
      <c r="G2033" s="351"/>
      <c r="H2033" s="205"/>
    </row>
    <row r="2034" spans="1:8" ht="15.5">
      <c r="A2034" s="205"/>
      <c r="B2034" s="216">
        <v>2030</v>
      </c>
      <c r="C2034" s="343"/>
      <c r="D2034" s="345"/>
      <c r="E2034" s="355"/>
      <c r="F2034" s="357"/>
      <c r="G2034" s="351"/>
      <c r="H2034" s="205"/>
    </row>
    <row r="2035" spans="1:8" ht="15.5">
      <c r="A2035" s="205"/>
      <c r="B2035" s="216">
        <v>2031</v>
      </c>
      <c r="C2035" s="343"/>
      <c r="D2035" s="345"/>
      <c r="E2035" s="355"/>
      <c r="F2035" s="357"/>
      <c r="G2035" s="349"/>
      <c r="H2035" s="205"/>
    </row>
    <row r="2036" spans="1:8" ht="15.5">
      <c r="A2036" s="205"/>
      <c r="B2036" s="216">
        <v>2032</v>
      </c>
      <c r="C2036" s="343"/>
      <c r="D2036" s="345"/>
      <c r="E2036" s="355"/>
      <c r="F2036" s="357"/>
      <c r="G2036" s="351"/>
      <c r="H2036" s="205"/>
    </row>
    <row r="2037" spans="1:8" ht="15.5">
      <c r="A2037" s="205"/>
      <c r="B2037" s="216">
        <v>2033</v>
      </c>
      <c r="C2037" s="343"/>
      <c r="D2037" s="345"/>
      <c r="E2037" s="355"/>
      <c r="F2037" s="357"/>
      <c r="G2037" s="351"/>
      <c r="H2037" s="205"/>
    </row>
    <row r="2038" spans="1:8" ht="15.5">
      <c r="A2038" s="205"/>
      <c r="B2038" s="216">
        <v>2034</v>
      </c>
      <c r="C2038" s="343"/>
      <c r="D2038" s="345"/>
      <c r="E2038" s="355"/>
      <c r="F2038" s="357"/>
      <c r="G2038" s="351"/>
      <c r="H2038" s="205"/>
    </row>
    <row r="2039" spans="1:8" ht="15.5">
      <c r="A2039" s="205"/>
      <c r="B2039" s="216">
        <v>2035</v>
      </c>
      <c r="C2039" s="343"/>
      <c r="D2039" s="345"/>
      <c r="E2039" s="355"/>
      <c r="F2039" s="357"/>
      <c r="G2039" s="351"/>
      <c r="H2039" s="205"/>
    </row>
    <row r="2040" spans="1:8" ht="15.5">
      <c r="A2040" s="205"/>
      <c r="B2040" s="216">
        <v>2036</v>
      </c>
      <c r="C2040" s="343"/>
      <c r="D2040" s="345"/>
      <c r="E2040" s="355"/>
      <c r="F2040" s="357"/>
      <c r="G2040" s="351"/>
      <c r="H2040" s="205"/>
    </row>
    <row r="2041" spans="1:8" ht="15.5">
      <c r="A2041" s="205"/>
      <c r="B2041" s="216">
        <v>2037</v>
      </c>
      <c r="C2041" s="343"/>
      <c r="D2041" s="345"/>
      <c r="E2041" s="355"/>
      <c r="F2041" s="357"/>
      <c r="G2041" s="351"/>
      <c r="H2041" s="205"/>
    </row>
    <row r="2042" spans="1:8" ht="15.5">
      <c r="A2042" s="205"/>
      <c r="B2042" s="216">
        <v>2038</v>
      </c>
      <c r="C2042" s="343"/>
      <c r="D2042" s="345"/>
      <c r="E2042" s="355"/>
      <c r="F2042" s="357"/>
      <c r="G2042" s="351"/>
      <c r="H2042" s="205"/>
    </row>
    <row r="2043" spans="1:8" ht="15.5">
      <c r="A2043" s="205"/>
      <c r="B2043" s="216">
        <v>2039</v>
      </c>
      <c r="C2043" s="343"/>
      <c r="D2043" s="345"/>
      <c r="E2043" s="355"/>
      <c r="F2043" s="357"/>
      <c r="G2043" s="351"/>
      <c r="H2043" s="205"/>
    </row>
    <row r="2044" spans="1:8" ht="15.5">
      <c r="A2044" s="205"/>
      <c r="B2044" s="216">
        <v>2040</v>
      </c>
      <c r="C2044" s="343"/>
      <c r="D2044" s="345"/>
      <c r="E2044" s="355"/>
      <c r="F2044" s="357"/>
      <c r="G2044" s="351"/>
      <c r="H2044" s="205"/>
    </row>
    <row r="2045" spans="1:8" ht="15.5">
      <c r="A2045" s="205"/>
      <c r="B2045" s="216">
        <v>2041</v>
      </c>
      <c r="C2045" s="343"/>
      <c r="D2045" s="345"/>
      <c r="E2045" s="355"/>
      <c r="F2045" s="357"/>
      <c r="G2045" s="349"/>
      <c r="H2045" s="205"/>
    </row>
    <row r="2046" spans="1:8" ht="15.5">
      <c r="A2046" s="205"/>
      <c r="B2046" s="216">
        <v>2042</v>
      </c>
      <c r="C2046" s="343"/>
      <c r="D2046" s="345"/>
      <c r="E2046" s="355"/>
      <c r="F2046" s="357"/>
      <c r="G2046" s="351"/>
      <c r="H2046" s="205"/>
    </row>
    <row r="2047" spans="1:8" ht="15.5">
      <c r="A2047" s="205"/>
      <c r="B2047" s="216">
        <v>2043</v>
      </c>
      <c r="C2047" s="343"/>
      <c r="D2047" s="345"/>
      <c r="E2047" s="355"/>
      <c r="F2047" s="357"/>
      <c r="G2047" s="351"/>
      <c r="H2047" s="205"/>
    </row>
    <row r="2048" spans="1:8" ht="15.5">
      <c r="A2048" s="205"/>
      <c r="B2048" s="216">
        <v>2044</v>
      </c>
      <c r="C2048" s="343"/>
      <c r="D2048" s="345"/>
      <c r="E2048" s="355"/>
      <c r="F2048" s="357"/>
      <c r="G2048" s="351"/>
      <c r="H2048" s="205"/>
    </row>
    <row r="2049" spans="1:8" ht="15.5">
      <c r="A2049" s="205"/>
      <c r="B2049" s="216">
        <v>2045</v>
      </c>
      <c r="C2049" s="343"/>
      <c r="D2049" s="345"/>
      <c r="E2049" s="355"/>
      <c r="F2049" s="357"/>
      <c r="G2049" s="351"/>
      <c r="H2049" s="205"/>
    </row>
    <row r="2050" spans="1:8" ht="15.5">
      <c r="A2050" s="205"/>
      <c r="B2050" s="216">
        <v>2046</v>
      </c>
      <c r="C2050" s="343"/>
      <c r="D2050" s="345"/>
      <c r="E2050" s="355"/>
      <c r="F2050" s="357"/>
      <c r="G2050" s="351"/>
      <c r="H2050" s="205"/>
    </row>
    <row r="2051" spans="1:8" ht="15.5">
      <c r="A2051" s="205"/>
      <c r="B2051" s="216">
        <v>2047</v>
      </c>
      <c r="C2051" s="343"/>
      <c r="D2051" s="345"/>
      <c r="E2051" s="355"/>
      <c r="F2051" s="357"/>
      <c r="G2051" s="351"/>
      <c r="H2051" s="205"/>
    </row>
    <row r="2052" spans="1:8" ht="15.5">
      <c r="A2052" s="205"/>
      <c r="B2052" s="216">
        <v>2048</v>
      </c>
      <c r="C2052" s="343"/>
      <c r="D2052" s="345"/>
      <c r="E2052" s="355"/>
      <c r="F2052" s="357"/>
      <c r="G2052" s="351"/>
      <c r="H2052" s="205"/>
    </row>
    <row r="2053" spans="1:8" ht="15.5">
      <c r="A2053" s="205"/>
      <c r="B2053" s="216">
        <v>2049</v>
      </c>
      <c r="C2053" s="343"/>
      <c r="D2053" s="345"/>
      <c r="E2053" s="355"/>
      <c r="F2053" s="357"/>
      <c r="G2053" s="351"/>
      <c r="H2053" s="205"/>
    </row>
    <row r="2054" spans="1:8" ht="15.5">
      <c r="A2054" s="205"/>
      <c r="B2054" s="216">
        <v>2050</v>
      </c>
      <c r="C2054" s="343"/>
      <c r="D2054" s="345"/>
      <c r="E2054" s="355"/>
      <c r="F2054" s="357"/>
      <c r="G2054" s="351"/>
      <c r="H2054" s="205"/>
    </row>
    <row r="2055" spans="1:8" ht="15.5">
      <c r="A2055" s="205"/>
      <c r="B2055" s="216">
        <v>2051</v>
      </c>
      <c r="C2055" s="343"/>
      <c r="D2055" s="345"/>
      <c r="E2055" s="355"/>
      <c r="F2055" s="357"/>
      <c r="G2055" s="349"/>
      <c r="H2055" s="205"/>
    </row>
    <row r="2056" spans="1:8" ht="15.5">
      <c r="A2056" s="205"/>
      <c r="B2056" s="216">
        <v>2052</v>
      </c>
      <c r="C2056" s="343"/>
      <c r="D2056" s="345"/>
      <c r="E2056" s="355"/>
      <c r="F2056" s="357"/>
      <c r="G2056" s="351"/>
      <c r="H2056" s="205"/>
    </row>
    <row r="2057" spans="1:8" ht="15.5">
      <c r="A2057" s="205"/>
      <c r="B2057" s="216">
        <v>2053</v>
      </c>
      <c r="C2057" s="343"/>
      <c r="D2057" s="345"/>
      <c r="E2057" s="355"/>
      <c r="F2057" s="357"/>
      <c r="G2057" s="351"/>
      <c r="H2057" s="205"/>
    </row>
    <row r="2058" spans="1:8" ht="15.5">
      <c r="A2058" s="205"/>
      <c r="B2058" s="216">
        <v>2054</v>
      </c>
      <c r="C2058" s="343"/>
      <c r="D2058" s="345"/>
      <c r="E2058" s="355"/>
      <c r="F2058" s="357"/>
      <c r="G2058" s="351"/>
      <c r="H2058" s="205"/>
    </row>
    <row r="2059" spans="1:8" ht="15.5">
      <c r="A2059" s="205"/>
      <c r="B2059" s="216">
        <v>2055</v>
      </c>
      <c r="C2059" s="343"/>
      <c r="D2059" s="345"/>
      <c r="E2059" s="355"/>
      <c r="F2059" s="357"/>
      <c r="G2059" s="351"/>
      <c r="H2059" s="205"/>
    </row>
    <row r="2060" spans="1:8" ht="15.5">
      <c r="A2060" s="205"/>
      <c r="B2060" s="216">
        <v>2056</v>
      </c>
      <c r="C2060" s="343"/>
      <c r="D2060" s="345"/>
      <c r="E2060" s="355"/>
      <c r="F2060" s="357"/>
      <c r="G2060" s="351"/>
      <c r="H2060" s="205"/>
    </row>
    <row r="2061" spans="1:8" ht="15.5">
      <c r="A2061" s="205"/>
      <c r="B2061" s="216">
        <v>2057</v>
      </c>
      <c r="C2061" s="343"/>
      <c r="D2061" s="345"/>
      <c r="E2061" s="355"/>
      <c r="F2061" s="357"/>
      <c r="G2061" s="351"/>
      <c r="H2061" s="205"/>
    </row>
    <row r="2062" spans="1:8" ht="15.5">
      <c r="A2062" s="205"/>
      <c r="B2062" s="216">
        <v>2058</v>
      </c>
      <c r="C2062" s="343"/>
      <c r="D2062" s="345"/>
      <c r="E2062" s="355"/>
      <c r="F2062" s="357"/>
      <c r="G2062" s="351"/>
      <c r="H2062" s="205"/>
    </row>
    <row r="2063" spans="1:8" ht="15.5">
      <c r="A2063" s="205"/>
      <c r="B2063" s="216">
        <v>2059</v>
      </c>
      <c r="C2063" s="343"/>
      <c r="D2063" s="345"/>
      <c r="E2063" s="355"/>
      <c r="F2063" s="357"/>
      <c r="G2063" s="351"/>
      <c r="H2063" s="205"/>
    </row>
    <row r="2064" spans="1:8" ht="15.5">
      <c r="A2064" s="205"/>
      <c r="B2064" s="216">
        <v>2060</v>
      </c>
      <c r="C2064" s="343"/>
      <c r="D2064" s="345"/>
      <c r="E2064" s="355"/>
      <c r="F2064" s="357"/>
      <c r="G2064" s="351"/>
      <c r="H2064" s="205"/>
    </row>
    <row r="2065" spans="1:8" ht="15.5">
      <c r="A2065" s="205"/>
      <c r="B2065" s="216">
        <v>2061</v>
      </c>
      <c r="C2065" s="343"/>
      <c r="D2065" s="345"/>
      <c r="E2065" s="355"/>
      <c r="F2065" s="357"/>
      <c r="G2065" s="349"/>
      <c r="H2065" s="205"/>
    </row>
    <row r="2066" spans="1:8" ht="15.5">
      <c r="A2066" s="205"/>
      <c r="B2066" s="216">
        <v>2062</v>
      </c>
      <c r="C2066" s="343"/>
      <c r="D2066" s="345"/>
      <c r="E2066" s="355"/>
      <c r="F2066" s="357"/>
      <c r="G2066" s="351"/>
      <c r="H2066" s="205"/>
    </row>
    <row r="2067" spans="1:8" ht="15.5">
      <c r="A2067" s="205"/>
      <c r="B2067" s="216">
        <v>2063</v>
      </c>
      <c r="C2067" s="343"/>
      <c r="D2067" s="345"/>
      <c r="E2067" s="355"/>
      <c r="F2067" s="357"/>
      <c r="G2067" s="351"/>
      <c r="H2067" s="205"/>
    </row>
    <row r="2068" spans="1:8" ht="15.5">
      <c r="A2068" s="205"/>
      <c r="B2068" s="216">
        <v>2064</v>
      </c>
      <c r="C2068" s="343"/>
      <c r="D2068" s="345"/>
      <c r="E2068" s="355"/>
      <c r="F2068" s="357"/>
      <c r="G2068" s="351"/>
      <c r="H2068" s="205"/>
    </row>
    <row r="2069" spans="1:8" ht="15.5">
      <c r="A2069" s="205"/>
      <c r="B2069" s="216">
        <v>2065</v>
      </c>
      <c r="C2069" s="343"/>
      <c r="D2069" s="345"/>
      <c r="E2069" s="355"/>
      <c r="F2069" s="357"/>
      <c r="G2069" s="351"/>
      <c r="H2069" s="205"/>
    </row>
    <row r="2070" spans="1:8" ht="15.5">
      <c r="A2070" s="205"/>
      <c r="B2070" s="216">
        <v>2066</v>
      </c>
      <c r="C2070" s="343"/>
      <c r="D2070" s="345"/>
      <c r="E2070" s="355"/>
      <c r="F2070" s="357"/>
      <c r="G2070" s="351"/>
      <c r="H2070" s="205"/>
    </row>
    <row r="2071" spans="1:8" ht="15.5">
      <c r="A2071" s="205"/>
      <c r="B2071" s="216">
        <v>2067</v>
      </c>
      <c r="C2071" s="343"/>
      <c r="D2071" s="345"/>
      <c r="E2071" s="355"/>
      <c r="F2071" s="357"/>
      <c r="G2071" s="351"/>
      <c r="H2071" s="205"/>
    </row>
    <row r="2072" spans="1:8" ht="15.5">
      <c r="A2072" s="205"/>
      <c r="B2072" s="216">
        <v>2068</v>
      </c>
      <c r="C2072" s="343"/>
      <c r="D2072" s="345"/>
      <c r="E2072" s="355"/>
      <c r="F2072" s="357"/>
      <c r="G2072" s="351"/>
      <c r="H2072" s="205"/>
    </row>
    <row r="2073" spans="1:8" ht="15.5">
      <c r="A2073" s="205"/>
      <c r="B2073" s="216">
        <v>2069</v>
      </c>
      <c r="C2073" s="343"/>
      <c r="D2073" s="345"/>
      <c r="E2073" s="355"/>
      <c r="F2073" s="357"/>
      <c r="G2073" s="351"/>
      <c r="H2073" s="205"/>
    </row>
    <row r="2074" spans="1:8" ht="15.5">
      <c r="A2074" s="205"/>
      <c r="B2074" s="216">
        <v>2070</v>
      </c>
      <c r="C2074" s="343"/>
      <c r="D2074" s="345"/>
      <c r="E2074" s="355"/>
      <c r="F2074" s="357"/>
      <c r="G2074" s="351"/>
      <c r="H2074" s="205"/>
    </row>
    <row r="2075" spans="1:8" ht="15.5">
      <c r="A2075" s="205"/>
      <c r="B2075" s="216">
        <v>2071</v>
      </c>
      <c r="C2075" s="343"/>
      <c r="D2075" s="345"/>
      <c r="E2075" s="355"/>
      <c r="F2075" s="357"/>
      <c r="G2075" s="349"/>
      <c r="H2075" s="205"/>
    </row>
    <row r="2076" spans="1:8" ht="15.5">
      <c r="A2076" s="205"/>
      <c r="B2076" s="216">
        <v>2072</v>
      </c>
      <c r="C2076" s="343"/>
      <c r="D2076" s="345"/>
      <c r="E2076" s="355"/>
      <c r="F2076" s="357"/>
      <c r="G2076" s="351"/>
      <c r="H2076" s="205"/>
    </row>
    <row r="2077" spans="1:8" ht="15.5">
      <c r="A2077" s="205"/>
      <c r="B2077" s="216">
        <v>2073</v>
      </c>
      <c r="C2077" s="343"/>
      <c r="D2077" s="345"/>
      <c r="E2077" s="355"/>
      <c r="F2077" s="357"/>
      <c r="G2077" s="351"/>
      <c r="H2077" s="205"/>
    </row>
    <row r="2078" spans="1:8" ht="15.5">
      <c r="A2078" s="205"/>
      <c r="B2078" s="216">
        <v>2074</v>
      </c>
      <c r="C2078" s="343"/>
      <c r="D2078" s="345"/>
      <c r="E2078" s="355"/>
      <c r="F2078" s="357"/>
      <c r="G2078" s="351"/>
      <c r="H2078" s="205"/>
    </row>
    <row r="2079" spans="1:8" ht="15.5">
      <c r="A2079" s="205"/>
      <c r="B2079" s="216">
        <v>2075</v>
      </c>
      <c r="C2079" s="343"/>
      <c r="D2079" s="345"/>
      <c r="E2079" s="355"/>
      <c r="F2079" s="357"/>
      <c r="G2079" s="351"/>
      <c r="H2079" s="205"/>
    </row>
    <row r="2080" spans="1:8" ht="15.5">
      <c r="A2080" s="205"/>
      <c r="B2080" s="216">
        <v>2076</v>
      </c>
      <c r="C2080" s="343"/>
      <c r="D2080" s="345"/>
      <c r="E2080" s="355"/>
      <c r="F2080" s="357"/>
      <c r="G2080" s="351"/>
      <c r="H2080" s="205"/>
    </row>
    <row r="2081" spans="1:8" ht="15.5">
      <c r="A2081" s="205"/>
      <c r="B2081" s="216">
        <v>2077</v>
      </c>
      <c r="C2081" s="343"/>
      <c r="D2081" s="345"/>
      <c r="E2081" s="355"/>
      <c r="F2081" s="357"/>
      <c r="G2081" s="351"/>
      <c r="H2081" s="205"/>
    </row>
    <row r="2082" spans="1:8" ht="15.5">
      <c r="A2082" s="205"/>
      <c r="B2082" s="216">
        <v>2078</v>
      </c>
      <c r="C2082" s="343"/>
      <c r="D2082" s="345"/>
      <c r="E2082" s="355"/>
      <c r="F2082" s="357"/>
      <c r="G2082" s="351"/>
      <c r="H2082" s="205"/>
    </row>
    <row r="2083" spans="1:8" ht="15.5">
      <c r="A2083" s="205"/>
      <c r="B2083" s="216">
        <v>2079</v>
      </c>
      <c r="C2083" s="343"/>
      <c r="D2083" s="345"/>
      <c r="E2083" s="355"/>
      <c r="F2083" s="357"/>
      <c r="G2083" s="351"/>
      <c r="H2083" s="205"/>
    </row>
    <row r="2084" spans="1:8" ht="15.5">
      <c r="A2084" s="205"/>
      <c r="B2084" s="216">
        <v>2080</v>
      </c>
      <c r="C2084" s="343"/>
      <c r="D2084" s="345"/>
      <c r="E2084" s="355"/>
      <c r="F2084" s="357"/>
      <c r="G2084" s="351"/>
      <c r="H2084" s="205"/>
    </row>
    <row r="2085" spans="1:8" ht="15.5">
      <c r="A2085" s="205"/>
      <c r="B2085" s="216">
        <v>2081</v>
      </c>
      <c r="C2085" s="343"/>
      <c r="D2085" s="345"/>
      <c r="E2085" s="355"/>
      <c r="F2085" s="357"/>
      <c r="G2085" s="349"/>
      <c r="H2085" s="205"/>
    </row>
    <row r="2086" spans="1:8" ht="15.5">
      <c r="A2086" s="205"/>
      <c r="B2086" s="216">
        <v>2082</v>
      </c>
      <c r="C2086" s="343"/>
      <c r="D2086" s="345"/>
      <c r="E2086" s="355"/>
      <c r="F2086" s="357"/>
      <c r="G2086" s="351"/>
      <c r="H2086" s="205"/>
    </row>
    <row r="2087" spans="1:8" ht="15.5">
      <c r="A2087" s="205"/>
      <c r="B2087" s="216">
        <v>2083</v>
      </c>
      <c r="C2087" s="343"/>
      <c r="D2087" s="345"/>
      <c r="E2087" s="355"/>
      <c r="F2087" s="357"/>
      <c r="G2087" s="351"/>
      <c r="H2087" s="205"/>
    </row>
    <row r="2088" spans="1:8" ht="15.5">
      <c r="A2088" s="205"/>
      <c r="B2088" s="216">
        <v>2084</v>
      </c>
      <c r="C2088" s="343"/>
      <c r="D2088" s="345"/>
      <c r="E2088" s="355"/>
      <c r="F2088" s="357"/>
      <c r="G2088" s="351"/>
      <c r="H2088" s="205"/>
    </row>
    <row r="2089" spans="1:8" ht="15.5">
      <c r="A2089" s="205"/>
      <c r="B2089" s="216">
        <v>2085</v>
      </c>
      <c r="C2089" s="343"/>
      <c r="D2089" s="345"/>
      <c r="E2089" s="355"/>
      <c r="F2089" s="357"/>
      <c r="G2089" s="351"/>
      <c r="H2089" s="205"/>
    </row>
    <row r="2090" spans="1:8" ht="15.5">
      <c r="A2090" s="205"/>
      <c r="B2090" s="216">
        <v>2086</v>
      </c>
      <c r="C2090" s="343"/>
      <c r="D2090" s="345"/>
      <c r="E2090" s="355"/>
      <c r="F2090" s="357"/>
      <c r="G2090" s="351"/>
      <c r="H2090" s="205"/>
    </row>
    <row r="2091" spans="1:8" ht="15.5">
      <c r="A2091" s="205"/>
      <c r="B2091" s="216">
        <v>2087</v>
      </c>
      <c r="C2091" s="343"/>
      <c r="D2091" s="345"/>
      <c r="E2091" s="355"/>
      <c r="F2091" s="357"/>
      <c r="G2091" s="351"/>
      <c r="H2091" s="205"/>
    </row>
    <row r="2092" spans="1:8" ht="15.5">
      <c r="A2092" s="205"/>
      <c r="B2092" s="216">
        <v>2088</v>
      </c>
      <c r="C2092" s="343"/>
      <c r="D2092" s="345"/>
      <c r="E2092" s="355"/>
      <c r="F2092" s="357"/>
      <c r="G2092" s="351"/>
      <c r="H2092" s="205"/>
    </row>
    <row r="2093" spans="1:8" ht="15.5">
      <c r="A2093" s="205"/>
      <c r="B2093" s="216">
        <v>2089</v>
      </c>
      <c r="C2093" s="343"/>
      <c r="D2093" s="345"/>
      <c r="E2093" s="355"/>
      <c r="F2093" s="357"/>
      <c r="G2093" s="351"/>
      <c r="H2093" s="205"/>
    </row>
    <row r="2094" spans="1:8" ht="15.5">
      <c r="A2094" s="205"/>
      <c r="B2094" s="216">
        <v>2090</v>
      </c>
      <c r="C2094" s="343"/>
      <c r="D2094" s="345"/>
      <c r="E2094" s="355"/>
      <c r="F2094" s="357"/>
      <c r="G2094" s="351"/>
      <c r="H2094" s="205"/>
    </row>
    <row r="2095" spans="1:8" ht="15.5">
      <c r="A2095" s="205"/>
      <c r="B2095" s="216">
        <v>2091</v>
      </c>
      <c r="C2095" s="343"/>
      <c r="D2095" s="345"/>
      <c r="E2095" s="355"/>
      <c r="F2095" s="357"/>
      <c r="G2095" s="349"/>
      <c r="H2095" s="205"/>
    </row>
    <row r="2096" spans="1:8" ht="15.5">
      <c r="A2096" s="205"/>
      <c r="B2096" s="216">
        <v>2092</v>
      </c>
      <c r="C2096" s="343"/>
      <c r="D2096" s="345"/>
      <c r="E2096" s="355"/>
      <c r="F2096" s="357"/>
      <c r="G2096" s="351"/>
      <c r="H2096" s="205"/>
    </row>
    <row r="2097" spans="1:8" ht="15.5">
      <c r="A2097" s="205"/>
      <c r="B2097" s="216">
        <v>2093</v>
      </c>
      <c r="C2097" s="343"/>
      <c r="D2097" s="345"/>
      <c r="E2097" s="355"/>
      <c r="F2097" s="357"/>
      <c r="G2097" s="351"/>
      <c r="H2097" s="205"/>
    </row>
    <row r="2098" spans="1:8" ht="15.5">
      <c r="A2098" s="205"/>
      <c r="B2098" s="216">
        <v>2094</v>
      </c>
      <c r="C2098" s="343"/>
      <c r="D2098" s="345"/>
      <c r="E2098" s="355"/>
      <c r="F2098" s="357"/>
      <c r="G2098" s="351"/>
      <c r="H2098" s="205"/>
    </row>
    <row r="2099" spans="1:8" ht="15.5">
      <c r="A2099" s="205"/>
      <c r="B2099" s="216">
        <v>2095</v>
      </c>
      <c r="C2099" s="343"/>
      <c r="D2099" s="345"/>
      <c r="E2099" s="355"/>
      <c r="F2099" s="357"/>
      <c r="G2099" s="351"/>
      <c r="H2099" s="205"/>
    </row>
    <row r="2100" spans="1:8" ht="15.5">
      <c r="A2100" s="205"/>
      <c r="B2100" s="216">
        <v>2096</v>
      </c>
      <c r="C2100" s="343"/>
      <c r="D2100" s="345"/>
      <c r="E2100" s="355"/>
      <c r="F2100" s="357"/>
      <c r="G2100" s="351"/>
      <c r="H2100" s="205"/>
    </row>
    <row r="2101" spans="1:8" ht="15.5">
      <c r="A2101" s="205"/>
      <c r="B2101" s="216">
        <v>2097</v>
      </c>
      <c r="C2101" s="343"/>
      <c r="D2101" s="345"/>
      <c r="E2101" s="355"/>
      <c r="F2101" s="357"/>
      <c r="G2101" s="351"/>
      <c r="H2101" s="205"/>
    </row>
    <row r="2102" spans="1:8" ht="15.5">
      <c r="A2102" s="205"/>
      <c r="B2102" s="216">
        <v>2098</v>
      </c>
      <c r="C2102" s="343"/>
      <c r="D2102" s="345"/>
      <c r="E2102" s="355"/>
      <c r="F2102" s="357"/>
      <c r="G2102" s="351"/>
      <c r="H2102" s="205"/>
    </row>
    <row r="2103" spans="1:8" ht="15.5">
      <c r="A2103" s="205"/>
      <c r="B2103" s="216">
        <v>2099</v>
      </c>
      <c r="C2103" s="343"/>
      <c r="D2103" s="345"/>
      <c r="E2103" s="355"/>
      <c r="F2103" s="357"/>
      <c r="G2103" s="351"/>
      <c r="H2103" s="205"/>
    </row>
    <row r="2104" spans="1:8" ht="15.5">
      <c r="A2104" s="205"/>
      <c r="B2104" s="216">
        <v>2100</v>
      </c>
      <c r="C2104" s="343"/>
      <c r="D2104" s="345"/>
      <c r="E2104" s="355"/>
      <c r="F2104" s="357"/>
      <c r="G2104" s="351"/>
      <c r="H2104" s="205"/>
    </row>
    <row r="2105" spans="1:8" ht="15.5">
      <c r="A2105" s="205"/>
      <c r="B2105" s="216">
        <v>2101</v>
      </c>
      <c r="C2105" s="343"/>
      <c r="D2105" s="345"/>
      <c r="E2105" s="355"/>
      <c r="F2105" s="357"/>
      <c r="G2105" s="349"/>
      <c r="H2105" s="205"/>
    </row>
    <row r="2106" spans="1:8" ht="15.5">
      <c r="A2106" s="205"/>
      <c r="B2106" s="216">
        <v>2102</v>
      </c>
      <c r="C2106" s="343"/>
      <c r="D2106" s="345"/>
      <c r="E2106" s="355"/>
      <c r="F2106" s="357"/>
      <c r="G2106" s="351"/>
      <c r="H2106" s="205"/>
    </row>
    <row r="2107" spans="1:8" ht="15.5">
      <c r="A2107" s="205"/>
      <c r="B2107" s="216">
        <v>2103</v>
      </c>
      <c r="C2107" s="343"/>
      <c r="D2107" s="345"/>
      <c r="E2107" s="355"/>
      <c r="F2107" s="357"/>
      <c r="G2107" s="351"/>
      <c r="H2107" s="205"/>
    </row>
    <row r="2108" spans="1:8" ht="15.5">
      <c r="A2108" s="205"/>
      <c r="B2108" s="216">
        <v>2104</v>
      </c>
      <c r="C2108" s="343"/>
      <c r="D2108" s="345"/>
      <c r="E2108" s="355"/>
      <c r="F2108" s="357"/>
      <c r="G2108" s="351"/>
      <c r="H2108" s="205"/>
    </row>
    <row r="2109" spans="1:8" ht="15.5">
      <c r="A2109" s="205"/>
      <c r="B2109" s="216">
        <v>2105</v>
      </c>
      <c r="C2109" s="343"/>
      <c r="D2109" s="345"/>
      <c r="E2109" s="355"/>
      <c r="F2109" s="357"/>
      <c r="G2109" s="351"/>
      <c r="H2109" s="205"/>
    </row>
    <row r="2110" spans="1:8" ht="15.5">
      <c r="A2110" s="205"/>
      <c r="B2110" s="216">
        <v>2106</v>
      </c>
      <c r="C2110" s="343"/>
      <c r="D2110" s="345"/>
      <c r="E2110" s="355"/>
      <c r="F2110" s="357"/>
      <c r="G2110" s="351"/>
      <c r="H2110" s="205"/>
    </row>
    <row r="2111" spans="1:8" ht="15.5">
      <c r="A2111" s="205"/>
      <c r="B2111" s="216">
        <v>2107</v>
      </c>
      <c r="C2111" s="343"/>
      <c r="D2111" s="345"/>
      <c r="E2111" s="355"/>
      <c r="F2111" s="357"/>
      <c r="G2111" s="351"/>
      <c r="H2111" s="205"/>
    </row>
    <row r="2112" spans="1:8" ht="15.5">
      <c r="A2112" s="205"/>
      <c r="B2112" s="216">
        <v>2108</v>
      </c>
      <c r="C2112" s="343"/>
      <c r="D2112" s="345"/>
      <c r="E2112" s="355"/>
      <c r="F2112" s="357"/>
      <c r="G2112" s="351"/>
      <c r="H2112" s="205"/>
    </row>
    <row r="2113" spans="1:8" ht="15.5">
      <c r="A2113" s="205"/>
      <c r="B2113" s="216">
        <v>2109</v>
      </c>
      <c r="C2113" s="343"/>
      <c r="D2113" s="345"/>
      <c r="E2113" s="355"/>
      <c r="F2113" s="357"/>
      <c r="G2113" s="351"/>
      <c r="H2113" s="205"/>
    </row>
    <row r="2114" spans="1:8" ht="15.5">
      <c r="A2114" s="205"/>
      <c r="B2114" s="216">
        <v>2110</v>
      </c>
      <c r="C2114" s="343"/>
      <c r="D2114" s="345"/>
      <c r="E2114" s="355"/>
      <c r="F2114" s="357"/>
      <c r="G2114" s="351"/>
      <c r="H2114" s="205"/>
    </row>
    <row r="2115" spans="1:8" ht="15.5">
      <c r="A2115" s="205"/>
      <c r="B2115" s="216">
        <v>2111</v>
      </c>
      <c r="C2115" s="343"/>
      <c r="D2115" s="345"/>
      <c r="E2115" s="355"/>
      <c r="F2115" s="357"/>
      <c r="G2115" s="349"/>
      <c r="H2115" s="205"/>
    </row>
    <row r="2116" spans="1:8" ht="15.5">
      <c r="A2116" s="205"/>
      <c r="B2116" s="216">
        <v>2112</v>
      </c>
      <c r="C2116" s="343"/>
      <c r="D2116" s="345"/>
      <c r="E2116" s="355"/>
      <c r="F2116" s="357"/>
      <c r="G2116" s="351"/>
      <c r="H2116" s="205"/>
    </row>
    <row r="2117" spans="1:8" ht="15.5">
      <c r="A2117" s="205"/>
      <c r="B2117" s="216">
        <v>2113</v>
      </c>
      <c r="C2117" s="343"/>
      <c r="D2117" s="345"/>
      <c r="E2117" s="355"/>
      <c r="F2117" s="357"/>
      <c r="G2117" s="351"/>
      <c r="H2117" s="205"/>
    </row>
    <row r="2118" spans="1:8" ht="15.5">
      <c r="A2118" s="205"/>
      <c r="B2118" s="216">
        <v>2114</v>
      </c>
      <c r="C2118" s="343"/>
      <c r="D2118" s="345"/>
      <c r="E2118" s="355"/>
      <c r="F2118" s="357"/>
      <c r="G2118" s="351"/>
      <c r="H2118" s="205"/>
    </row>
    <row r="2119" spans="1:8" ht="15.5">
      <c r="A2119" s="205"/>
      <c r="B2119" s="216">
        <v>2115</v>
      </c>
      <c r="C2119" s="343"/>
      <c r="D2119" s="345"/>
      <c r="E2119" s="355"/>
      <c r="F2119" s="357"/>
      <c r="G2119" s="351"/>
      <c r="H2119" s="205"/>
    </row>
    <row r="2120" spans="1:8" ht="15.5">
      <c r="A2120" s="205"/>
      <c r="B2120" s="216">
        <v>2116</v>
      </c>
      <c r="C2120" s="343"/>
      <c r="D2120" s="345"/>
      <c r="E2120" s="355"/>
      <c r="F2120" s="357"/>
      <c r="G2120" s="351"/>
      <c r="H2120" s="205"/>
    </row>
    <row r="2121" spans="1:8" ht="15.5">
      <c r="A2121" s="205"/>
      <c r="B2121" s="216">
        <v>2117</v>
      </c>
      <c r="C2121" s="343"/>
      <c r="D2121" s="345"/>
      <c r="E2121" s="355"/>
      <c r="F2121" s="357"/>
      <c r="G2121" s="351"/>
      <c r="H2121" s="205"/>
    </row>
    <row r="2122" spans="1:8" ht="15.5">
      <c r="A2122" s="205"/>
      <c r="B2122" s="216">
        <v>2118</v>
      </c>
      <c r="C2122" s="343"/>
      <c r="D2122" s="345"/>
      <c r="E2122" s="355"/>
      <c r="F2122" s="357"/>
      <c r="G2122" s="351"/>
      <c r="H2122" s="205"/>
    </row>
    <row r="2123" spans="1:8" ht="15.5">
      <c r="A2123" s="205"/>
      <c r="B2123" s="216">
        <v>2119</v>
      </c>
      <c r="C2123" s="343"/>
      <c r="D2123" s="345"/>
      <c r="E2123" s="355"/>
      <c r="F2123" s="357"/>
      <c r="G2123" s="351"/>
      <c r="H2123" s="205"/>
    </row>
    <row r="2124" spans="1:8" ht="15.5">
      <c r="A2124" s="205"/>
      <c r="B2124" s="216">
        <v>2120</v>
      </c>
      <c r="C2124" s="343"/>
      <c r="D2124" s="345"/>
      <c r="E2124" s="355"/>
      <c r="F2124" s="357"/>
      <c r="G2124" s="351"/>
      <c r="H2124" s="205"/>
    </row>
    <row r="2125" spans="1:8" ht="15.5">
      <c r="A2125" s="205"/>
      <c r="B2125" s="216">
        <v>2121</v>
      </c>
      <c r="C2125" s="343"/>
      <c r="D2125" s="345"/>
      <c r="E2125" s="355"/>
      <c r="F2125" s="357"/>
      <c r="G2125" s="349"/>
      <c r="H2125" s="205"/>
    </row>
    <row r="2126" spans="1:8" ht="15.5">
      <c r="A2126" s="205"/>
      <c r="B2126" s="216">
        <v>2122</v>
      </c>
      <c r="C2126" s="343"/>
      <c r="D2126" s="345"/>
      <c r="E2126" s="355"/>
      <c r="F2126" s="357"/>
      <c r="G2126" s="351"/>
      <c r="H2126" s="205"/>
    </row>
    <row r="2127" spans="1:8" ht="15.5">
      <c r="A2127" s="205"/>
      <c r="B2127" s="216">
        <v>2123</v>
      </c>
      <c r="C2127" s="343"/>
      <c r="D2127" s="345"/>
      <c r="E2127" s="355"/>
      <c r="F2127" s="357"/>
      <c r="G2127" s="351"/>
      <c r="H2127" s="205"/>
    </row>
    <row r="2128" spans="1:8" ht="15.5">
      <c r="A2128" s="205"/>
      <c r="B2128" s="216">
        <v>2124</v>
      </c>
      <c r="C2128" s="343"/>
      <c r="D2128" s="345"/>
      <c r="E2128" s="355"/>
      <c r="F2128" s="357"/>
      <c r="G2128" s="351"/>
      <c r="H2128" s="205"/>
    </row>
    <row r="2129" spans="1:8" ht="15.5">
      <c r="A2129" s="205"/>
      <c r="B2129" s="216">
        <v>2125</v>
      </c>
      <c r="C2129" s="343"/>
      <c r="D2129" s="345"/>
      <c r="E2129" s="355"/>
      <c r="F2129" s="357"/>
      <c r="G2129" s="351"/>
      <c r="H2129" s="205"/>
    </row>
    <row r="2130" spans="1:8" ht="15.5">
      <c r="A2130" s="205"/>
      <c r="B2130" s="216">
        <v>2126</v>
      </c>
      <c r="C2130" s="343"/>
      <c r="D2130" s="345"/>
      <c r="E2130" s="355"/>
      <c r="F2130" s="357"/>
      <c r="G2130" s="351"/>
      <c r="H2130" s="205"/>
    </row>
    <row r="2131" spans="1:8" ht="15.5">
      <c r="A2131" s="205"/>
      <c r="B2131" s="216">
        <v>2127</v>
      </c>
      <c r="C2131" s="343"/>
      <c r="D2131" s="345"/>
      <c r="E2131" s="355"/>
      <c r="F2131" s="357"/>
      <c r="G2131" s="351"/>
      <c r="H2131" s="205"/>
    </row>
    <row r="2132" spans="1:8" ht="15.5">
      <c r="A2132" s="205"/>
      <c r="B2132" s="216">
        <v>2128</v>
      </c>
      <c r="C2132" s="343"/>
      <c r="D2132" s="345"/>
      <c r="E2132" s="355"/>
      <c r="F2132" s="357"/>
      <c r="G2132" s="351"/>
      <c r="H2132" s="205"/>
    </row>
    <row r="2133" spans="1:8" ht="15.5">
      <c r="A2133" s="205"/>
      <c r="B2133" s="216">
        <v>2129</v>
      </c>
      <c r="C2133" s="343"/>
      <c r="D2133" s="345"/>
      <c r="E2133" s="355"/>
      <c r="F2133" s="357"/>
      <c r="G2133" s="351"/>
      <c r="H2133" s="205"/>
    </row>
    <row r="2134" spans="1:8" ht="15.5">
      <c r="A2134" s="205"/>
      <c r="B2134" s="216">
        <v>2130</v>
      </c>
      <c r="C2134" s="343"/>
      <c r="D2134" s="345"/>
      <c r="E2134" s="355"/>
      <c r="F2134" s="357"/>
      <c r="G2134" s="351"/>
      <c r="H2134" s="205"/>
    </row>
    <row r="2135" spans="1:8" ht="15.5">
      <c r="A2135" s="205"/>
      <c r="B2135" s="216">
        <v>2131</v>
      </c>
      <c r="C2135" s="343"/>
      <c r="D2135" s="345"/>
      <c r="E2135" s="355"/>
      <c r="F2135" s="357"/>
      <c r="G2135" s="349"/>
      <c r="H2135" s="205"/>
    </row>
    <row r="2136" spans="1:8" ht="15.5">
      <c r="A2136" s="205"/>
      <c r="B2136" s="216">
        <v>2132</v>
      </c>
      <c r="C2136" s="343"/>
      <c r="D2136" s="345"/>
      <c r="E2136" s="355"/>
      <c r="F2136" s="357"/>
      <c r="G2136" s="351"/>
      <c r="H2136" s="205"/>
    </row>
    <row r="2137" spans="1:8" ht="15.5">
      <c r="A2137" s="205"/>
      <c r="B2137" s="216">
        <v>2133</v>
      </c>
      <c r="C2137" s="343"/>
      <c r="D2137" s="345"/>
      <c r="E2137" s="355"/>
      <c r="F2137" s="357"/>
      <c r="G2137" s="351"/>
      <c r="H2137" s="205"/>
    </row>
    <row r="2138" spans="1:8" ht="15.5">
      <c r="A2138" s="205"/>
      <c r="B2138" s="216">
        <v>2134</v>
      </c>
      <c r="C2138" s="343"/>
      <c r="D2138" s="345"/>
      <c r="E2138" s="355"/>
      <c r="F2138" s="357"/>
      <c r="G2138" s="351"/>
      <c r="H2138" s="205"/>
    </row>
    <row r="2139" spans="1:8" ht="15.5">
      <c r="A2139" s="205"/>
      <c r="B2139" s="216">
        <v>2135</v>
      </c>
      <c r="C2139" s="343"/>
      <c r="D2139" s="345"/>
      <c r="E2139" s="355"/>
      <c r="F2139" s="357"/>
      <c r="G2139" s="351"/>
      <c r="H2139" s="205"/>
    </row>
    <row r="2140" spans="1:8" ht="15.5">
      <c r="A2140" s="205"/>
      <c r="B2140" s="216">
        <v>2136</v>
      </c>
      <c r="C2140" s="343"/>
      <c r="D2140" s="345"/>
      <c r="E2140" s="355"/>
      <c r="F2140" s="357"/>
      <c r="G2140" s="351"/>
      <c r="H2140" s="205"/>
    </row>
    <row r="2141" spans="1:8" ht="15.5">
      <c r="A2141" s="205"/>
      <c r="B2141" s="216">
        <v>2137</v>
      </c>
      <c r="C2141" s="343"/>
      <c r="D2141" s="345"/>
      <c r="E2141" s="355"/>
      <c r="F2141" s="357"/>
      <c r="G2141" s="351"/>
      <c r="H2141" s="205"/>
    </row>
    <row r="2142" spans="1:8" ht="15.5">
      <c r="A2142" s="205"/>
      <c r="B2142" s="216">
        <v>2138</v>
      </c>
      <c r="C2142" s="343"/>
      <c r="D2142" s="345"/>
      <c r="E2142" s="355"/>
      <c r="F2142" s="357"/>
      <c r="G2142" s="351"/>
      <c r="H2142" s="205"/>
    </row>
    <row r="2143" spans="1:8" ht="15.5">
      <c r="A2143" s="205"/>
      <c r="B2143" s="216">
        <v>2139</v>
      </c>
      <c r="C2143" s="343"/>
      <c r="D2143" s="345"/>
      <c r="E2143" s="355"/>
      <c r="F2143" s="357"/>
      <c r="G2143" s="351"/>
      <c r="H2143" s="205"/>
    </row>
    <row r="2144" spans="1:8" ht="15.5">
      <c r="A2144" s="205"/>
      <c r="B2144" s="216">
        <v>2140</v>
      </c>
      <c r="C2144" s="343"/>
      <c r="D2144" s="345"/>
      <c r="E2144" s="355"/>
      <c r="F2144" s="357"/>
      <c r="G2144" s="351"/>
      <c r="H2144" s="205"/>
    </row>
    <row r="2145" spans="1:8" ht="15.5">
      <c r="A2145" s="205"/>
      <c r="B2145" s="216">
        <v>2141</v>
      </c>
      <c r="C2145" s="343"/>
      <c r="D2145" s="345"/>
      <c r="E2145" s="355"/>
      <c r="F2145" s="357"/>
      <c r="G2145" s="349"/>
      <c r="H2145" s="205"/>
    </row>
    <row r="2146" spans="1:8" ht="15.5">
      <c r="A2146" s="205"/>
      <c r="B2146" s="216">
        <v>2142</v>
      </c>
      <c r="C2146" s="343"/>
      <c r="D2146" s="345"/>
      <c r="E2146" s="355"/>
      <c r="F2146" s="357"/>
      <c r="G2146" s="351"/>
      <c r="H2146" s="205"/>
    </row>
    <row r="2147" spans="1:8" ht="15.5">
      <c r="A2147" s="205"/>
      <c r="B2147" s="216">
        <v>2143</v>
      </c>
      <c r="C2147" s="343"/>
      <c r="D2147" s="345"/>
      <c r="E2147" s="355"/>
      <c r="F2147" s="357"/>
      <c r="G2147" s="351"/>
      <c r="H2147" s="205"/>
    </row>
    <row r="2148" spans="1:8" ht="15.5">
      <c r="A2148" s="205"/>
      <c r="B2148" s="216">
        <v>2144</v>
      </c>
      <c r="C2148" s="343"/>
      <c r="D2148" s="345"/>
      <c r="E2148" s="355"/>
      <c r="F2148" s="357"/>
      <c r="G2148" s="351"/>
      <c r="H2148" s="205"/>
    </row>
    <row r="2149" spans="1:8" ht="15.5">
      <c r="A2149" s="205"/>
      <c r="B2149" s="216">
        <v>2145</v>
      </c>
      <c r="C2149" s="343"/>
      <c r="D2149" s="345"/>
      <c r="E2149" s="355"/>
      <c r="F2149" s="357"/>
      <c r="G2149" s="351"/>
      <c r="H2149" s="205"/>
    </row>
    <row r="2150" spans="1:8" ht="15.5">
      <c r="A2150" s="205"/>
      <c r="B2150" s="216">
        <v>2146</v>
      </c>
      <c r="C2150" s="343"/>
      <c r="D2150" s="345"/>
      <c r="E2150" s="355"/>
      <c r="F2150" s="357"/>
      <c r="G2150" s="351"/>
      <c r="H2150" s="205"/>
    </row>
    <row r="2151" spans="1:8" ht="15.5">
      <c r="A2151" s="205"/>
      <c r="B2151" s="216">
        <v>2147</v>
      </c>
      <c r="C2151" s="343"/>
      <c r="D2151" s="345"/>
      <c r="E2151" s="355"/>
      <c r="F2151" s="357"/>
      <c r="G2151" s="351"/>
      <c r="H2151" s="205"/>
    </row>
    <row r="2152" spans="1:8" ht="15.5">
      <c r="A2152" s="205"/>
      <c r="B2152" s="216">
        <v>2148</v>
      </c>
      <c r="C2152" s="343"/>
      <c r="D2152" s="345"/>
      <c r="E2152" s="355"/>
      <c r="F2152" s="357"/>
      <c r="G2152" s="351"/>
      <c r="H2152" s="205"/>
    </row>
    <row r="2153" spans="1:8" ht="15.5">
      <c r="A2153" s="205"/>
      <c r="B2153" s="216">
        <v>2149</v>
      </c>
      <c r="C2153" s="343"/>
      <c r="D2153" s="345"/>
      <c r="E2153" s="355"/>
      <c r="F2153" s="357"/>
      <c r="G2153" s="351"/>
      <c r="H2153" s="205"/>
    </row>
    <row r="2154" spans="1:8" ht="15.5">
      <c r="A2154" s="205"/>
      <c r="B2154" s="216">
        <v>2150</v>
      </c>
      <c r="C2154" s="343"/>
      <c r="D2154" s="345"/>
      <c r="E2154" s="355"/>
      <c r="F2154" s="357"/>
      <c r="G2154" s="351"/>
      <c r="H2154" s="205"/>
    </row>
    <row r="2155" spans="1:8" ht="15.5">
      <c r="A2155" s="205"/>
      <c r="B2155" s="216">
        <v>2151</v>
      </c>
      <c r="C2155" s="343"/>
      <c r="D2155" s="345"/>
      <c r="E2155" s="355"/>
      <c r="F2155" s="357"/>
      <c r="G2155" s="349"/>
      <c r="H2155" s="205"/>
    </row>
    <row r="2156" spans="1:8" ht="15.5">
      <c r="A2156" s="205"/>
      <c r="B2156" s="216">
        <v>2152</v>
      </c>
      <c r="C2156" s="343"/>
      <c r="D2156" s="345"/>
      <c r="E2156" s="355"/>
      <c r="F2156" s="357"/>
      <c r="G2156" s="351"/>
      <c r="H2156" s="205"/>
    </row>
    <row r="2157" spans="1:8" ht="15.5">
      <c r="A2157" s="205"/>
      <c r="B2157" s="216">
        <v>2153</v>
      </c>
      <c r="C2157" s="343"/>
      <c r="D2157" s="345"/>
      <c r="E2157" s="355"/>
      <c r="F2157" s="357"/>
      <c r="G2157" s="351"/>
      <c r="H2157" s="205"/>
    </row>
    <row r="2158" spans="1:8" ht="15.5">
      <c r="A2158" s="205"/>
      <c r="B2158" s="216">
        <v>2154</v>
      </c>
      <c r="C2158" s="343"/>
      <c r="D2158" s="345"/>
      <c r="E2158" s="355"/>
      <c r="F2158" s="357"/>
      <c r="G2158" s="351"/>
      <c r="H2158" s="205"/>
    </row>
    <row r="2159" spans="1:8" ht="15.5">
      <c r="A2159" s="205"/>
      <c r="B2159" s="216">
        <v>2155</v>
      </c>
      <c r="C2159" s="343"/>
      <c r="D2159" s="345"/>
      <c r="E2159" s="355"/>
      <c r="F2159" s="357"/>
      <c r="G2159" s="351"/>
      <c r="H2159" s="205"/>
    </row>
    <row r="2160" spans="1:8" ht="15.5">
      <c r="A2160" s="205"/>
      <c r="B2160" s="216">
        <v>2156</v>
      </c>
      <c r="C2160" s="343"/>
      <c r="D2160" s="345"/>
      <c r="E2160" s="355"/>
      <c r="F2160" s="357"/>
      <c r="G2160" s="351"/>
      <c r="H2160" s="205"/>
    </row>
    <row r="2161" spans="1:8" ht="15.5">
      <c r="A2161" s="205"/>
      <c r="B2161" s="216">
        <v>2157</v>
      </c>
      <c r="C2161" s="343"/>
      <c r="D2161" s="345"/>
      <c r="E2161" s="355"/>
      <c r="F2161" s="357"/>
      <c r="G2161" s="351"/>
      <c r="H2161" s="205"/>
    </row>
    <row r="2162" spans="1:8" ht="15.5">
      <c r="A2162" s="205"/>
      <c r="B2162" s="216">
        <v>2158</v>
      </c>
      <c r="C2162" s="343"/>
      <c r="D2162" s="345"/>
      <c r="E2162" s="355"/>
      <c r="F2162" s="357"/>
      <c r="G2162" s="351"/>
      <c r="H2162" s="205"/>
    </row>
    <row r="2163" spans="1:8" ht="15.5">
      <c r="A2163" s="205"/>
      <c r="B2163" s="216">
        <v>2159</v>
      </c>
      <c r="C2163" s="343"/>
      <c r="D2163" s="345"/>
      <c r="E2163" s="355"/>
      <c r="F2163" s="357"/>
      <c r="G2163" s="351"/>
      <c r="H2163" s="205"/>
    </row>
    <row r="2164" spans="1:8" ht="15.5">
      <c r="A2164" s="205"/>
      <c r="B2164" s="216">
        <v>2160</v>
      </c>
      <c r="C2164" s="343"/>
      <c r="D2164" s="345"/>
      <c r="E2164" s="355"/>
      <c r="F2164" s="357"/>
      <c r="G2164" s="351"/>
      <c r="H2164" s="205"/>
    </row>
    <row r="2165" spans="1:8" ht="15.5">
      <c r="A2165" s="205"/>
      <c r="B2165" s="216">
        <v>2161</v>
      </c>
      <c r="C2165" s="343"/>
      <c r="D2165" s="345"/>
      <c r="E2165" s="355"/>
      <c r="F2165" s="357"/>
      <c r="G2165" s="349"/>
      <c r="H2165" s="205"/>
    </row>
    <row r="2166" spans="1:8" ht="15.5">
      <c r="A2166" s="205"/>
      <c r="B2166" s="216">
        <v>2162</v>
      </c>
      <c r="C2166" s="343"/>
      <c r="D2166" s="345"/>
      <c r="E2166" s="355"/>
      <c r="F2166" s="357"/>
      <c r="G2166" s="351"/>
      <c r="H2166" s="205"/>
    </row>
    <row r="2167" spans="1:8" ht="15.5">
      <c r="A2167" s="205"/>
      <c r="B2167" s="216">
        <v>2163</v>
      </c>
      <c r="C2167" s="343"/>
      <c r="D2167" s="345"/>
      <c r="E2167" s="355"/>
      <c r="F2167" s="357"/>
      <c r="G2167" s="351"/>
      <c r="H2167" s="205"/>
    </row>
    <row r="2168" spans="1:8" ht="15.5">
      <c r="A2168" s="205"/>
      <c r="B2168" s="216">
        <v>2164</v>
      </c>
      <c r="C2168" s="343"/>
      <c r="D2168" s="345"/>
      <c r="E2168" s="355"/>
      <c r="F2168" s="357"/>
      <c r="G2168" s="351"/>
      <c r="H2168" s="205"/>
    </row>
    <row r="2169" spans="1:8" ht="15.5">
      <c r="A2169" s="205"/>
      <c r="B2169" s="216">
        <v>2165</v>
      </c>
      <c r="C2169" s="343"/>
      <c r="D2169" s="345"/>
      <c r="E2169" s="355"/>
      <c r="F2169" s="357"/>
      <c r="G2169" s="351"/>
      <c r="H2169" s="205"/>
    </row>
    <row r="2170" spans="1:8" ht="15.5">
      <c r="A2170" s="205"/>
      <c r="B2170" s="216">
        <v>2166</v>
      </c>
      <c r="C2170" s="343"/>
      <c r="D2170" s="345"/>
      <c r="E2170" s="355"/>
      <c r="F2170" s="357"/>
      <c r="G2170" s="351"/>
      <c r="H2170" s="205"/>
    </row>
    <row r="2171" spans="1:8" ht="15.5">
      <c r="A2171" s="205"/>
      <c r="B2171" s="216">
        <v>2167</v>
      </c>
      <c r="C2171" s="343"/>
      <c r="D2171" s="345"/>
      <c r="E2171" s="355"/>
      <c r="F2171" s="357"/>
      <c r="G2171" s="351"/>
      <c r="H2171" s="205"/>
    </row>
    <row r="2172" spans="1:8" ht="15.5">
      <c r="A2172" s="205"/>
      <c r="B2172" s="216">
        <v>2168</v>
      </c>
      <c r="C2172" s="343"/>
      <c r="D2172" s="345"/>
      <c r="E2172" s="355"/>
      <c r="F2172" s="357"/>
      <c r="G2172" s="351"/>
      <c r="H2172" s="205"/>
    </row>
    <row r="2173" spans="1:8" ht="15.5">
      <c r="A2173" s="205"/>
      <c r="B2173" s="216">
        <v>2169</v>
      </c>
      <c r="C2173" s="343"/>
      <c r="D2173" s="345"/>
      <c r="E2173" s="355"/>
      <c r="F2173" s="357"/>
      <c r="G2173" s="351"/>
      <c r="H2173" s="205"/>
    </row>
    <row r="2174" spans="1:8" ht="15.5">
      <c r="A2174" s="205"/>
      <c r="B2174" s="216">
        <v>2170</v>
      </c>
      <c r="C2174" s="343"/>
      <c r="D2174" s="345"/>
      <c r="E2174" s="355"/>
      <c r="F2174" s="357"/>
      <c r="G2174" s="351"/>
      <c r="H2174" s="205"/>
    </row>
    <row r="2175" spans="1:8" ht="15.5">
      <c r="A2175" s="205"/>
      <c r="B2175" s="216">
        <v>2171</v>
      </c>
      <c r="C2175" s="343"/>
      <c r="D2175" s="345"/>
      <c r="E2175" s="355"/>
      <c r="F2175" s="357"/>
      <c r="G2175" s="349"/>
      <c r="H2175" s="205"/>
    </row>
    <row r="2176" spans="1:8" ht="15.5">
      <c r="A2176" s="205"/>
      <c r="B2176" s="216">
        <v>2172</v>
      </c>
      <c r="C2176" s="343"/>
      <c r="D2176" s="345"/>
      <c r="E2176" s="355"/>
      <c r="F2176" s="357"/>
      <c r="G2176" s="351"/>
      <c r="H2176" s="205"/>
    </row>
    <row r="2177" spans="1:8" ht="15.5">
      <c r="A2177" s="205"/>
      <c r="B2177" s="216">
        <v>2173</v>
      </c>
      <c r="C2177" s="343"/>
      <c r="D2177" s="345"/>
      <c r="E2177" s="355"/>
      <c r="F2177" s="357"/>
      <c r="G2177" s="351"/>
      <c r="H2177" s="205"/>
    </row>
    <row r="2178" spans="1:8" ht="15.5">
      <c r="A2178" s="205"/>
      <c r="B2178" s="216">
        <v>2174</v>
      </c>
      <c r="C2178" s="343"/>
      <c r="D2178" s="345"/>
      <c r="E2178" s="355"/>
      <c r="F2178" s="357"/>
      <c r="G2178" s="351"/>
      <c r="H2178" s="205"/>
    </row>
    <row r="2179" spans="1:8" ht="15.5">
      <c r="A2179" s="205"/>
      <c r="B2179" s="216">
        <v>2175</v>
      </c>
      <c r="C2179" s="343"/>
      <c r="D2179" s="345"/>
      <c r="E2179" s="355"/>
      <c r="F2179" s="357"/>
      <c r="G2179" s="351"/>
      <c r="H2179" s="205"/>
    </row>
    <row r="2180" spans="1:8" ht="15.5">
      <c r="A2180" s="205"/>
      <c r="B2180" s="216">
        <v>2176</v>
      </c>
      <c r="C2180" s="343"/>
      <c r="D2180" s="345"/>
      <c r="E2180" s="355"/>
      <c r="F2180" s="357"/>
      <c r="G2180" s="351"/>
      <c r="H2180" s="205"/>
    </row>
    <row r="2181" spans="1:8" ht="15.5">
      <c r="A2181" s="205"/>
      <c r="B2181" s="216">
        <v>2177</v>
      </c>
      <c r="C2181" s="343"/>
      <c r="D2181" s="345"/>
      <c r="E2181" s="355"/>
      <c r="F2181" s="357"/>
      <c r="G2181" s="351"/>
      <c r="H2181" s="205"/>
    </row>
    <row r="2182" spans="1:8" ht="15.5">
      <c r="A2182" s="205"/>
      <c r="B2182" s="216">
        <v>2178</v>
      </c>
      <c r="C2182" s="343"/>
      <c r="D2182" s="345"/>
      <c r="E2182" s="355"/>
      <c r="F2182" s="357"/>
      <c r="G2182" s="351"/>
      <c r="H2182" s="205"/>
    </row>
    <row r="2183" spans="1:8" ht="15.5">
      <c r="A2183" s="205"/>
      <c r="B2183" s="216">
        <v>2179</v>
      </c>
      <c r="C2183" s="343"/>
      <c r="D2183" s="345"/>
      <c r="E2183" s="355"/>
      <c r="F2183" s="357"/>
      <c r="G2183" s="351"/>
      <c r="H2183" s="205"/>
    </row>
    <row r="2184" spans="1:8" ht="15.5">
      <c r="A2184" s="205"/>
      <c r="B2184" s="216">
        <v>2180</v>
      </c>
      <c r="C2184" s="343"/>
      <c r="D2184" s="345"/>
      <c r="E2184" s="355"/>
      <c r="F2184" s="357"/>
      <c r="G2184" s="351"/>
      <c r="H2184" s="205"/>
    </row>
    <row r="2185" spans="1:8" ht="15.5">
      <c r="A2185" s="205"/>
      <c r="B2185" s="216">
        <v>2181</v>
      </c>
      <c r="C2185" s="343"/>
      <c r="D2185" s="345"/>
      <c r="E2185" s="355"/>
      <c r="F2185" s="357"/>
      <c r="G2185" s="349"/>
      <c r="H2185" s="205"/>
    </row>
    <row r="2186" spans="1:8" ht="15.5">
      <c r="A2186" s="205"/>
      <c r="B2186" s="216">
        <v>2182</v>
      </c>
      <c r="C2186" s="343"/>
      <c r="D2186" s="345"/>
      <c r="E2186" s="355"/>
      <c r="F2186" s="357"/>
      <c r="G2186" s="351"/>
      <c r="H2186" s="205"/>
    </row>
    <row r="2187" spans="1:8" ht="15.5">
      <c r="A2187" s="205"/>
      <c r="B2187" s="216">
        <v>2183</v>
      </c>
      <c r="C2187" s="343"/>
      <c r="D2187" s="345"/>
      <c r="E2187" s="355"/>
      <c r="F2187" s="357"/>
      <c r="G2187" s="351"/>
      <c r="H2187" s="205"/>
    </row>
    <row r="2188" spans="1:8" ht="15.5">
      <c r="A2188" s="205"/>
      <c r="B2188" s="216">
        <v>2184</v>
      </c>
      <c r="C2188" s="343"/>
      <c r="D2188" s="345"/>
      <c r="E2188" s="355"/>
      <c r="F2188" s="357"/>
      <c r="G2188" s="351"/>
      <c r="H2188" s="205"/>
    </row>
    <row r="2189" spans="1:8" ht="15.5">
      <c r="A2189" s="205"/>
      <c r="B2189" s="216">
        <v>2185</v>
      </c>
      <c r="C2189" s="343"/>
      <c r="D2189" s="345"/>
      <c r="E2189" s="355"/>
      <c r="F2189" s="357"/>
      <c r="G2189" s="351"/>
      <c r="H2189" s="205"/>
    </row>
    <row r="2190" spans="1:8" ht="15.5">
      <c r="A2190" s="205"/>
      <c r="B2190" s="216">
        <v>2186</v>
      </c>
      <c r="C2190" s="343"/>
      <c r="D2190" s="345"/>
      <c r="E2190" s="355"/>
      <c r="F2190" s="357"/>
      <c r="G2190" s="351"/>
      <c r="H2190" s="205"/>
    </row>
    <row r="2191" spans="1:8" ht="15.5">
      <c r="A2191" s="205"/>
      <c r="B2191" s="216">
        <v>2187</v>
      </c>
      <c r="C2191" s="343"/>
      <c r="D2191" s="345"/>
      <c r="E2191" s="355"/>
      <c r="F2191" s="357"/>
      <c r="G2191" s="351"/>
      <c r="H2191" s="205"/>
    </row>
    <row r="2192" spans="1:8" ht="15.5">
      <c r="A2192" s="205"/>
      <c r="B2192" s="216">
        <v>2188</v>
      </c>
      <c r="C2192" s="343"/>
      <c r="D2192" s="345"/>
      <c r="E2192" s="355"/>
      <c r="F2192" s="357"/>
      <c r="G2192" s="351"/>
      <c r="H2192" s="205"/>
    </row>
    <row r="2193" spans="1:8" ht="15.5">
      <c r="A2193" s="205"/>
      <c r="B2193" s="216">
        <v>2189</v>
      </c>
      <c r="C2193" s="343"/>
      <c r="D2193" s="345"/>
      <c r="E2193" s="355"/>
      <c r="F2193" s="357"/>
      <c r="G2193" s="351"/>
      <c r="H2193" s="205"/>
    </row>
    <row r="2194" spans="1:8" ht="15.5">
      <c r="A2194" s="205"/>
      <c r="B2194" s="216">
        <v>2190</v>
      </c>
      <c r="C2194" s="343"/>
      <c r="D2194" s="345"/>
      <c r="E2194" s="355"/>
      <c r="F2194" s="357"/>
      <c r="G2194" s="351"/>
      <c r="H2194" s="205"/>
    </row>
    <row r="2195" spans="1:8" ht="15.5">
      <c r="A2195" s="205"/>
      <c r="B2195" s="216">
        <v>2191</v>
      </c>
      <c r="C2195" s="343"/>
      <c r="D2195" s="345"/>
      <c r="E2195" s="355"/>
      <c r="F2195" s="357"/>
      <c r="G2195" s="349"/>
      <c r="H2195" s="205"/>
    </row>
    <row r="2196" spans="1:8" ht="15.5">
      <c r="A2196" s="205"/>
      <c r="B2196" s="216">
        <v>2192</v>
      </c>
      <c r="C2196" s="343"/>
      <c r="D2196" s="345"/>
      <c r="E2196" s="355"/>
      <c r="F2196" s="357"/>
      <c r="G2196" s="351"/>
      <c r="H2196" s="205"/>
    </row>
    <row r="2197" spans="1:8" ht="15.5">
      <c r="A2197" s="205"/>
      <c r="B2197" s="216">
        <v>2193</v>
      </c>
      <c r="C2197" s="343"/>
      <c r="D2197" s="345"/>
      <c r="E2197" s="355"/>
      <c r="F2197" s="357"/>
      <c r="G2197" s="351"/>
      <c r="H2197" s="205"/>
    </row>
    <row r="2198" spans="1:8" ht="15.5">
      <c r="A2198" s="205"/>
      <c r="B2198" s="216">
        <v>2194</v>
      </c>
      <c r="C2198" s="343"/>
      <c r="D2198" s="345"/>
      <c r="E2198" s="355"/>
      <c r="F2198" s="357"/>
      <c r="G2198" s="351"/>
      <c r="H2198" s="205"/>
    </row>
    <row r="2199" spans="1:8" ht="15.5">
      <c r="A2199" s="205"/>
      <c r="B2199" s="216">
        <v>2195</v>
      </c>
      <c r="C2199" s="343"/>
      <c r="D2199" s="345"/>
      <c r="E2199" s="355"/>
      <c r="F2199" s="357"/>
      <c r="G2199" s="351"/>
      <c r="H2199" s="205"/>
    </row>
    <row r="2200" spans="1:8" ht="15.5">
      <c r="A2200" s="205"/>
      <c r="B2200" s="216">
        <v>2196</v>
      </c>
      <c r="C2200" s="343"/>
      <c r="D2200" s="345"/>
      <c r="E2200" s="355"/>
      <c r="F2200" s="357"/>
      <c r="G2200" s="351"/>
      <c r="H2200" s="205"/>
    </row>
    <row r="2201" spans="1:8" ht="15.5">
      <c r="A2201" s="205"/>
      <c r="B2201" s="216">
        <v>2197</v>
      </c>
      <c r="C2201" s="343"/>
      <c r="D2201" s="345"/>
      <c r="E2201" s="355"/>
      <c r="F2201" s="357"/>
      <c r="G2201" s="351"/>
      <c r="H2201" s="205"/>
    </row>
    <row r="2202" spans="1:8" ht="15.5">
      <c r="A2202" s="205"/>
      <c r="B2202" s="216">
        <v>2198</v>
      </c>
      <c r="C2202" s="343"/>
      <c r="D2202" s="345"/>
      <c r="E2202" s="355"/>
      <c r="F2202" s="357"/>
      <c r="G2202" s="351"/>
      <c r="H2202" s="205"/>
    </row>
    <row r="2203" spans="1:8" ht="15.5">
      <c r="A2203" s="205"/>
      <c r="B2203" s="216">
        <v>2199</v>
      </c>
      <c r="C2203" s="343"/>
      <c r="D2203" s="345"/>
      <c r="E2203" s="355"/>
      <c r="F2203" s="357"/>
      <c r="G2203" s="351"/>
      <c r="H2203" s="205"/>
    </row>
    <row r="2204" spans="1:8" ht="15.5">
      <c r="A2204" s="205"/>
      <c r="B2204" s="216">
        <v>2200</v>
      </c>
      <c r="C2204" s="343"/>
      <c r="D2204" s="345"/>
      <c r="E2204" s="355"/>
      <c r="F2204" s="357"/>
      <c r="G2204" s="351"/>
      <c r="H2204" s="205"/>
    </row>
    <row r="2205" spans="1:8" ht="15.5">
      <c r="A2205" s="205"/>
      <c r="B2205" s="216">
        <v>2201</v>
      </c>
      <c r="C2205" s="343"/>
      <c r="D2205" s="345"/>
      <c r="E2205" s="355"/>
      <c r="F2205" s="357"/>
      <c r="G2205" s="349"/>
      <c r="H2205" s="205"/>
    </row>
    <row r="2206" spans="1:8" ht="15.5">
      <c r="A2206" s="205"/>
      <c r="B2206" s="216">
        <v>2202</v>
      </c>
      <c r="C2206" s="343"/>
      <c r="D2206" s="345"/>
      <c r="E2206" s="355"/>
      <c r="F2206" s="357"/>
      <c r="G2206" s="351"/>
      <c r="H2206" s="205"/>
    </row>
    <row r="2207" spans="1:8" ht="15.5">
      <c r="A2207" s="205"/>
      <c r="B2207" s="216">
        <v>2203</v>
      </c>
      <c r="C2207" s="343"/>
      <c r="D2207" s="345"/>
      <c r="E2207" s="355"/>
      <c r="F2207" s="357"/>
      <c r="G2207" s="351"/>
      <c r="H2207" s="205"/>
    </row>
    <row r="2208" spans="1:8" ht="15.5">
      <c r="A2208" s="205"/>
      <c r="B2208" s="216">
        <v>2204</v>
      </c>
      <c r="C2208" s="343"/>
      <c r="D2208" s="345"/>
      <c r="E2208" s="355"/>
      <c r="F2208" s="357"/>
      <c r="G2208" s="351"/>
      <c r="H2208" s="205"/>
    </row>
    <row r="2209" spans="1:8" ht="15.5">
      <c r="A2209" s="205"/>
      <c r="B2209" s="216">
        <v>2205</v>
      </c>
      <c r="C2209" s="343"/>
      <c r="D2209" s="345"/>
      <c r="E2209" s="355"/>
      <c r="F2209" s="357"/>
      <c r="G2209" s="351"/>
      <c r="H2209" s="205"/>
    </row>
    <row r="2210" spans="1:8" ht="15.5">
      <c r="A2210" s="205"/>
      <c r="B2210" s="216">
        <v>2206</v>
      </c>
      <c r="C2210" s="343"/>
      <c r="D2210" s="345"/>
      <c r="E2210" s="355"/>
      <c r="F2210" s="357"/>
      <c r="G2210" s="351"/>
      <c r="H2210" s="205"/>
    </row>
    <row r="2211" spans="1:8" ht="15.5">
      <c r="A2211" s="205"/>
      <c r="B2211" s="216">
        <v>2207</v>
      </c>
      <c r="C2211" s="343"/>
      <c r="D2211" s="345"/>
      <c r="E2211" s="355"/>
      <c r="F2211" s="357"/>
      <c r="G2211" s="351"/>
      <c r="H2211" s="205"/>
    </row>
    <row r="2212" spans="1:8" ht="15.5">
      <c r="A2212" s="205"/>
      <c r="B2212" s="216">
        <v>2208</v>
      </c>
      <c r="C2212" s="343"/>
      <c r="D2212" s="345"/>
      <c r="E2212" s="355"/>
      <c r="F2212" s="357"/>
      <c r="G2212" s="351"/>
      <c r="H2212" s="205"/>
    </row>
    <row r="2213" spans="1:8" ht="15.5">
      <c r="A2213" s="205"/>
      <c r="B2213" s="216">
        <v>2209</v>
      </c>
      <c r="C2213" s="343"/>
      <c r="D2213" s="345"/>
      <c r="E2213" s="355"/>
      <c r="F2213" s="357"/>
      <c r="G2213" s="351"/>
      <c r="H2213" s="205"/>
    </row>
    <row r="2214" spans="1:8" ht="15.5">
      <c r="A2214" s="205"/>
      <c r="B2214" s="216">
        <v>2210</v>
      </c>
      <c r="C2214" s="343"/>
      <c r="D2214" s="345"/>
      <c r="E2214" s="355"/>
      <c r="F2214" s="357"/>
      <c r="G2214" s="351"/>
      <c r="H2214" s="205"/>
    </row>
    <row r="2215" spans="1:8" ht="15.5">
      <c r="A2215" s="205"/>
      <c r="B2215" s="216">
        <v>2211</v>
      </c>
      <c r="C2215" s="343"/>
      <c r="D2215" s="345"/>
      <c r="E2215" s="355"/>
      <c r="F2215" s="357"/>
      <c r="G2215" s="349"/>
      <c r="H2215" s="205"/>
    </row>
    <row r="2216" spans="1:8" ht="15.5">
      <c r="A2216" s="205"/>
      <c r="B2216" s="216">
        <v>2212</v>
      </c>
      <c r="C2216" s="343"/>
      <c r="D2216" s="345"/>
      <c r="E2216" s="355"/>
      <c r="F2216" s="357"/>
      <c r="G2216" s="351"/>
      <c r="H2216" s="205"/>
    </row>
    <row r="2217" spans="1:8" ht="15.5">
      <c r="A2217" s="205"/>
      <c r="B2217" s="216">
        <v>2213</v>
      </c>
      <c r="C2217" s="343"/>
      <c r="D2217" s="345"/>
      <c r="E2217" s="355"/>
      <c r="F2217" s="357"/>
      <c r="G2217" s="351"/>
      <c r="H2217" s="205"/>
    </row>
    <row r="2218" spans="1:8" ht="15.5">
      <c r="A2218" s="205"/>
      <c r="B2218" s="216">
        <v>2214</v>
      </c>
      <c r="C2218" s="343"/>
      <c r="D2218" s="345"/>
      <c r="E2218" s="355"/>
      <c r="F2218" s="357"/>
      <c r="G2218" s="351"/>
      <c r="H2218" s="205"/>
    </row>
    <row r="2219" spans="1:8" ht="15.5">
      <c r="A2219" s="205"/>
      <c r="B2219" s="216">
        <v>2215</v>
      </c>
      <c r="C2219" s="343"/>
      <c r="D2219" s="345"/>
      <c r="E2219" s="355"/>
      <c r="F2219" s="357"/>
      <c r="G2219" s="351"/>
      <c r="H2219" s="205"/>
    </row>
    <row r="2220" spans="1:8" ht="15.5">
      <c r="A2220" s="205"/>
      <c r="B2220" s="216">
        <v>2216</v>
      </c>
      <c r="C2220" s="343"/>
      <c r="D2220" s="345"/>
      <c r="E2220" s="355"/>
      <c r="F2220" s="357"/>
      <c r="G2220" s="351"/>
      <c r="H2220" s="205"/>
    </row>
    <row r="2221" spans="1:8" ht="15.5">
      <c r="A2221" s="205"/>
      <c r="B2221" s="216">
        <v>2217</v>
      </c>
      <c r="C2221" s="343"/>
      <c r="D2221" s="345"/>
      <c r="E2221" s="355"/>
      <c r="F2221" s="357"/>
      <c r="G2221" s="351"/>
      <c r="H2221" s="205"/>
    </row>
    <row r="2222" spans="1:8" ht="15.5">
      <c r="A2222" s="205"/>
      <c r="B2222" s="216">
        <v>2218</v>
      </c>
      <c r="C2222" s="343"/>
      <c r="D2222" s="345"/>
      <c r="E2222" s="355"/>
      <c r="F2222" s="357"/>
      <c r="G2222" s="351"/>
      <c r="H2222" s="205"/>
    </row>
    <row r="2223" spans="1:8" ht="15.5">
      <c r="A2223" s="205"/>
      <c r="B2223" s="216">
        <v>2219</v>
      </c>
      <c r="C2223" s="343"/>
      <c r="D2223" s="345"/>
      <c r="E2223" s="355"/>
      <c r="F2223" s="357"/>
      <c r="G2223" s="351"/>
      <c r="H2223" s="205"/>
    </row>
    <row r="2224" spans="1:8" ht="15.5">
      <c r="A2224" s="205"/>
      <c r="B2224" s="216">
        <v>2220</v>
      </c>
      <c r="C2224" s="343"/>
      <c r="D2224" s="345"/>
      <c r="E2224" s="355"/>
      <c r="F2224" s="357"/>
      <c r="G2224" s="351"/>
      <c r="H2224" s="205"/>
    </row>
    <row r="2225" spans="1:8" ht="15.5">
      <c r="A2225" s="205"/>
      <c r="B2225" s="216">
        <v>2221</v>
      </c>
      <c r="C2225" s="343"/>
      <c r="D2225" s="345"/>
      <c r="E2225" s="355"/>
      <c r="F2225" s="357"/>
      <c r="G2225" s="349"/>
      <c r="H2225" s="205"/>
    </row>
    <row r="2226" spans="1:8" ht="15.5">
      <c r="A2226" s="205"/>
      <c r="B2226" s="216">
        <v>2222</v>
      </c>
      <c r="C2226" s="343"/>
      <c r="D2226" s="345"/>
      <c r="E2226" s="355"/>
      <c r="F2226" s="357"/>
      <c r="G2226" s="351"/>
      <c r="H2226" s="205"/>
    </row>
    <row r="2227" spans="1:8" ht="15.5">
      <c r="A2227" s="205"/>
      <c r="B2227" s="216">
        <v>2223</v>
      </c>
      <c r="C2227" s="343"/>
      <c r="D2227" s="345"/>
      <c r="E2227" s="355"/>
      <c r="F2227" s="357"/>
      <c r="G2227" s="351"/>
      <c r="H2227" s="205"/>
    </row>
    <row r="2228" spans="1:8" ht="15.5">
      <c r="A2228" s="205"/>
      <c r="B2228" s="216">
        <v>2224</v>
      </c>
      <c r="C2228" s="343"/>
      <c r="D2228" s="345"/>
      <c r="E2228" s="355"/>
      <c r="F2228" s="357"/>
      <c r="G2228" s="351"/>
      <c r="H2228" s="205"/>
    </row>
    <row r="2229" spans="1:8" ht="15.5">
      <c r="A2229" s="205"/>
      <c r="B2229" s="216">
        <v>2225</v>
      </c>
      <c r="C2229" s="343"/>
      <c r="D2229" s="345"/>
      <c r="E2229" s="355"/>
      <c r="F2229" s="357"/>
      <c r="G2229" s="351"/>
      <c r="H2229" s="205"/>
    </row>
    <row r="2230" spans="1:8" ht="15.5">
      <c r="A2230" s="205"/>
      <c r="B2230" s="216">
        <v>2226</v>
      </c>
      <c r="C2230" s="343"/>
      <c r="D2230" s="345"/>
      <c r="E2230" s="355"/>
      <c r="F2230" s="357"/>
      <c r="G2230" s="351"/>
      <c r="H2230" s="205"/>
    </row>
    <row r="2231" spans="1:8" ht="15.5">
      <c r="A2231" s="205"/>
      <c r="B2231" s="216">
        <v>2227</v>
      </c>
      <c r="C2231" s="343"/>
      <c r="D2231" s="345"/>
      <c r="E2231" s="355"/>
      <c r="F2231" s="357"/>
      <c r="G2231" s="351"/>
      <c r="H2231" s="205"/>
    </row>
    <row r="2232" spans="1:8" ht="15.5">
      <c r="A2232" s="205"/>
      <c r="B2232" s="216">
        <v>2228</v>
      </c>
      <c r="C2232" s="343"/>
      <c r="D2232" s="345"/>
      <c r="E2232" s="355"/>
      <c r="F2232" s="357"/>
      <c r="G2232" s="351"/>
      <c r="H2232" s="205"/>
    </row>
    <row r="2233" spans="1:8" ht="15.5">
      <c r="A2233" s="205"/>
      <c r="B2233" s="216">
        <v>2229</v>
      </c>
      <c r="C2233" s="343"/>
      <c r="D2233" s="345"/>
      <c r="E2233" s="355"/>
      <c r="F2233" s="357"/>
      <c r="G2233" s="351"/>
      <c r="H2233" s="205"/>
    </row>
    <row r="2234" spans="1:8" ht="15.5">
      <c r="A2234" s="205"/>
      <c r="B2234" s="216">
        <v>2230</v>
      </c>
      <c r="C2234" s="343"/>
      <c r="D2234" s="345"/>
      <c r="E2234" s="355"/>
      <c r="F2234" s="357"/>
      <c r="G2234" s="351"/>
      <c r="H2234" s="205"/>
    </row>
    <row r="2235" spans="1:8" ht="15.5">
      <c r="A2235" s="205"/>
      <c r="B2235" s="216">
        <v>2231</v>
      </c>
      <c r="C2235" s="343"/>
      <c r="D2235" s="345"/>
      <c r="E2235" s="355"/>
      <c r="F2235" s="357"/>
      <c r="G2235" s="349"/>
      <c r="H2235" s="205"/>
    </row>
    <row r="2236" spans="1:8" ht="15.5">
      <c r="A2236" s="205"/>
      <c r="B2236" s="216">
        <v>2232</v>
      </c>
      <c r="C2236" s="343"/>
      <c r="D2236" s="345"/>
      <c r="E2236" s="355"/>
      <c r="F2236" s="357"/>
      <c r="G2236" s="351"/>
      <c r="H2236" s="205"/>
    </row>
    <row r="2237" spans="1:8" ht="15.5">
      <c r="A2237" s="205"/>
      <c r="B2237" s="216">
        <v>2233</v>
      </c>
      <c r="C2237" s="343"/>
      <c r="D2237" s="345"/>
      <c r="E2237" s="355"/>
      <c r="F2237" s="357"/>
      <c r="G2237" s="351"/>
      <c r="H2237" s="205"/>
    </row>
    <row r="2238" spans="1:8" ht="15.5">
      <c r="A2238" s="205"/>
      <c r="B2238" s="216">
        <v>2234</v>
      </c>
      <c r="C2238" s="343"/>
      <c r="D2238" s="345"/>
      <c r="E2238" s="355"/>
      <c r="F2238" s="357"/>
      <c r="G2238" s="351"/>
      <c r="H2238" s="205"/>
    </row>
    <row r="2239" spans="1:8" ht="15.5">
      <c r="A2239" s="205"/>
      <c r="B2239" s="216">
        <v>2235</v>
      </c>
      <c r="C2239" s="343"/>
      <c r="D2239" s="345"/>
      <c r="E2239" s="355"/>
      <c r="F2239" s="357"/>
      <c r="G2239" s="351"/>
      <c r="H2239" s="205"/>
    </row>
    <row r="2240" spans="1:8" ht="15.5">
      <c r="A2240" s="205"/>
      <c r="B2240" s="216">
        <v>2236</v>
      </c>
      <c r="C2240" s="343"/>
      <c r="D2240" s="345"/>
      <c r="E2240" s="355"/>
      <c r="F2240" s="357"/>
      <c r="G2240" s="351"/>
      <c r="H2240" s="205"/>
    </row>
    <row r="2241" spans="1:8" ht="15.5">
      <c r="A2241" s="205"/>
      <c r="B2241" s="216">
        <v>2237</v>
      </c>
      <c r="C2241" s="343"/>
      <c r="D2241" s="345"/>
      <c r="E2241" s="355"/>
      <c r="F2241" s="357"/>
      <c r="G2241" s="351"/>
      <c r="H2241" s="205"/>
    </row>
    <row r="2242" spans="1:8" ht="15.5">
      <c r="A2242" s="205"/>
      <c r="B2242" s="216">
        <v>2238</v>
      </c>
      <c r="C2242" s="343"/>
      <c r="D2242" s="345"/>
      <c r="E2242" s="355"/>
      <c r="F2242" s="357"/>
      <c r="G2242" s="351"/>
      <c r="H2242" s="205"/>
    </row>
    <row r="2243" spans="1:8" ht="15.5">
      <c r="A2243" s="205"/>
      <c r="B2243" s="216">
        <v>2239</v>
      </c>
      <c r="C2243" s="343"/>
      <c r="D2243" s="345"/>
      <c r="E2243" s="355"/>
      <c r="F2243" s="357"/>
      <c r="G2243" s="351"/>
      <c r="H2243" s="205"/>
    </row>
    <row r="2244" spans="1:8" ht="15.5">
      <c r="A2244" s="205"/>
      <c r="B2244" s="216">
        <v>2240</v>
      </c>
      <c r="C2244" s="343"/>
      <c r="D2244" s="345"/>
      <c r="E2244" s="355"/>
      <c r="F2244" s="357"/>
      <c r="G2244" s="351"/>
      <c r="H2244" s="205"/>
    </row>
    <row r="2245" spans="1:8" ht="15.5">
      <c r="A2245" s="205"/>
      <c r="B2245" s="216">
        <v>2241</v>
      </c>
      <c r="C2245" s="343"/>
      <c r="D2245" s="345"/>
      <c r="E2245" s="355"/>
      <c r="F2245" s="357"/>
      <c r="G2245" s="349"/>
      <c r="H2245" s="205"/>
    </row>
    <row r="2246" spans="1:8" ht="15.5">
      <c r="A2246" s="205"/>
      <c r="B2246" s="216">
        <v>2242</v>
      </c>
      <c r="C2246" s="343"/>
      <c r="D2246" s="345"/>
      <c r="E2246" s="355"/>
      <c r="F2246" s="357"/>
      <c r="G2246" s="351"/>
      <c r="H2246" s="205"/>
    </row>
    <row r="2247" spans="1:8" ht="15.5">
      <c r="A2247" s="205"/>
      <c r="B2247" s="216">
        <v>2243</v>
      </c>
      <c r="C2247" s="343"/>
      <c r="D2247" s="345"/>
      <c r="E2247" s="355"/>
      <c r="F2247" s="357"/>
      <c r="G2247" s="351"/>
      <c r="H2247" s="205"/>
    </row>
    <row r="2248" spans="1:8" ht="15.5">
      <c r="A2248" s="205"/>
      <c r="B2248" s="216">
        <v>2244</v>
      </c>
      <c r="C2248" s="343"/>
      <c r="D2248" s="345"/>
      <c r="E2248" s="355"/>
      <c r="F2248" s="357"/>
      <c r="G2248" s="351"/>
      <c r="H2248" s="205"/>
    </row>
    <row r="2249" spans="1:8" ht="15.5">
      <c r="A2249" s="205"/>
      <c r="B2249" s="216">
        <v>2245</v>
      </c>
      <c r="C2249" s="343"/>
      <c r="D2249" s="345"/>
      <c r="E2249" s="355"/>
      <c r="F2249" s="357"/>
      <c r="G2249" s="351"/>
      <c r="H2249" s="205"/>
    </row>
    <row r="2250" spans="1:8" ht="15.5">
      <c r="A2250" s="205"/>
      <c r="B2250" s="216">
        <v>2246</v>
      </c>
      <c r="C2250" s="343"/>
      <c r="D2250" s="345"/>
      <c r="E2250" s="355"/>
      <c r="F2250" s="357"/>
      <c r="G2250" s="351"/>
      <c r="H2250" s="205"/>
    </row>
    <row r="2251" spans="1:8" ht="15.5">
      <c r="A2251" s="205"/>
      <c r="B2251" s="216">
        <v>2247</v>
      </c>
      <c r="C2251" s="343"/>
      <c r="D2251" s="345"/>
      <c r="E2251" s="355"/>
      <c r="F2251" s="357"/>
      <c r="G2251" s="351"/>
      <c r="H2251" s="205"/>
    </row>
    <row r="2252" spans="1:8" ht="15.5">
      <c r="A2252" s="205"/>
      <c r="B2252" s="216">
        <v>2248</v>
      </c>
      <c r="C2252" s="343"/>
      <c r="D2252" s="345"/>
      <c r="E2252" s="355"/>
      <c r="F2252" s="357"/>
      <c r="G2252" s="351"/>
      <c r="H2252" s="205"/>
    </row>
    <row r="2253" spans="1:8" ht="15.5">
      <c r="A2253" s="205"/>
      <c r="B2253" s="216">
        <v>2249</v>
      </c>
      <c r="C2253" s="343"/>
      <c r="D2253" s="345"/>
      <c r="E2253" s="355"/>
      <c r="F2253" s="357"/>
      <c r="G2253" s="351"/>
      <c r="H2253" s="205"/>
    </row>
    <row r="2254" spans="1:8" ht="15.5">
      <c r="A2254" s="205"/>
      <c r="B2254" s="216">
        <v>2250</v>
      </c>
      <c r="C2254" s="343"/>
      <c r="D2254" s="345"/>
      <c r="E2254" s="355"/>
      <c r="F2254" s="357"/>
      <c r="G2254" s="351"/>
      <c r="H2254" s="205"/>
    </row>
    <row r="2255" spans="1:8" ht="15.5">
      <c r="A2255" s="205"/>
      <c r="B2255" s="216">
        <v>2251</v>
      </c>
      <c r="C2255" s="343"/>
      <c r="D2255" s="345"/>
      <c r="E2255" s="355"/>
      <c r="F2255" s="357"/>
      <c r="G2255" s="349"/>
      <c r="H2255" s="205"/>
    </row>
    <row r="2256" spans="1:8" ht="15.5">
      <c r="A2256" s="205"/>
      <c r="B2256" s="216">
        <v>2252</v>
      </c>
      <c r="C2256" s="343"/>
      <c r="D2256" s="345"/>
      <c r="E2256" s="355"/>
      <c r="F2256" s="357"/>
      <c r="G2256" s="351"/>
      <c r="H2256" s="205"/>
    </row>
    <row r="2257" spans="1:8" ht="15.5">
      <c r="A2257" s="205"/>
      <c r="B2257" s="216">
        <v>2253</v>
      </c>
      <c r="C2257" s="343"/>
      <c r="D2257" s="345"/>
      <c r="E2257" s="355"/>
      <c r="F2257" s="357"/>
      <c r="G2257" s="351"/>
      <c r="H2257" s="205"/>
    </row>
    <row r="2258" spans="1:8" ht="15.5">
      <c r="A2258" s="205"/>
      <c r="B2258" s="216">
        <v>2254</v>
      </c>
      <c r="C2258" s="343"/>
      <c r="D2258" s="345"/>
      <c r="E2258" s="355"/>
      <c r="F2258" s="357"/>
      <c r="G2258" s="351"/>
      <c r="H2258" s="205"/>
    </row>
    <row r="2259" spans="1:8" ht="15.5">
      <c r="A2259" s="205"/>
      <c r="B2259" s="216">
        <v>2255</v>
      </c>
      <c r="C2259" s="343"/>
      <c r="D2259" s="345"/>
      <c r="E2259" s="355"/>
      <c r="F2259" s="357"/>
      <c r="G2259" s="351"/>
      <c r="H2259" s="205"/>
    </row>
    <row r="2260" spans="1:8" ht="15.5">
      <c r="A2260" s="205"/>
      <c r="B2260" s="216">
        <v>2256</v>
      </c>
      <c r="C2260" s="343"/>
      <c r="D2260" s="345"/>
      <c r="E2260" s="355"/>
      <c r="F2260" s="357"/>
      <c r="G2260" s="351"/>
      <c r="H2260" s="205"/>
    </row>
    <row r="2261" spans="1:8" ht="15.5">
      <c r="A2261" s="205"/>
      <c r="B2261" s="216">
        <v>2257</v>
      </c>
      <c r="C2261" s="343"/>
      <c r="D2261" s="345"/>
      <c r="E2261" s="355"/>
      <c r="F2261" s="357"/>
      <c r="G2261" s="351"/>
      <c r="H2261" s="205"/>
    </row>
    <row r="2262" spans="1:8" ht="15.5">
      <c r="A2262" s="205"/>
      <c r="B2262" s="216">
        <v>2258</v>
      </c>
      <c r="C2262" s="343"/>
      <c r="D2262" s="345"/>
      <c r="E2262" s="355"/>
      <c r="F2262" s="357"/>
      <c r="G2262" s="351"/>
      <c r="H2262" s="205"/>
    </row>
    <row r="2263" spans="1:8" ht="15.5">
      <c r="A2263" s="205"/>
      <c r="B2263" s="216">
        <v>2259</v>
      </c>
      <c r="C2263" s="343"/>
      <c r="D2263" s="345"/>
      <c r="E2263" s="355"/>
      <c r="F2263" s="357"/>
      <c r="G2263" s="351"/>
      <c r="H2263" s="205"/>
    </row>
    <row r="2264" spans="1:8" ht="15.5">
      <c r="A2264" s="205"/>
      <c r="B2264" s="216">
        <v>2260</v>
      </c>
      <c r="C2264" s="343"/>
      <c r="D2264" s="345"/>
      <c r="E2264" s="355"/>
      <c r="F2264" s="357"/>
      <c r="G2264" s="351"/>
      <c r="H2264" s="205"/>
    </row>
    <row r="2265" spans="1:8" ht="15.5">
      <c r="A2265" s="205"/>
      <c r="B2265" s="216">
        <v>2261</v>
      </c>
      <c r="C2265" s="343"/>
      <c r="D2265" s="345"/>
      <c r="E2265" s="355"/>
      <c r="F2265" s="357"/>
      <c r="G2265" s="349"/>
      <c r="H2265" s="205"/>
    </row>
    <row r="2266" spans="1:8" ht="15.5">
      <c r="A2266" s="205"/>
      <c r="B2266" s="216">
        <v>2262</v>
      </c>
      <c r="C2266" s="343"/>
      <c r="D2266" s="345"/>
      <c r="E2266" s="355"/>
      <c r="F2266" s="357"/>
      <c r="G2266" s="351"/>
      <c r="H2266" s="205"/>
    </row>
    <row r="2267" spans="1:8" ht="15.5">
      <c r="A2267" s="205"/>
      <c r="B2267" s="216">
        <v>2263</v>
      </c>
      <c r="C2267" s="343"/>
      <c r="D2267" s="345"/>
      <c r="E2267" s="355"/>
      <c r="F2267" s="357"/>
      <c r="G2267" s="351"/>
      <c r="H2267" s="205"/>
    </row>
    <row r="2268" spans="1:8" ht="15.5">
      <c r="A2268" s="205"/>
      <c r="B2268" s="216">
        <v>2264</v>
      </c>
      <c r="C2268" s="343"/>
      <c r="D2268" s="345"/>
      <c r="E2268" s="355"/>
      <c r="F2268" s="357"/>
      <c r="G2268" s="351"/>
      <c r="H2268" s="205"/>
    </row>
    <row r="2269" spans="1:8" ht="15.5">
      <c r="A2269" s="205"/>
      <c r="B2269" s="216">
        <v>2265</v>
      </c>
      <c r="C2269" s="343"/>
      <c r="D2269" s="345"/>
      <c r="E2269" s="355"/>
      <c r="F2269" s="357"/>
      <c r="G2269" s="351"/>
      <c r="H2269" s="205"/>
    </row>
    <row r="2270" spans="1:8" ht="15.5">
      <c r="A2270" s="205"/>
      <c r="B2270" s="216">
        <v>2266</v>
      </c>
      <c r="C2270" s="343"/>
      <c r="D2270" s="345"/>
      <c r="E2270" s="355"/>
      <c r="F2270" s="357"/>
      <c r="G2270" s="351"/>
      <c r="H2270" s="205"/>
    </row>
    <row r="2271" spans="1:8" ht="15.5">
      <c r="A2271" s="205"/>
      <c r="B2271" s="216">
        <v>2267</v>
      </c>
      <c r="C2271" s="343"/>
      <c r="D2271" s="345"/>
      <c r="E2271" s="355"/>
      <c r="F2271" s="357"/>
      <c r="G2271" s="351"/>
      <c r="H2271" s="205"/>
    </row>
    <row r="2272" spans="1:8" ht="15.5">
      <c r="A2272" s="205"/>
      <c r="B2272" s="216">
        <v>2268</v>
      </c>
      <c r="C2272" s="343"/>
      <c r="D2272" s="345"/>
      <c r="E2272" s="355"/>
      <c r="F2272" s="357"/>
      <c r="G2272" s="351"/>
      <c r="H2272" s="205"/>
    </row>
    <row r="2273" spans="1:8" ht="15.5">
      <c r="A2273" s="205"/>
      <c r="B2273" s="216">
        <v>2269</v>
      </c>
      <c r="C2273" s="343"/>
      <c r="D2273" s="345"/>
      <c r="E2273" s="355"/>
      <c r="F2273" s="357"/>
      <c r="G2273" s="351"/>
      <c r="H2273" s="205"/>
    </row>
    <row r="2274" spans="1:8" ht="15.5">
      <c r="A2274" s="205"/>
      <c r="B2274" s="216">
        <v>2270</v>
      </c>
      <c r="C2274" s="343"/>
      <c r="D2274" s="345"/>
      <c r="E2274" s="355"/>
      <c r="F2274" s="357"/>
      <c r="G2274" s="351"/>
      <c r="H2274" s="205"/>
    </row>
    <row r="2275" spans="1:8" ht="15.5">
      <c r="A2275" s="205"/>
      <c r="B2275" s="216">
        <v>2271</v>
      </c>
      <c r="C2275" s="343"/>
      <c r="D2275" s="345"/>
      <c r="E2275" s="355"/>
      <c r="F2275" s="357"/>
      <c r="G2275" s="349"/>
      <c r="H2275" s="205"/>
    </row>
    <row r="2276" spans="1:8" ht="15.5">
      <c r="A2276" s="205"/>
      <c r="B2276" s="216">
        <v>2272</v>
      </c>
      <c r="C2276" s="343"/>
      <c r="D2276" s="345"/>
      <c r="E2276" s="355"/>
      <c r="F2276" s="357"/>
      <c r="G2276" s="351"/>
      <c r="H2276" s="205"/>
    </row>
    <row r="2277" spans="1:8" ht="15.5">
      <c r="A2277" s="205"/>
      <c r="B2277" s="216">
        <v>2273</v>
      </c>
      <c r="C2277" s="343"/>
      <c r="D2277" s="345"/>
      <c r="E2277" s="355"/>
      <c r="F2277" s="357"/>
      <c r="G2277" s="351"/>
      <c r="H2277" s="205"/>
    </row>
    <row r="2278" spans="1:8" ht="15.5">
      <c r="A2278" s="205"/>
      <c r="B2278" s="216">
        <v>2274</v>
      </c>
      <c r="C2278" s="343"/>
      <c r="D2278" s="345"/>
      <c r="E2278" s="355"/>
      <c r="F2278" s="357"/>
      <c r="G2278" s="351"/>
      <c r="H2278" s="205"/>
    </row>
    <row r="2279" spans="1:8" ht="15.5">
      <c r="A2279" s="205"/>
      <c r="B2279" s="216">
        <v>2275</v>
      </c>
      <c r="C2279" s="343"/>
      <c r="D2279" s="345"/>
      <c r="E2279" s="355"/>
      <c r="F2279" s="357"/>
      <c r="G2279" s="351"/>
      <c r="H2279" s="205"/>
    </row>
    <row r="2280" spans="1:8" ht="15.5">
      <c r="A2280" s="205"/>
      <c r="B2280" s="216">
        <v>2276</v>
      </c>
      <c r="C2280" s="343"/>
      <c r="D2280" s="345"/>
      <c r="E2280" s="355"/>
      <c r="F2280" s="357"/>
      <c r="G2280" s="351"/>
      <c r="H2280" s="205"/>
    </row>
    <row r="2281" spans="1:8" ht="15.5">
      <c r="A2281" s="205"/>
      <c r="B2281" s="216">
        <v>2277</v>
      </c>
      <c r="C2281" s="343"/>
      <c r="D2281" s="345"/>
      <c r="E2281" s="355"/>
      <c r="F2281" s="357"/>
      <c r="G2281" s="351"/>
      <c r="H2281" s="205"/>
    </row>
    <row r="2282" spans="1:8" ht="15.5">
      <c r="A2282" s="205"/>
      <c r="B2282" s="216">
        <v>2278</v>
      </c>
      <c r="C2282" s="343"/>
      <c r="D2282" s="345"/>
      <c r="E2282" s="355"/>
      <c r="F2282" s="357"/>
      <c r="G2282" s="351"/>
      <c r="H2282" s="205"/>
    </row>
    <row r="2283" spans="1:8" ht="15.5">
      <c r="A2283" s="205"/>
      <c r="B2283" s="216">
        <v>2279</v>
      </c>
      <c r="C2283" s="343"/>
      <c r="D2283" s="345"/>
      <c r="E2283" s="355"/>
      <c r="F2283" s="357"/>
      <c r="G2283" s="351"/>
      <c r="H2283" s="205"/>
    </row>
    <row r="2284" spans="1:8" ht="15.5">
      <c r="A2284" s="205"/>
      <c r="B2284" s="216">
        <v>2280</v>
      </c>
      <c r="C2284" s="343"/>
      <c r="D2284" s="345"/>
      <c r="E2284" s="355"/>
      <c r="F2284" s="357"/>
      <c r="G2284" s="351"/>
      <c r="H2284" s="205"/>
    </row>
    <row r="2285" spans="1:8" ht="15.5">
      <c r="A2285" s="205"/>
      <c r="B2285" s="216">
        <v>2281</v>
      </c>
      <c r="C2285" s="343"/>
      <c r="D2285" s="345"/>
      <c r="E2285" s="355"/>
      <c r="F2285" s="357"/>
      <c r="G2285" s="349"/>
      <c r="H2285" s="205"/>
    </row>
    <row r="2286" spans="1:8" ht="15.5">
      <c r="A2286" s="205"/>
      <c r="B2286" s="216">
        <v>2282</v>
      </c>
      <c r="C2286" s="343"/>
      <c r="D2286" s="345"/>
      <c r="E2286" s="355"/>
      <c r="F2286" s="357"/>
      <c r="G2286" s="351"/>
      <c r="H2286" s="205"/>
    </row>
    <row r="2287" spans="1:8" ht="15.5">
      <c r="A2287" s="205"/>
      <c r="B2287" s="216">
        <v>2283</v>
      </c>
      <c r="C2287" s="343"/>
      <c r="D2287" s="345"/>
      <c r="E2287" s="355"/>
      <c r="F2287" s="357"/>
      <c r="G2287" s="351"/>
      <c r="H2287" s="205"/>
    </row>
    <row r="2288" spans="1:8" ht="15.5">
      <c r="A2288" s="205"/>
      <c r="B2288" s="216">
        <v>2284</v>
      </c>
      <c r="C2288" s="343"/>
      <c r="D2288" s="345"/>
      <c r="E2288" s="355"/>
      <c r="F2288" s="357"/>
      <c r="G2288" s="351"/>
      <c r="H2288" s="205"/>
    </row>
    <row r="2289" spans="1:8" ht="15.5">
      <c r="A2289" s="205"/>
      <c r="B2289" s="216">
        <v>2285</v>
      </c>
      <c r="C2289" s="343"/>
      <c r="D2289" s="345"/>
      <c r="E2289" s="355"/>
      <c r="F2289" s="357"/>
      <c r="G2289" s="351"/>
      <c r="H2289" s="205"/>
    </row>
    <row r="2290" spans="1:8" ht="15.5">
      <c r="A2290" s="205"/>
      <c r="B2290" s="216">
        <v>2286</v>
      </c>
      <c r="C2290" s="343"/>
      <c r="D2290" s="345"/>
      <c r="E2290" s="355"/>
      <c r="F2290" s="357"/>
      <c r="G2290" s="351"/>
      <c r="H2290" s="205"/>
    </row>
    <row r="2291" spans="1:8" ht="15.5">
      <c r="A2291" s="205"/>
      <c r="B2291" s="216">
        <v>2287</v>
      </c>
      <c r="C2291" s="343"/>
      <c r="D2291" s="345"/>
      <c r="E2291" s="355"/>
      <c r="F2291" s="357"/>
      <c r="G2291" s="351"/>
      <c r="H2291" s="205"/>
    </row>
    <row r="2292" spans="1:8" ht="15.5">
      <c r="A2292" s="205"/>
      <c r="B2292" s="216">
        <v>2288</v>
      </c>
      <c r="C2292" s="343"/>
      <c r="D2292" s="345"/>
      <c r="E2292" s="355"/>
      <c r="F2292" s="357"/>
      <c r="G2292" s="351"/>
      <c r="H2292" s="205"/>
    </row>
    <row r="2293" spans="1:8" ht="15.5">
      <c r="A2293" s="205"/>
      <c r="B2293" s="216">
        <v>2289</v>
      </c>
      <c r="C2293" s="343"/>
      <c r="D2293" s="345"/>
      <c r="E2293" s="355"/>
      <c r="F2293" s="357"/>
      <c r="G2293" s="351"/>
      <c r="H2293" s="205"/>
    </row>
    <row r="2294" spans="1:8" ht="15.5">
      <c r="A2294" s="205"/>
      <c r="B2294" s="216">
        <v>2290</v>
      </c>
      <c r="C2294" s="343"/>
      <c r="D2294" s="345"/>
      <c r="E2294" s="355"/>
      <c r="F2294" s="357"/>
      <c r="G2294" s="351"/>
      <c r="H2294" s="205"/>
    </row>
    <row r="2295" spans="1:8" ht="15.5">
      <c r="A2295" s="205"/>
      <c r="B2295" s="216">
        <v>2291</v>
      </c>
      <c r="C2295" s="343"/>
      <c r="D2295" s="345"/>
      <c r="E2295" s="355"/>
      <c r="F2295" s="357"/>
      <c r="G2295" s="349"/>
      <c r="H2295" s="205"/>
    </row>
    <row r="2296" spans="1:8" ht="15.5">
      <c r="A2296" s="205"/>
      <c r="B2296" s="216">
        <v>2292</v>
      </c>
      <c r="C2296" s="343"/>
      <c r="D2296" s="345"/>
      <c r="E2296" s="355"/>
      <c r="F2296" s="357"/>
      <c r="G2296" s="351"/>
      <c r="H2296" s="205"/>
    </row>
    <row r="2297" spans="1:8" ht="15.5">
      <c r="A2297" s="205"/>
      <c r="B2297" s="216">
        <v>2293</v>
      </c>
      <c r="C2297" s="343"/>
      <c r="D2297" s="345"/>
      <c r="E2297" s="355"/>
      <c r="F2297" s="357"/>
      <c r="G2297" s="351"/>
      <c r="H2297" s="205"/>
    </row>
    <row r="2298" spans="1:8" ht="15.5">
      <c r="A2298" s="205"/>
      <c r="B2298" s="216">
        <v>2294</v>
      </c>
      <c r="C2298" s="343"/>
      <c r="D2298" s="345"/>
      <c r="E2298" s="355"/>
      <c r="F2298" s="357"/>
      <c r="G2298" s="351"/>
      <c r="H2298" s="205"/>
    </row>
    <row r="2299" spans="1:8" ht="15.5">
      <c r="A2299" s="205"/>
      <c r="B2299" s="216">
        <v>2295</v>
      </c>
      <c r="C2299" s="343"/>
      <c r="D2299" s="345"/>
      <c r="E2299" s="355"/>
      <c r="F2299" s="357"/>
      <c r="G2299" s="351"/>
      <c r="H2299" s="205"/>
    </row>
    <row r="2300" spans="1:8" ht="15.5">
      <c r="A2300" s="205"/>
      <c r="B2300" s="216">
        <v>2296</v>
      </c>
      <c r="C2300" s="343"/>
      <c r="D2300" s="345"/>
      <c r="E2300" s="355"/>
      <c r="F2300" s="357"/>
      <c r="G2300" s="351"/>
      <c r="H2300" s="205"/>
    </row>
    <row r="2301" spans="1:8" ht="15.5">
      <c r="A2301" s="205"/>
      <c r="B2301" s="216">
        <v>2297</v>
      </c>
      <c r="C2301" s="343"/>
      <c r="D2301" s="345"/>
      <c r="E2301" s="355"/>
      <c r="F2301" s="357"/>
      <c r="G2301" s="351"/>
      <c r="H2301" s="205"/>
    </row>
    <row r="2302" spans="1:8" ht="15.5">
      <c r="A2302" s="205"/>
      <c r="B2302" s="216">
        <v>2298</v>
      </c>
      <c r="C2302" s="343"/>
      <c r="D2302" s="345"/>
      <c r="E2302" s="355"/>
      <c r="F2302" s="357"/>
      <c r="G2302" s="351"/>
      <c r="H2302" s="205"/>
    </row>
    <row r="2303" spans="1:8" ht="15.5">
      <c r="A2303" s="205"/>
      <c r="B2303" s="216">
        <v>2299</v>
      </c>
      <c r="C2303" s="343"/>
      <c r="D2303" s="345"/>
      <c r="E2303" s="355"/>
      <c r="F2303" s="357"/>
      <c r="G2303" s="351"/>
      <c r="H2303" s="205"/>
    </row>
    <row r="2304" spans="1:8" ht="15.5">
      <c r="A2304" s="205"/>
      <c r="B2304" s="216">
        <v>2300</v>
      </c>
      <c r="C2304" s="343"/>
      <c r="D2304" s="345"/>
      <c r="E2304" s="355"/>
      <c r="F2304" s="357"/>
      <c r="G2304" s="351"/>
      <c r="H2304" s="205"/>
    </row>
    <row r="2305" spans="1:8" ht="15.5">
      <c r="A2305" s="205"/>
      <c r="B2305" s="216">
        <v>2301</v>
      </c>
      <c r="C2305" s="343"/>
      <c r="D2305" s="345"/>
      <c r="E2305" s="355"/>
      <c r="F2305" s="357"/>
      <c r="G2305" s="349"/>
      <c r="H2305" s="205"/>
    </row>
    <row r="2306" spans="1:8" ht="15.5">
      <c r="A2306" s="205"/>
      <c r="B2306" s="216">
        <v>2302</v>
      </c>
      <c r="C2306" s="343"/>
      <c r="D2306" s="345"/>
      <c r="E2306" s="355"/>
      <c r="F2306" s="357"/>
      <c r="G2306" s="351"/>
      <c r="H2306" s="205"/>
    </row>
    <row r="2307" spans="1:8" ht="15.5">
      <c r="A2307" s="205"/>
      <c r="B2307" s="216">
        <v>2303</v>
      </c>
      <c r="C2307" s="343"/>
      <c r="D2307" s="345"/>
      <c r="E2307" s="355"/>
      <c r="F2307" s="357"/>
      <c r="G2307" s="351"/>
      <c r="H2307" s="205"/>
    </row>
    <row r="2308" spans="1:8" ht="15.5">
      <c r="A2308" s="205"/>
      <c r="B2308" s="216">
        <v>2304</v>
      </c>
      <c r="C2308" s="343"/>
      <c r="D2308" s="345"/>
      <c r="E2308" s="355"/>
      <c r="F2308" s="357"/>
      <c r="G2308" s="351"/>
      <c r="H2308" s="205"/>
    </row>
    <row r="2309" spans="1:8" ht="15.5">
      <c r="A2309" s="205"/>
      <c r="B2309" s="216">
        <v>2305</v>
      </c>
      <c r="C2309" s="343"/>
      <c r="D2309" s="345"/>
      <c r="E2309" s="355"/>
      <c r="F2309" s="357"/>
      <c r="G2309" s="351"/>
      <c r="H2309" s="205"/>
    </row>
    <row r="2310" spans="1:8" ht="15.5">
      <c r="A2310" s="205"/>
      <c r="B2310" s="216">
        <v>2306</v>
      </c>
      <c r="C2310" s="343"/>
      <c r="D2310" s="345"/>
      <c r="E2310" s="355"/>
      <c r="F2310" s="357"/>
      <c r="G2310" s="351"/>
      <c r="H2310" s="205"/>
    </row>
    <row r="2311" spans="1:8" ht="15.5">
      <c r="A2311" s="205"/>
      <c r="B2311" s="216">
        <v>2307</v>
      </c>
      <c r="C2311" s="343"/>
      <c r="D2311" s="345"/>
      <c r="E2311" s="355"/>
      <c r="F2311" s="357"/>
      <c r="G2311" s="351"/>
      <c r="H2311" s="205"/>
    </row>
    <row r="2312" spans="1:8" ht="15.5">
      <c r="A2312" s="205"/>
      <c r="B2312" s="216">
        <v>2308</v>
      </c>
      <c r="C2312" s="343"/>
      <c r="D2312" s="345"/>
      <c r="E2312" s="355"/>
      <c r="F2312" s="357"/>
      <c r="G2312" s="351"/>
      <c r="H2312" s="205"/>
    </row>
    <row r="2313" spans="1:8" ht="15.5">
      <c r="A2313" s="205"/>
      <c r="B2313" s="216">
        <v>2309</v>
      </c>
      <c r="C2313" s="343"/>
      <c r="D2313" s="345"/>
      <c r="E2313" s="355"/>
      <c r="F2313" s="357"/>
      <c r="G2313" s="351"/>
      <c r="H2313" s="205"/>
    </row>
    <row r="2314" spans="1:8" ht="15.5">
      <c r="A2314" s="205"/>
      <c r="B2314" s="216">
        <v>2310</v>
      </c>
      <c r="C2314" s="343"/>
      <c r="D2314" s="345"/>
      <c r="E2314" s="355"/>
      <c r="F2314" s="357"/>
      <c r="G2314" s="351"/>
      <c r="H2314" s="205"/>
    </row>
    <row r="2315" spans="1:8" ht="15.5">
      <c r="A2315" s="205"/>
      <c r="B2315" s="216">
        <v>2311</v>
      </c>
      <c r="C2315" s="343"/>
      <c r="D2315" s="345"/>
      <c r="E2315" s="355"/>
      <c r="F2315" s="357"/>
      <c r="G2315" s="349"/>
      <c r="H2315" s="205"/>
    </row>
    <row r="2316" spans="1:8" ht="15.5">
      <c r="A2316" s="205"/>
      <c r="B2316" s="216">
        <v>2312</v>
      </c>
      <c r="C2316" s="343"/>
      <c r="D2316" s="345"/>
      <c r="E2316" s="355"/>
      <c r="F2316" s="357"/>
      <c r="G2316" s="351"/>
      <c r="H2316" s="205"/>
    </row>
    <row r="2317" spans="1:8" ht="15.5">
      <c r="A2317" s="205"/>
      <c r="B2317" s="216">
        <v>2313</v>
      </c>
      <c r="C2317" s="343"/>
      <c r="D2317" s="345"/>
      <c r="E2317" s="355"/>
      <c r="F2317" s="357"/>
      <c r="G2317" s="351"/>
      <c r="H2317" s="205"/>
    </row>
    <row r="2318" spans="1:8" ht="15.5">
      <c r="A2318" s="205"/>
      <c r="B2318" s="216">
        <v>2314</v>
      </c>
      <c r="C2318" s="343"/>
      <c r="D2318" s="345"/>
      <c r="E2318" s="355"/>
      <c r="F2318" s="357"/>
      <c r="G2318" s="351"/>
      <c r="H2318" s="205"/>
    </row>
    <row r="2319" spans="1:8" ht="15.5">
      <c r="A2319" s="205"/>
      <c r="B2319" s="216">
        <v>2315</v>
      </c>
      <c r="C2319" s="343"/>
      <c r="D2319" s="345"/>
      <c r="E2319" s="355"/>
      <c r="F2319" s="357"/>
      <c r="G2319" s="351"/>
      <c r="H2319" s="205"/>
    </row>
    <row r="2320" spans="1:8" ht="15.5">
      <c r="A2320" s="205"/>
      <c r="B2320" s="216">
        <v>2316</v>
      </c>
      <c r="C2320" s="343"/>
      <c r="D2320" s="345"/>
      <c r="E2320" s="355"/>
      <c r="F2320" s="357"/>
      <c r="G2320" s="351"/>
      <c r="H2320" s="205"/>
    </row>
    <row r="2321" spans="1:8" ht="15.5">
      <c r="A2321" s="205"/>
      <c r="B2321" s="216">
        <v>2317</v>
      </c>
      <c r="C2321" s="343"/>
      <c r="D2321" s="345"/>
      <c r="E2321" s="355"/>
      <c r="F2321" s="357"/>
      <c r="G2321" s="351"/>
      <c r="H2321" s="205"/>
    </row>
    <row r="2322" spans="1:8" ht="15.5">
      <c r="A2322" s="205"/>
      <c r="B2322" s="216">
        <v>2318</v>
      </c>
      <c r="C2322" s="343"/>
      <c r="D2322" s="345"/>
      <c r="E2322" s="355"/>
      <c r="F2322" s="357"/>
      <c r="G2322" s="351"/>
      <c r="H2322" s="205"/>
    </row>
    <row r="2323" spans="1:8" ht="15.5">
      <c r="A2323" s="205"/>
      <c r="B2323" s="216">
        <v>2319</v>
      </c>
      <c r="C2323" s="343"/>
      <c r="D2323" s="345"/>
      <c r="E2323" s="355"/>
      <c r="F2323" s="357"/>
      <c r="G2323" s="351"/>
      <c r="H2323" s="205"/>
    </row>
    <row r="2324" spans="1:8" ht="15.5">
      <c r="A2324" s="205"/>
      <c r="B2324" s="216">
        <v>2320</v>
      </c>
      <c r="C2324" s="343"/>
      <c r="D2324" s="345"/>
      <c r="E2324" s="355"/>
      <c r="F2324" s="357"/>
      <c r="G2324" s="351"/>
      <c r="H2324" s="205"/>
    </row>
    <row r="2325" spans="1:8" ht="15.5">
      <c r="A2325" s="205"/>
      <c r="B2325" s="216">
        <v>2321</v>
      </c>
      <c r="C2325" s="343"/>
      <c r="D2325" s="345"/>
      <c r="E2325" s="355"/>
      <c r="F2325" s="357"/>
      <c r="G2325" s="349"/>
      <c r="H2325" s="205"/>
    </row>
    <row r="2326" spans="1:8" ht="15.5">
      <c r="A2326" s="205"/>
      <c r="B2326" s="216">
        <v>2322</v>
      </c>
      <c r="C2326" s="343"/>
      <c r="D2326" s="345"/>
      <c r="E2326" s="355"/>
      <c r="F2326" s="357"/>
      <c r="G2326" s="351"/>
      <c r="H2326" s="205"/>
    </row>
    <row r="2327" spans="1:8" ht="15.5">
      <c r="A2327" s="205"/>
      <c r="B2327" s="216">
        <v>2323</v>
      </c>
      <c r="C2327" s="343"/>
      <c r="D2327" s="345"/>
      <c r="E2327" s="355"/>
      <c r="F2327" s="357"/>
      <c r="G2327" s="351"/>
      <c r="H2327" s="205"/>
    </row>
    <row r="2328" spans="1:8" ht="15.5">
      <c r="A2328" s="205"/>
      <c r="B2328" s="216">
        <v>2324</v>
      </c>
      <c r="C2328" s="343"/>
      <c r="D2328" s="345"/>
      <c r="E2328" s="355"/>
      <c r="F2328" s="357"/>
      <c r="G2328" s="351"/>
      <c r="H2328" s="205"/>
    </row>
    <row r="2329" spans="1:8" ht="15.5">
      <c r="A2329" s="205"/>
      <c r="B2329" s="216">
        <v>2325</v>
      </c>
      <c r="C2329" s="343"/>
      <c r="D2329" s="345"/>
      <c r="E2329" s="355"/>
      <c r="F2329" s="357"/>
      <c r="G2329" s="351"/>
      <c r="H2329" s="205"/>
    </row>
    <row r="2330" spans="1:8" ht="15.5">
      <c r="A2330" s="205"/>
      <c r="B2330" s="216">
        <v>2326</v>
      </c>
      <c r="C2330" s="343"/>
      <c r="D2330" s="345"/>
      <c r="E2330" s="355"/>
      <c r="F2330" s="357"/>
      <c r="G2330" s="351"/>
      <c r="H2330" s="205"/>
    </row>
    <row r="2331" spans="1:8" ht="15.5">
      <c r="A2331" s="205"/>
      <c r="B2331" s="216">
        <v>2327</v>
      </c>
      <c r="C2331" s="343"/>
      <c r="D2331" s="345"/>
      <c r="E2331" s="355"/>
      <c r="F2331" s="357"/>
      <c r="G2331" s="351"/>
      <c r="H2331" s="205"/>
    </row>
    <row r="2332" spans="1:8" ht="15.5">
      <c r="A2332" s="205"/>
      <c r="B2332" s="216">
        <v>2328</v>
      </c>
      <c r="C2332" s="343"/>
      <c r="D2332" s="345"/>
      <c r="E2332" s="355"/>
      <c r="F2332" s="357"/>
      <c r="G2332" s="351"/>
      <c r="H2332" s="205"/>
    </row>
    <row r="2333" spans="1:8" ht="15.5">
      <c r="A2333" s="205"/>
      <c r="B2333" s="216">
        <v>2329</v>
      </c>
      <c r="C2333" s="343"/>
      <c r="D2333" s="345"/>
      <c r="E2333" s="355"/>
      <c r="F2333" s="357"/>
      <c r="G2333" s="351"/>
      <c r="H2333" s="205"/>
    </row>
    <row r="2334" spans="1:8" ht="15.5">
      <c r="A2334" s="205"/>
      <c r="B2334" s="216">
        <v>2330</v>
      </c>
      <c r="C2334" s="343"/>
      <c r="D2334" s="345"/>
      <c r="E2334" s="355"/>
      <c r="F2334" s="357"/>
      <c r="G2334" s="351"/>
      <c r="H2334" s="205"/>
    </row>
    <row r="2335" spans="1:8" ht="15.5">
      <c r="A2335" s="205"/>
      <c r="B2335" s="216">
        <v>2331</v>
      </c>
      <c r="C2335" s="343"/>
      <c r="D2335" s="345"/>
      <c r="E2335" s="355"/>
      <c r="F2335" s="357"/>
      <c r="G2335" s="349"/>
      <c r="H2335" s="205"/>
    </row>
    <row r="2336" spans="1:8" ht="15.5">
      <c r="A2336" s="205"/>
      <c r="B2336" s="216">
        <v>2332</v>
      </c>
      <c r="C2336" s="343"/>
      <c r="D2336" s="345"/>
      <c r="E2336" s="355"/>
      <c r="F2336" s="357"/>
      <c r="G2336" s="351"/>
      <c r="H2336" s="205"/>
    </row>
    <row r="2337" spans="1:8" ht="15.5">
      <c r="A2337" s="205"/>
      <c r="B2337" s="216">
        <v>2333</v>
      </c>
      <c r="C2337" s="343"/>
      <c r="D2337" s="345"/>
      <c r="E2337" s="355"/>
      <c r="F2337" s="357"/>
      <c r="G2337" s="351"/>
      <c r="H2337" s="205"/>
    </row>
    <row r="2338" spans="1:8" ht="15.5">
      <c r="A2338" s="205"/>
      <c r="B2338" s="216">
        <v>2334</v>
      </c>
      <c r="C2338" s="343"/>
      <c r="D2338" s="345"/>
      <c r="E2338" s="355"/>
      <c r="F2338" s="357"/>
      <c r="G2338" s="351"/>
      <c r="H2338" s="205"/>
    </row>
    <row r="2339" spans="1:8" ht="15.5">
      <c r="A2339" s="205"/>
      <c r="B2339" s="216">
        <v>2335</v>
      </c>
      <c r="C2339" s="343"/>
      <c r="D2339" s="345"/>
      <c r="E2339" s="355"/>
      <c r="F2339" s="357"/>
      <c r="G2339" s="351"/>
      <c r="H2339" s="205"/>
    </row>
    <row r="2340" spans="1:8" ht="15.5">
      <c r="A2340" s="205"/>
      <c r="B2340" s="216">
        <v>2336</v>
      </c>
      <c r="C2340" s="343"/>
      <c r="D2340" s="345"/>
      <c r="E2340" s="355"/>
      <c r="F2340" s="357"/>
      <c r="G2340" s="351"/>
      <c r="H2340" s="205"/>
    </row>
    <row r="2341" spans="1:8" ht="15.5">
      <c r="A2341" s="205"/>
      <c r="B2341" s="216">
        <v>2337</v>
      </c>
      <c r="C2341" s="343"/>
      <c r="D2341" s="345"/>
      <c r="E2341" s="355"/>
      <c r="F2341" s="357"/>
      <c r="G2341" s="351"/>
      <c r="H2341" s="205"/>
    </row>
    <row r="2342" spans="1:8" ht="15.5">
      <c r="A2342" s="205"/>
      <c r="B2342" s="216">
        <v>2338</v>
      </c>
      <c r="C2342" s="343"/>
      <c r="D2342" s="345"/>
      <c r="E2342" s="355"/>
      <c r="F2342" s="357"/>
      <c r="G2342" s="351"/>
      <c r="H2342" s="205"/>
    </row>
    <row r="2343" spans="1:8" ht="15.5">
      <c r="A2343" s="205"/>
      <c r="B2343" s="216">
        <v>2339</v>
      </c>
      <c r="C2343" s="343"/>
      <c r="D2343" s="345"/>
      <c r="E2343" s="355"/>
      <c r="F2343" s="357"/>
      <c r="G2343" s="351"/>
      <c r="H2343" s="205"/>
    </row>
    <row r="2344" spans="1:8" ht="15.5">
      <c r="A2344" s="205"/>
      <c r="B2344" s="216">
        <v>2340</v>
      </c>
      <c r="C2344" s="343"/>
      <c r="D2344" s="345"/>
      <c r="E2344" s="355"/>
      <c r="F2344" s="357"/>
      <c r="G2344" s="351"/>
      <c r="H2344" s="205"/>
    </row>
    <row r="2345" spans="1:8" ht="15.5">
      <c r="A2345" s="205"/>
      <c r="B2345" s="216">
        <v>2341</v>
      </c>
      <c r="C2345" s="343"/>
      <c r="D2345" s="345"/>
      <c r="E2345" s="355"/>
      <c r="F2345" s="357"/>
      <c r="G2345" s="349"/>
      <c r="H2345" s="205"/>
    </row>
    <row r="2346" spans="1:8" ht="15.5">
      <c r="A2346" s="205"/>
      <c r="B2346" s="216">
        <v>2342</v>
      </c>
      <c r="C2346" s="343"/>
      <c r="D2346" s="345"/>
      <c r="E2346" s="355"/>
      <c r="F2346" s="357"/>
      <c r="G2346" s="351"/>
      <c r="H2346" s="205"/>
    </row>
    <row r="2347" spans="1:8" ht="15.5">
      <c r="A2347" s="205"/>
      <c r="B2347" s="216">
        <v>2343</v>
      </c>
      <c r="C2347" s="343"/>
      <c r="D2347" s="345"/>
      <c r="E2347" s="355"/>
      <c r="F2347" s="357"/>
      <c r="G2347" s="351"/>
      <c r="H2347" s="205"/>
    </row>
    <row r="2348" spans="1:8" ht="15.5">
      <c r="A2348" s="205"/>
      <c r="B2348" s="216">
        <v>2344</v>
      </c>
      <c r="C2348" s="343"/>
      <c r="D2348" s="345"/>
      <c r="E2348" s="355"/>
      <c r="F2348" s="357"/>
      <c r="G2348" s="351"/>
      <c r="H2348" s="205"/>
    </row>
    <row r="2349" spans="1:8" ht="15.5">
      <c r="A2349" s="205"/>
      <c r="B2349" s="216">
        <v>2345</v>
      </c>
      <c r="C2349" s="343"/>
      <c r="D2349" s="345"/>
      <c r="E2349" s="355"/>
      <c r="F2349" s="357"/>
      <c r="G2349" s="351"/>
      <c r="H2349" s="205"/>
    </row>
    <row r="2350" spans="1:8" ht="15.5">
      <c r="A2350" s="205"/>
      <c r="B2350" s="216">
        <v>2346</v>
      </c>
      <c r="C2350" s="343"/>
      <c r="D2350" s="345"/>
      <c r="E2350" s="355"/>
      <c r="F2350" s="357"/>
      <c r="G2350" s="351"/>
      <c r="H2350" s="205"/>
    </row>
    <row r="2351" spans="1:8" ht="15.5">
      <c r="A2351" s="205"/>
      <c r="B2351" s="216">
        <v>2347</v>
      </c>
      <c r="C2351" s="343"/>
      <c r="D2351" s="345"/>
      <c r="E2351" s="355"/>
      <c r="F2351" s="357"/>
      <c r="G2351" s="351"/>
      <c r="H2351" s="205"/>
    </row>
    <row r="2352" spans="1:8" ht="15.5">
      <c r="A2352" s="205"/>
      <c r="B2352" s="216">
        <v>2348</v>
      </c>
      <c r="C2352" s="343"/>
      <c r="D2352" s="345"/>
      <c r="E2352" s="355"/>
      <c r="F2352" s="357"/>
      <c r="G2352" s="351"/>
      <c r="H2352" s="205"/>
    </row>
    <row r="2353" spans="1:8" ht="15.5">
      <c r="A2353" s="205"/>
      <c r="B2353" s="216">
        <v>2349</v>
      </c>
      <c r="C2353" s="343"/>
      <c r="D2353" s="345"/>
      <c r="E2353" s="355"/>
      <c r="F2353" s="357"/>
      <c r="G2353" s="351"/>
      <c r="H2353" s="205"/>
    </row>
    <row r="2354" spans="1:8" ht="15.5">
      <c r="A2354" s="205"/>
      <c r="B2354" s="216">
        <v>2350</v>
      </c>
      <c r="C2354" s="343"/>
      <c r="D2354" s="345"/>
      <c r="E2354" s="355"/>
      <c r="F2354" s="357"/>
      <c r="G2354" s="351"/>
      <c r="H2354" s="205"/>
    </row>
    <row r="2355" spans="1:8" ht="15.5">
      <c r="A2355" s="205"/>
      <c r="B2355" s="216">
        <v>2351</v>
      </c>
      <c r="C2355" s="343"/>
      <c r="D2355" s="345"/>
      <c r="E2355" s="355"/>
      <c r="F2355" s="357"/>
      <c r="G2355" s="349"/>
      <c r="H2355" s="205"/>
    </row>
    <row r="2356" spans="1:8" ht="15.5">
      <c r="A2356" s="205"/>
      <c r="B2356" s="216">
        <v>2352</v>
      </c>
      <c r="C2356" s="343"/>
      <c r="D2356" s="345"/>
      <c r="E2356" s="355"/>
      <c r="F2356" s="357"/>
      <c r="G2356" s="351"/>
      <c r="H2356" s="205"/>
    </row>
    <row r="2357" spans="1:8" ht="15.5">
      <c r="A2357" s="205"/>
      <c r="B2357" s="216">
        <v>2353</v>
      </c>
      <c r="C2357" s="343"/>
      <c r="D2357" s="345"/>
      <c r="E2357" s="355"/>
      <c r="F2357" s="357"/>
      <c r="G2357" s="351"/>
      <c r="H2357" s="205"/>
    </row>
    <row r="2358" spans="1:8" ht="15.5">
      <c r="A2358" s="205"/>
      <c r="B2358" s="216">
        <v>2354</v>
      </c>
      <c r="C2358" s="343"/>
      <c r="D2358" s="345"/>
      <c r="E2358" s="355"/>
      <c r="F2358" s="357"/>
      <c r="G2358" s="351"/>
      <c r="H2358" s="205"/>
    </row>
    <row r="2359" spans="1:8" ht="15.5">
      <c r="A2359" s="205"/>
      <c r="B2359" s="216">
        <v>2355</v>
      </c>
      <c r="C2359" s="343"/>
      <c r="D2359" s="345"/>
      <c r="E2359" s="355"/>
      <c r="F2359" s="357"/>
      <c r="G2359" s="351"/>
      <c r="H2359" s="205"/>
    </row>
    <row r="2360" spans="1:8" ht="15.5">
      <c r="A2360" s="205"/>
      <c r="B2360" s="216">
        <v>2356</v>
      </c>
      <c r="C2360" s="343"/>
      <c r="D2360" s="345"/>
      <c r="E2360" s="355"/>
      <c r="F2360" s="357"/>
      <c r="G2360" s="351"/>
      <c r="H2360" s="205"/>
    </row>
    <row r="2361" spans="1:8" ht="15.5">
      <c r="A2361" s="205"/>
      <c r="B2361" s="216">
        <v>2357</v>
      </c>
      <c r="C2361" s="343"/>
      <c r="D2361" s="345"/>
      <c r="E2361" s="355"/>
      <c r="F2361" s="357"/>
      <c r="G2361" s="351"/>
      <c r="H2361" s="205"/>
    </row>
    <row r="2362" spans="1:8" ht="15.5">
      <c r="A2362" s="205"/>
      <c r="B2362" s="216">
        <v>2358</v>
      </c>
      <c r="C2362" s="343"/>
      <c r="D2362" s="345"/>
      <c r="E2362" s="355"/>
      <c r="F2362" s="357"/>
      <c r="G2362" s="351"/>
      <c r="H2362" s="205"/>
    </row>
    <row r="2363" spans="1:8" ht="15.5">
      <c r="A2363" s="205"/>
      <c r="B2363" s="216">
        <v>2359</v>
      </c>
      <c r="C2363" s="343"/>
      <c r="D2363" s="345"/>
      <c r="E2363" s="355"/>
      <c r="F2363" s="357"/>
      <c r="G2363" s="351"/>
      <c r="H2363" s="205"/>
    </row>
    <row r="2364" spans="1:8" ht="15.5">
      <c r="A2364" s="205"/>
      <c r="B2364" s="216">
        <v>2360</v>
      </c>
      <c r="C2364" s="343"/>
      <c r="D2364" s="345"/>
      <c r="E2364" s="355"/>
      <c r="F2364" s="357"/>
      <c r="G2364" s="351"/>
      <c r="H2364" s="205"/>
    </row>
    <row r="2365" spans="1:8" ht="15.5">
      <c r="A2365" s="205"/>
      <c r="B2365" s="216">
        <v>2361</v>
      </c>
      <c r="C2365" s="343"/>
      <c r="D2365" s="345"/>
      <c r="E2365" s="355"/>
      <c r="F2365" s="357"/>
      <c r="G2365" s="349"/>
      <c r="H2365" s="205"/>
    </row>
    <row r="2366" spans="1:8" ht="15.5">
      <c r="A2366" s="205"/>
      <c r="B2366" s="216">
        <v>2362</v>
      </c>
      <c r="C2366" s="343"/>
      <c r="D2366" s="345"/>
      <c r="E2366" s="355"/>
      <c r="F2366" s="357"/>
      <c r="G2366" s="351"/>
      <c r="H2366" s="205"/>
    </row>
    <row r="2367" spans="1:8" ht="15.5">
      <c r="A2367" s="205"/>
      <c r="B2367" s="216">
        <v>2363</v>
      </c>
      <c r="C2367" s="343"/>
      <c r="D2367" s="345"/>
      <c r="E2367" s="355"/>
      <c r="F2367" s="357"/>
      <c r="G2367" s="351"/>
      <c r="H2367" s="205"/>
    </row>
    <row r="2368" spans="1:8" ht="15.5">
      <c r="A2368" s="205"/>
      <c r="B2368" s="216">
        <v>2364</v>
      </c>
      <c r="C2368" s="343"/>
      <c r="D2368" s="345"/>
      <c r="E2368" s="355"/>
      <c r="F2368" s="357"/>
      <c r="G2368" s="351"/>
      <c r="H2368" s="205"/>
    </row>
    <row r="2369" spans="1:8" ht="15.5">
      <c r="A2369" s="205"/>
      <c r="B2369" s="216">
        <v>2365</v>
      </c>
      <c r="C2369" s="343"/>
      <c r="D2369" s="345"/>
      <c r="E2369" s="355"/>
      <c r="F2369" s="357"/>
      <c r="G2369" s="351"/>
      <c r="H2369" s="205"/>
    </row>
    <row r="2370" spans="1:8" ht="15.5">
      <c r="A2370" s="205"/>
      <c r="B2370" s="216">
        <v>2366</v>
      </c>
      <c r="C2370" s="343"/>
      <c r="D2370" s="345"/>
      <c r="E2370" s="355"/>
      <c r="F2370" s="357"/>
      <c r="G2370" s="351"/>
      <c r="H2370" s="205"/>
    </row>
    <row r="2371" spans="1:8" ht="15.5">
      <c r="A2371" s="205"/>
      <c r="B2371" s="216">
        <v>2367</v>
      </c>
      <c r="C2371" s="343"/>
      <c r="D2371" s="345"/>
      <c r="E2371" s="355"/>
      <c r="F2371" s="357"/>
      <c r="G2371" s="351"/>
      <c r="H2371" s="205"/>
    </row>
    <row r="2372" spans="1:8" ht="15.5">
      <c r="A2372" s="205"/>
      <c r="B2372" s="216">
        <v>2368</v>
      </c>
      <c r="C2372" s="343"/>
      <c r="D2372" s="345"/>
      <c r="E2372" s="355"/>
      <c r="F2372" s="357"/>
      <c r="G2372" s="351"/>
      <c r="H2372" s="205"/>
    </row>
    <row r="2373" spans="1:8" ht="15.5">
      <c r="A2373" s="205"/>
      <c r="B2373" s="216">
        <v>2369</v>
      </c>
      <c r="C2373" s="343"/>
      <c r="D2373" s="345"/>
      <c r="E2373" s="355"/>
      <c r="F2373" s="357"/>
      <c r="G2373" s="351"/>
      <c r="H2373" s="205"/>
    </row>
    <row r="2374" spans="1:8" ht="15.5">
      <c r="A2374" s="205"/>
      <c r="B2374" s="216">
        <v>2370</v>
      </c>
      <c r="C2374" s="343"/>
      <c r="D2374" s="345"/>
      <c r="E2374" s="355"/>
      <c r="F2374" s="357"/>
      <c r="G2374" s="351"/>
      <c r="H2374" s="205"/>
    </row>
    <row r="2375" spans="1:8" ht="15.5">
      <c r="A2375" s="205"/>
      <c r="B2375" s="216">
        <v>2371</v>
      </c>
      <c r="C2375" s="343"/>
      <c r="D2375" s="345"/>
      <c r="E2375" s="355"/>
      <c r="F2375" s="357"/>
      <c r="G2375" s="349"/>
      <c r="H2375" s="205"/>
    </row>
    <row r="2376" spans="1:8" ht="15.5">
      <c r="A2376" s="205"/>
      <c r="B2376" s="216">
        <v>2372</v>
      </c>
      <c r="C2376" s="343"/>
      <c r="D2376" s="345"/>
      <c r="E2376" s="355"/>
      <c r="F2376" s="357"/>
      <c r="G2376" s="351"/>
      <c r="H2376" s="205"/>
    </row>
    <row r="2377" spans="1:8" ht="15.5">
      <c r="A2377" s="205"/>
      <c r="B2377" s="216">
        <v>2373</v>
      </c>
      <c r="C2377" s="343"/>
      <c r="D2377" s="345"/>
      <c r="E2377" s="355"/>
      <c r="F2377" s="357"/>
      <c r="G2377" s="351"/>
      <c r="H2377" s="205"/>
    </row>
    <row r="2378" spans="1:8" ht="15.5">
      <c r="A2378" s="205"/>
      <c r="B2378" s="216">
        <v>2374</v>
      </c>
      <c r="C2378" s="343"/>
      <c r="D2378" s="345"/>
      <c r="E2378" s="355"/>
      <c r="F2378" s="357"/>
      <c r="G2378" s="351"/>
      <c r="H2378" s="205"/>
    </row>
    <row r="2379" spans="1:8" ht="15.5">
      <c r="A2379" s="205"/>
      <c r="B2379" s="216">
        <v>2375</v>
      </c>
      <c r="C2379" s="343"/>
      <c r="D2379" s="345"/>
      <c r="E2379" s="355"/>
      <c r="F2379" s="357"/>
      <c r="G2379" s="351"/>
      <c r="H2379" s="205"/>
    </row>
    <row r="2380" spans="1:8" ht="15.5">
      <c r="A2380" s="205"/>
      <c r="B2380" s="216">
        <v>2376</v>
      </c>
      <c r="C2380" s="343"/>
      <c r="D2380" s="345"/>
      <c r="E2380" s="355"/>
      <c r="F2380" s="357"/>
      <c r="G2380" s="351"/>
      <c r="H2380" s="205"/>
    </row>
    <row r="2381" spans="1:8" ht="15.5">
      <c r="A2381" s="205"/>
      <c r="B2381" s="216">
        <v>2377</v>
      </c>
      <c r="C2381" s="343"/>
      <c r="D2381" s="345"/>
      <c r="E2381" s="355"/>
      <c r="F2381" s="357"/>
      <c r="G2381" s="351"/>
      <c r="H2381" s="205"/>
    </row>
    <row r="2382" spans="1:8" ht="15.5">
      <c r="A2382" s="205"/>
      <c r="B2382" s="216">
        <v>2378</v>
      </c>
      <c r="C2382" s="343"/>
      <c r="D2382" s="345"/>
      <c r="E2382" s="355"/>
      <c r="F2382" s="357"/>
      <c r="G2382" s="351"/>
      <c r="H2382" s="205"/>
    </row>
    <row r="2383" spans="1:8" ht="15.5">
      <c r="A2383" s="205"/>
      <c r="B2383" s="216">
        <v>2379</v>
      </c>
      <c r="C2383" s="343"/>
      <c r="D2383" s="345"/>
      <c r="E2383" s="355"/>
      <c r="F2383" s="357"/>
      <c r="G2383" s="351"/>
      <c r="H2383" s="205"/>
    </row>
    <row r="2384" spans="1:8" ht="15.5">
      <c r="A2384" s="205"/>
      <c r="B2384" s="216">
        <v>2380</v>
      </c>
      <c r="C2384" s="343"/>
      <c r="D2384" s="345"/>
      <c r="E2384" s="355"/>
      <c r="F2384" s="357"/>
      <c r="G2384" s="351"/>
      <c r="H2384" s="205"/>
    </row>
    <row r="2385" spans="1:8" ht="15.5">
      <c r="A2385" s="205"/>
      <c r="B2385" s="216">
        <v>2381</v>
      </c>
      <c r="C2385" s="343"/>
      <c r="D2385" s="345"/>
      <c r="E2385" s="355"/>
      <c r="F2385" s="357"/>
      <c r="G2385" s="349"/>
      <c r="H2385" s="205"/>
    </row>
    <row r="2386" spans="1:8" ht="15.5">
      <c r="A2386" s="205"/>
      <c r="B2386" s="216">
        <v>2382</v>
      </c>
      <c r="C2386" s="343"/>
      <c r="D2386" s="345"/>
      <c r="E2386" s="355"/>
      <c r="F2386" s="357"/>
      <c r="G2386" s="351"/>
      <c r="H2386" s="205"/>
    </row>
    <row r="2387" spans="1:8" ht="15.5">
      <c r="A2387" s="205"/>
      <c r="B2387" s="216">
        <v>2383</v>
      </c>
      <c r="C2387" s="343"/>
      <c r="D2387" s="345"/>
      <c r="E2387" s="355"/>
      <c r="F2387" s="357"/>
      <c r="G2387" s="351"/>
      <c r="H2387" s="205"/>
    </row>
    <row r="2388" spans="1:8" ht="15.5">
      <c r="A2388" s="205"/>
      <c r="B2388" s="216">
        <v>2384</v>
      </c>
      <c r="C2388" s="343"/>
      <c r="D2388" s="345"/>
      <c r="E2388" s="355"/>
      <c r="F2388" s="357"/>
      <c r="G2388" s="351"/>
      <c r="H2388" s="205"/>
    </row>
    <row r="2389" spans="1:8" ht="15.5">
      <c r="A2389" s="205"/>
      <c r="B2389" s="216">
        <v>2385</v>
      </c>
      <c r="C2389" s="343"/>
      <c r="D2389" s="345"/>
      <c r="E2389" s="355"/>
      <c r="F2389" s="357"/>
      <c r="G2389" s="351"/>
      <c r="H2389" s="205"/>
    </row>
    <row r="2390" spans="1:8" ht="15.5">
      <c r="A2390" s="205"/>
      <c r="B2390" s="216">
        <v>2386</v>
      </c>
      <c r="C2390" s="343"/>
      <c r="D2390" s="345"/>
      <c r="E2390" s="355"/>
      <c r="F2390" s="357"/>
      <c r="G2390" s="351"/>
      <c r="H2390" s="205"/>
    </row>
    <row r="2391" spans="1:8" ht="15.5">
      <c r="A2391" s="205"/>
      <c r="B2391" s="216">
        <v>2387</v>
      </c>
      <c r="C2391" s="343"/>
      <c r="D2391" s="345"/>
      <c r="E2391" s="355"/>
      <c r="F2391" s="357"/>
      <c r="G2391" s="351"/>
      <c r="H2391" s="205"/>
    </row>
    <row r="2392" spans="1:8" ht="15.5">
      <c r="A2392" s="205"/>
      <c r="B2392" s="216">
        <v>2388</v>
      </c>
      <c r="C2392" s="343"/>
      <c r="D2392" s="345"/>
      <c r="E2392" s="355"/>
      <c r="F2392" s="357"/>
      <c r="G2392" s="351"/>
      <c r="H2392" s="205"/>
    </row>
    <row r="2393" spans="1:8" ht="15.5">
      <c r="A2393" s="205"/>
      <c r="B2393" s="216">
        <v>2389</v>
      </c>
      <c r="C2393" s="343"/>
      <c r="D2393" s="345"/>
      <c r="E2393" s="355"/>
      <c r="F2393" s="357"/>
      <c r="G2393" s="351"/>
      <c r="H2393" s="205"/>
    </row>
    <row r="2394" spans="1:8" ht="15.5">
      <c r="A2394" s="205"/>
      <c r="B2394" s="216">
        <v>2390</v>
      </c>
      <c r="C2394" s="343"/>
      <c r="D2394" s="345"/>
      <c r="E2394" s="355"/>
      <c r="F2394" s="357"/>
      <c r="G2394" s="351"/>
      <c r="H2394" s="205"/>
    </row>
    <row r="2395" spans="1:8" ht="15.5">
      <c r="A2395" s="205"/>
      <c r="B2395" s="216">
        <v>2391</v>
      </c>
      <c r="C2395" s="343"/>
      <c r="D2395" s="345"/>
      <c r="E2395" s="355"/>
      <c r="F2395" s="357"/>
      <c r="G2395" s="349"/>
      <c r="H2395" s="205"/>
    </row>
    <row r="2396" spans="1:8" ht="15.5">
      <c r="A2396" s="205"/>
      <c r="B2396" s="216">
        <v>2392</v>
      </c>
      <c r="C2396" s="343"/>
      <c r="D2396" s="345"/>
      <c r="E2396" s="355"/>
      <c r="F2396" s="357"/>
      <c r="G2396" s="351"/>
      <c r="H2396" s="205"/>
    </row>
    <row r="2397" spans="1:8" ht="15.5">
      <c r="A2397" s="205"/>
      <c r="B2397" s="216">
        <v>2393</v>
      </c>
      <c r="C2397" s="343"/>
      <c r="D2397" s="345"/>
      <c r="E2397" s="355"/>
      <c r="F2397" s="357"/>
      <c r="G2397" s="351"/>
      <c r="H2397" s="205"/>
    </row>
    <row r="2398" spans="1:8" ht="15.5">
      <c r="A2398" s="205"/>
      <c r="B2398" s="216">
        <v>2394</v>
      </c>
      <c r="C2398" s="343"/>
      <c r="D2398" s="345"/>
      <c r="E2398" s="355"/>
      <c r="F2398" s="357"/>
      <c r="G2398" s="351"/>
      <c r="H2398" s="205"/>
    </row>
    <row r="2399" spans="1:8" ht="15.5">
      <c r="A2399" s="205"/>
      <c r="B2399" s="216">
        <v>2395</v>
      </c>
      <c r="C2399" s="343"/>
      <c r="D2399" s="345"/>
      <c r="E2399" s="355"/>
      <c r="F2399" s="357"/>
      <c r="G2399" s="351"/>
      <c r="H2399" s="205"/>
    </row>
    <row r="2400" spans="1:8" ht="15.5">
      <c r="A2400" s="205"/>
      <c r="B2400" s="216">
        <v>2396</v>
      </c>
      <c r="C2400" s="343"/>
      <c r="D2400" s="345"/>
      <c r="E2400" s="355"/>
      <c r="F2400" s="357"/>
      <c r="G2400" s="351"/>
      <c r="H2400" s="205"/>
    </row>
    <row r="2401" spans="1:8" ht="15.5">
      <c r="A2401" s="205"/>
      <c r="B2401" s="216">
        <v>2397</v>
      </c>
      <c r="C2401" s="343"/>
      <c r="D2401" s="345"/>
      <c r="E2401" s="355"/>
      <c r="F2401" s="357"/>
      <c r="G2401" s="351"/>
      <c r="H2401" s="205"/>
    </row>
    <row r="2402" spans="1:8" ht="15.5">
      <c r="A2402" s="205"/>
      <c r="B2402" s="216">
        <v>2398</v>
      </c>
      <c r="C2402" s="343"/>
      <c r="D2402" s="345"/>
      <c r="E2402" s="355"/>
      <c r="F2402" s="357"/>
      <c r="G2402" s="351"/>
      <c r="H2402" s="205"/>
    </row>
    <row r="2403" spans="1:8" ht="15.5">
      <c r="A2403" s="205"/>
      <c r="B2403" s="216">
        <v>2399</v>
      </c>
      <c r="C2403" s="343"/>
      <c r="D2403" s="345"/>
      <c r="E2403" s="355"/>
      <c r="F2403" s="357"/>
      <c r="G2403" s="351"/>
      <c r="H2403" s="205"/>
    </row>
    <row r="2404" spans="1:8" ht="15.5">
      <c r="A2404" s="205"/>
      <c r="B2404" s="216">
        <v>2400</v>
      </c>
      <c r="C2404" s="343"/>
      <c r="D2404" s="345"/>
      <c r="E2404" s="355"/>
      <c r="F2404" s="357"/>
      <c r="G2404" s="351"/>
      <c r="H2404" s="205"/>
    </row>
    <row r="2405" spans="1:8" ht="15.5">
      <c r="A2405" s="205"/>
      <c r="B2405" s="216">
        <v>2401</v>
      </c>
      <c r="C2405" s="343"/>
      <c r="D2405" s="345"/>
      <c r="E2405" s="355"/>
      <c r="F2405" s="357"/>
      <c r="G2405" s="349"/>
      <c r="H2405" s="205"/>
    </row>
    <row r="2406" spans="1:8" ht="15.5">
      <c r="A2406" s="205"/>
      <c r="B2406" s="216">
        <v>2402</v>
      </c>
      <c r="C2406" s="343"/>
      <c r="D2406" s="345"/>
      <c r="E2406" s="355"/>
      <c r="F2406" s="357"/>
      <c r="G2406" s="351"/>
      <c r="H2406" s="205"/>
    </row>
    <row r="2407" spans="1:8" ht="15.5">
      <c r="A2407" s="205"/>
      <c r="B2407" s="216">
        <v>2403</v>
      </c>
      <c r="C2407" s="343"/>
      <c r="D2407" s="345"/>
      <c r="E2407" s="355"/>
      <c r="F2407" s="357"/>
      <c r="G2407" s="351"/>
      <c r="H2407" s="205"/>
    </row>
    <row r="2408" spans="1:8" ht="15.5">
      <c r="A2408" s="205"/>
      <c r="B2408" s="216">
        <v>2404</v>
      </c>
      <c r="C2408" s="343"/>
      <c r="D2408" s="345"/>
      <c r="E2408" s="355"/>
      <c r="F2408" s="357"/>
      <c r="G2408" s="351"/>
      <c r="H2408" s="205"/>
    </row>
    <row r="2409" spans="1:8" ht="15.5">
      <c r="A2409" s="205"/>
      <c r="B2409" s="216">
        <v>2405</v>
      </c>
      <c r="C2409" s="343"/>
      <c r="D2409" s="345"/>
      <c r="E2409" s="355"/>
      <c r="F2409" s="357"/>
      <c r="G2409" s="351"/>
      <c r="H2409" s="205"/>
    </row>
    <row r="2410" spans="1:8" ht="15.5">
      <c r="A2410" s="205"/>
      <c r="B2410" s="216">
        <v>2406</v>
      </c>
      <c r="C2410" s="343"/>
      <c r="D2410" s="345"/>
      <c r="E2410" s="355"/>
      <c r="F2410" s="357"/>
      <c r="G2410" s="351"/>
      <c r="H2410" s="205"/>
    </row>
    <row r="2411" spans="1:8" ht="15.5">
      <c r="A2411" s="205"/>
      <c r="B2411" s="216">
        <v>2407</v>
      </c>
      <c r="C2411" s="343"/>
      <c r="D2411" s="345"/>
      <c r="E2411" s="355"/>
      <c r="F2411" s="357"/>
      <c r="G2411" s="351"/>
      <c r="H2411" s="205"/>
    </row>
    <row r="2412" spans="1:8" ht="15.5">
      <c r="A2412" s="205"/>
      <c r="B2412" s="216">
        <v>2408</v>
      </c>
      <c r="C2412" s="343"/>
      <c r="D2412" s="345"/>
      <c r="E2412" s="355"/>
      <c r="F2412" s="357"/>
      <c r="G2412" s="351"/>
      <c r="H2412" s="205"/>
    </row>
    <row r="2413" spans="1:8" ht="15.5">
      <c r="A2413" s="205"/>
      <c r="B2413" s="216">
        <v>2409</v>
      </c>
      <c r="C2413" s="343"/>
      <c r="D2413" s="345"/>
      <c r="E2413" s="355"/>
      <c r="F2413" s="357"/>
      <c r="G2413" s="351"/>
      <c r="H2413" s="205"/>
    </row>
    <row r="2414" spans="1:8" ht="15.5">
      <c r="A2414" s="205"/>
      <c r="B2414" s="216">
        <v>2410</v>
      </c>
      <c r="C2414" s="343"/>
      <c r="D2414" s="345"/>
      <c r="E2414" s="355"/>
      <c r="F2414" s="357"/>
      <c r="G2414" s="351"/>
      <c r="H2414" s="205"/>
    </row>
    <row r="2415" spans="1:8" ht="15.5">
      <c r="A2415" s="205"/>
      <c r="B2415" s="216">
        <v>2411</v>
      </c>
      <c r="C2415" s="343"/>
      <c r="D2415" s="345"/>
      <c r="E2415" s="355"/>
      <c r="F2415" s="357"/>
      <c r="G2415" s="349"/>
      <c r="H2415" s="205"/>
    </row>
    <row r="2416" spans="1:8" ht="15.5">
      <c r="A2416" s="205"/>
      <c r="B2416" s="216">
        <v>2412</v>
      </c>
      <c r="C2416" s="343"/>
      <c r="D2416" s="345"/>
      <c r="E2416" s="355"/>
      <c r="F2416" s="357"/>
      <c r="G2416" s="351"/>
      <c r="H2416" s="205"/>
    </row>
    <row r="2417" spans="1:8" ht="15.5">
      <c r="A2417" s="205"/>
      <c r="B2417" s="216">
        <v>2413</v>
      </c>
      <c r="C2417" s="343"/>
      <c r="D2417" s="345"/>
      <c r="E2417" s="355"/>
      <c r="F2417" s="357"/>
      <c r="G2417" s="351"/>
      <c r="H2417" s="205"/>
    </row>
    <row r="2418" spans="1:8" ht="15.5">
      <c r="A2418" s="205"/>
      <c r="B2418" s="216">
        <v>2414</v>
      </c>
      <c r="C2418" s="343"/>
      <c r="D2418" s="345"/>
      <c r="E2418" s="355"/>
      <c r="F2418" s="357"/>
      <c r="G2418" s="351"/>
      <c r="H2418" s="205"/>
    </row>
    <row r="2419" spans="1:8" ht="15.5">
      <c r="A2419" s="205"/>
      <c r="B2419" s="216">
        <v>2415</v>
      </c>
      <c r="C2419" s="343"/>
      <c r="D2419" s="345"/>
      <c r="E2419" s="355"/>
      <c r="F2419" s="357"/>
      <c r="G2419" s="351"/>
      <c r="H2419" s="205"/>
    </row>
    <row r="2420" spans="1:8" ht="15.5">
      <c r="A2420" s="205"/>
      <c r="B2420" s="216">
        <v>2416</v>
      </c>
      <c r="C2420" s="343"/>
      <c r="D2420" s="345"/>
      <c r="E2420" s="355"/>
      <c r="F2420" s="357"/>
      <c r="G2420" s="351"/>
      <c r="H2420" s="205"/>
    </row>
    <row r="2421" spans="1:8" ht="15.5">
      <c r="A2421" s="205"/>
      <c r="B2421" s="216">
        <v>2417</v>
      </c>
      <c r="C2421" s="343"/>
      <c r="D2421" s="345"/>
      <c r="E2421" s="355"/>
      <c r="F2421" s="357"/>
      <c r="G2421" s="351"/>
      <c r="H2421" s="205"/>
    </row>
    <row r="2422" spans="1:8" ht="15.5">
      <c r="A2422" s="205"/>
      <c r="B2422" s="216">
        <v>2418</v>
      </c>
      <c r="C2422" s="343"/>
      <c r="D2422" s="345"/>
      <c r="E2422" s="355"/>
      <c r="F2422" s="357"/>
      <c r="G2422" s="351"/>
      <c r="H2422" s="205"/>
    </row>
    <row r="2423" spans="1:8" ht="15.5">
      <c r="A2423" s="205"/>
      <c r="B2423" s="216">
        <v>2419</v>
      </c>
      <c r="C2423" s="343"/>
      <c r="D2423" s="345"/>
      <c r="E2423" s="355"/>
      <c r="F2423" s="357"/>
      <c r="G2423" s="351"/>
      <c r="H2423" s="205"/>
    </row>
    <row r="2424" spans="1:8" ht="15.5">
      <c r="A2424" s="205"/>
      <c r="B2424" s="216">
        <v>2420</v>
      </c>
      <c r="C2424" s="343"/>
      <c r="D2424" s="345"/>
      <c r="E2424" s="355"/>
      <c r="F2424" s="357"/>
      <c r="G2424" s="351"/>
      <c r="H2424" s="205"/>
    </row>
    <row r="2425" spans="1:8" ht="15.5">
      <c r="A2425" s="205"/>
      <c r="B2425" s="216">
        <v>2421</v>
      </c>
      <c r="C2425" s="343"/>
      <c r="D2425" s="345"/>
      <c r="E2425" s="355"/>
      <c r="F2425" s="357"/>
      <c r="G2425" s="349"/>
      <c r="H2425" s="205"/>
    </row>
    <row r="2426" spans="1:8" ht="15.5">
      <c r="A2426" s="205"/>
      <c r="B2426" s="216">
        <v>2422</v>
      </c>
      <c r="C2426" s="343"/>
      <c r="D2426" s="345"/>
      <c r="E2426" s="355"/>
      <c r="F2426" s="357"/>
      <c r="G2426" s="351"/>
      <c r="H2426" s="205"/>
    </row>
    <row r="2427" spans="1:8" ht="15.5">
      <c r="A2427" s="205"/>
      <c r="B2427" s="216">
        <v>2423</v>
      </c>
      <c r="C2427" s="343"/>
      <c r="D2427" s="345"/>
      <c r="E2427" s="355"/>
      <c r="F2427" s="357"/>
      <c r="G2427" s="351"/>
      <c r="H2427" s="205"/>
    </row>
    <row r="2428" spans="1:8" ht="15.5">
      <c r="A2428" s="205"/>
      <c r="B2428" s="216">
        <v>2424</v>
      </c>
      <c r="C2428" s="343"/>
      <c r="D2428" s="345"/>
      <c r="E2428" s="355"/>
      <c r="F2428" s="357"/>
      <c r="G2428" s="351"/>
      <c r="H2428" s="205"/>
    </row>
    <row r="2429" spans="1:8" ht="15.5">
      <c r="A2429" s="205"/>
      <c r="B2429" s="216">
        <v>2425</v>
      </c>
      <c r="C2429" s="343"/>
      <c r="D2429" s="345"/>
      <c r="E2429" s="355"/>
      <c r="F2429" s="357"/>
      <c r="G2429" s="351"/>
      <c r="H2429" s="205"/>
    </row>
    <row r="2430" spans="1:8" ht="15.5">
      <c r="A2430" s="205"/>
      <c r="B2430" s="216">
        <v>2426</v>
      </c>
      <c r="C2430" s="343"/>
      <c r="D2430" s="345"/>
      <c r="E2430" s="355"/>
      <c r="F2430" s="357"/>
      <c r="G2430" s="351"/>
      <c r="H2430" s="205"/>
    </row>
    <row r="2431" spans="1:8" ht="15.5">
      <c r="A2431" s="205"/>
      <c r="B2431" s="216">
        <v>2427</v>
      </c>
      <c r="C2431" s="343"/>
      <c r="D2431" s="345"/>
      <c r="E2431" s="355"/>
      <c r="F2431" s="357"/>
      <c r="G2431" s="351"/>
      <c r="H2431" s="205"/>
    </row>
    <row r="2432" spans="1:8" ht="15.5">
      <c r="A2432" s="205"/>
      <c r="B2432" s="216">
        <v>2428</v>
      </c>
      <c r="C2432" s="343"/>
      <c r="D2432" s="345"/>
      <c r="E2432" s="355"/>
      <c r="F2432" s="357"/>
      <c r="G2432" s="351"/>
      <c r="H2432" s="205"/>
    </row>
    <row r="2433" spans="1:8" ht="15.5">
      <c r="A2433" s="205"/>
      <c r="B2433" s="216">
        <v>2429</v>
      </c>
      <c r="C2433" s="343"/>
      <c r="D2433" s="345"/>
      <c r="E2433" s="355"/>
      <c r="F2433" s="357"/>
      <c r="G2433" s="351"/>
      <c r="H2433" s="205"/>
    </row>
    <row r="2434" spans="1:8" ht="15.5">
      <c r="A2434" s="205"/>
      <c r="B2434" s="216">
        <v>2430</v>
      </c>
      <c r="C2434" s="343"/>
      <c r="D2434" s="345"/>
      <c r="E2434" s="355"/>
      <c r="F2434" s="357"/>
      <c r="G2434" s="351"/>
      <c r="H2434" s="205"/>
    </row>
    <row r="2435" spans="1:8" ht="15.5">
      <c r="A2435" s="205"/>
      <c r="B2435" s="216">
        <v>2431</v>
      </c>
      <c r="C2435" s="343"/>
      <c r="D2435" s="345"/>
      <c r="E2435" s="355"/>
      <c r="F2435" s="357"/>
      <c r="G2435" s="349"/>
      <c r="H2435" s="205"/>
    </row>
    <row r="2436" spans="1:8" ht="15.5">
      <c r="A2436" s="205"/>
      <c r="B2436" s="216">
        <v>2432</v>
      </c>
      <c r="C2436" s="343"/>
      <c r="D2436" s="345"/>
      <c r="E2436" s="355"/>
      <c r="F2436" s="357"/>
      <c r="G2436" s="351"/>
      <c r="H2436" s="205"/>
    </row>
    <row r="2437" spans="1:8" ht="15.5">
      <c r="A2437" s="205"/>
      <c r="B2437" s="216">
        <v>2433</v>
      </c>
      <c r="C2437" s="343"/>
      <c r="D2437" s="345"/>
      <c r="E2437" s="355"/>
      <c r="F2437" s="357"/>
      <c r="G2437" s="351"/>
      <c r="H2437" s="205"/>
    </row>
    <row r="2438" spans="1:8" ht="15.5">
      <c r="A2438" s="205"/>
      <c r="B2438" s="216">
        <v>2434</v>
      </c>
      <c r="C2438" s="343"/>
      <c r="D2438" s="345"/>
      <c r="E2438" s="355"/>
      <c r="F2438" s="357"/>
      <c r="G2438" s="351"/>
      <c r="H2438" s="205"/>
    </row>
    <row r="2439" spans="1:8" ht="15.5">
      <c r="A2439" s="205"/>
      <c r="B2439" s="216">
        <v>2435</v>
      </c>
      <c r="C2439" s="343"/>
      <c r="D2439" s="345"/>
      <c r="E2439" s="355"/>
      <c r="F2439" s="357"/>
      <c r="G2439" s="351"/>
      <c r="H2439" s="205"/>
    </row>
    <row r="2440" spans="1:8" ht="15.5">
      <c r="A2440" s="205"/>
      <c r="B2440" s="216">
        <v>2436</v>
      </c>
      <c r="C2440" s="343"/>
      <c r="D2440" s="345"/>
      <c r="E2440" s="355"/>
      <c r="F2440" s="357"/>
      <c r="G2440" s="351"/>
      <c r="H2440" s="205"/>
    </row>
    <row r="2441" spans="1:8" ht="15.5">
      <c r="A2441" s="205"/>
      <c r="B2441" s="216">
        <v>2437</v>
      </c>
      <c r="C2441" s="343"/>
      <c r="D2441" s="345"/>
      <c r="E2441" s="355"/>
      <c r="F2441" s="357"/>
      <c r="G2441" s="351"/>
      <c r="H2441" s="205"/>
    </row>
    <row r="2442" spans="1:8" ht="15.5">
      <c r="A2442" s="205"/>
      <c r="B2442" s="216">
        <v>2438</v>
      </c>
      <c r="C2442" s="343"/>
      <c r="D2442" s="345"/>
      <c r="E2442" s="355"/>
      <c r="F2442" s="357"/>
      <c r="G2442" s="351"/>
      <c r="H2442" s="205"/>
    </row>
    <row r="2443" spans="1:8" ht="15.5">
      <c r="A2443" s="205"/>
      <c r="B2443" s="216">
        <v>2439</v>
      </c>
      <c r="C2443" s="343"/>
      <c r="D2443" s="345"/>
      <c r="E2443" s="355"/>
      <c r="F2443" s="357"/>
      <c r="G2443" s="351"/>
      <c r="H2443" s="205"/>
    </row>
    <row r="2444" spans="1:8" ht="15.5">
      <c r="A2444" s="205"/>
      <c r="B2444" s="216">
        <v>2440</v>
      </c>
      <c r="C2444" s="343"/>
      <c r="D2444" s="345"/>
      <c r="E2444" s="355"/>
      <c r="F2444" s="357"/>
      <c r="G2444" s="351"/>
      <c r="H2444" s="205"/>
    </row>
    <row r="2445" spans="1:8" ht="15.5">
      <c r="A2445" s="205"/>
      <c r="B2445" s="216">
        <v>2441</v>
      </c>
      <c r="C2445" s="343"/>
      <c r="D2445" s="345"/>
      <c r="E2445" s="355"/>
      <c r="F2445" s="357"/>
      <c r="G2445" s="349"/>
      <c r="H2445" s="205"/>
    </row>
    <row r="2446" spans="1:8" ht="15.5">
      <c r="A2446" s="205"/>
      <c r="B2446" s="216">
        <v>2442</v>
      </c>
      <c r="C2446" s="343"/>
      <c r="D2446" s="345"/>
      <c r="E2446" s="355"/>
      <c r="F2446" s="357"/>
      <c r="G2446" s="351"/>
      <c r="H2446" s="205"/>
    </row>
    <row r="2447" spans="1:8" ht="15.5">
      <c r="A2447" s="205"/>
      <c r="B2447" s="216">
        <v>2443</v>
      </c>
      <c r="C2447" s="343"/>
      <c r="D2447" s="345"/>
      <c r="E2447" s="355"/>
      <c r="F2447" s="357"/>
      <c r="G2447" s="351"/>
      <c r="H2447" s="205"/>
    </row>
    <row r="2448" spans="1:8" ht="15.5">
      <c r="A2448" s="205"/>
      <c r="B2448" s="216">
        <v>2444</v>
      </c>
      <c r="C2448" s="343"/>
      <c r="D2448" s="345"/>
      <c r="E2448" s="355"/>
      <c r="F2448" s="357"/>
      <c r="G2448" s="351"/>
      <c r="H2448" s="205"/>
    </row>
    <row r="2449" spans="1:8" ht="15.5">
      <c r="A2449" s="205"/>
      <c r="B2449" s="216">
        <v>2445</v>
      </c>
      <c r="C2449" s="343"/>
      <c r="D2449" s="345"/>
      <c r="E2449" s="355"/>
      <c r="F2449" s="357"/>
      <c r="G2449" s="351"/>
      <c r="H2449" s="205"/>
    </row>
    <row r="2450" spans="1:8" ht="15.5">
      <c r="A2450" s="205"/>
      <c r="B2450" s="216">
        <v>2446</v>
      </c>
      <c r="C2450" s="343"/>
      <c r="D2450" s="345"/>
      <c r="E2450" s="355"/>
      <c r="F2450" s="357"/>
      <c r="G2450" s="351"/>
      <c r="H2450" s="205"/>
    </row>
    <row r="2451" spans="1:8" ht="15.5">
      <c r="A2451" s="205"/>
      <c r="B2451" s="216">
        <v>2447</v>
      </c>
      <c r="C2451" s="343"/>
      <c r="D2451" s="345"/>
      <c r="E2451" s="355"/>
      <c r="F2451" s="357"/>
      <c r="G2451" s="351"/>
      <c r="H2451" s="205"/>
    </row>
    <row r="2452" spans="1:8" ht="15.5">
      <c r="A2452" s="205"/>
      <c r="B2452" s="216">
        <v>2448</v>
      </c>
      <c r="C2452" s="343"/>
      <c r="D2452" s="345"/>
      <c r="E2452" s="355"/>
      <c r="F2452" s="357"/>
      <c r="G2452" s="351"/>
      <c r="H2452" s="205"/>
    </row>
    <row r="2453" spans="1:8" ht="15.5">
      <c r="A2453" s="205"/>
      <c r="B2453" s="216">
        <v>2449</v>
      </c>
      <c r="C2453" s="343"/>
      <c r="D2453" s="345"/>
      <c r="E2453" s="355"/>
      <c r="F2453" s="357"/>
      <c r="G2453" s="351"/>
      <c r="H2453" s="205"/>
    </row>
    <row r="2454" spans="1:8" ht="15.5">
      <c r="A2454" s="205"/>
      <c r="B2454" s="216">
        <v>2450</v>
      </c>
      <c r="C2454" s="343"/>
      <c r="D2454" s="345"/>
      <c r="E2454" s="355"/>
      <c r="F2454" s="357"/>
      <c r="G2454" s="351"/>
      <c r="H2454" s="205"/>
    </row>
    <row r="2455" spans="1:8" ht="15.5">
      <c r="A2455" s="205"/>
      <c r="B2455" s="216">
        <v>2451</v>
      </c>
      <c r="C2455" s="343"/>
      <c r="D2455" s="345"/>
      <c r="E2455" s="355"/>
      <c r="F2455" s="357"/>
      <c r="G2455" s="349"/>
      <c r="H2455" s="205"/>
    </row>
    <row r="2456" spans="1:8" ht="15.5">
      <c r="A2456" s="205"/>
      <c r="B2456" s="216">
        <v>2452</v>
      </c>
      <c r="C2456" s="343"/>
      <c r="D2456" s="345"/>
      <c r="E2456" s="355"/>
      <c r="F2456" s="357"/>
      <c r="G2456" s="351"/>
      <c r="H2456" s="205"/>
    </row>
    <row r="2457" spans="1:8" ht="15.5">
      <c r="A2457" s="205"/>
      <c r="B2457" s="216">
        <v>2453</v>
      </c>
      <c r="C2457" s="343"/>
      <c r="D2457" s="345"/>
      <c r="E2457" s="355"/>
      <c r="F2457" s="357"/>
      <c r="G2457" s="351"/>
      <c r="H2457" s="205"/>
    </row>
    <row r="2458" spans="1:8" ht="15.5">
      <c r="A2458" s="205"/>
      <c r="B2458" s="216">
        <v>2454</v>
      </c>
      <c r="C2458" s="343"/>
      <c r="D2458" s="345"/>
      <c r="E2458" s="355"/>
      <c r="F2458" s="357"/>
      <c r="G2458" s="351"/>
      <c r="H2458" s="205"/>
    </row>
    <row r="2459" spans="1:8" ht="15.5">
      <c r="A2459" s="205"/>
      <c r="B2459" s="216">
        <v>2455</v>
      </c>
      <c r="C2459" s="343"/>
      <c r="D2459" s="345"/>
      <c r="E2459" s="355"/>
      <c r="F2459" s="357"/>
      <c r="G2459" s="351"/>
      <c r="H2459" s="205"/>
    </row>
    <row r="2460" spans="1:8" ht="15.5">
      <c r="A2460" s="205"/>
      <c r="B2460" s="216">
        <v>2456</v>
      </c>
      <c r="C2460" s="343"/>
      <c r="D2460" s="345"/>
      <c r="E2460" s="355"/>
      <c r="F2460" s="357"/>
      <c r="G2460" s="351"/>
      <c r="H2460" s="205"/>
    </row>
    <row r="2461" spans="1:8" ht="15.5">
      <c r="A2461" s="205"/>
      <c r="B2461" s="216">
        <v>2457</v>
      </c>
      <c r="C2461" s="343"/>
      <c r="D2461" s="345"/>
      <c r="E2461" s="355"/>
      <c r="F2461" s="357"/>
      <c r="G2461" s="351"/>
      <c r="H2461" s="205"/>
    </row>
    <row r="2462" spans="1:8" ht="15.5">
      <c r="A2462" s="205"/>
      <c r="B2462" s="216">
        <v>2458</v>
      </c>
      <c r="C2462" s="343"/>
      <c r="D2462" s="345"/>
      <c r="E2462" s="355"/>
      <c r="F2462" s="357"/>
      <c r="G2462" s="351"/>
      <c r="H2462" s="205"/>
    </row>
    <row r="2463" spans="1:8" ht="15.5">
      <c r="A2463" s="205"/>
      <c r="B2463" s="216">
        <v>2459</v>
      </c>
      <c r="C2463" s="343"/>
      <c r="D2463" s="345"/>
      <c r="E2463" s="355"/>
      <c r="F2463" s="357"/>
      <c r="G2463" s="351"/>
      <c r="H2463" s="205"/>
    </row>
    <row r="2464" spans="1:8" ht="15.5">
      <c r="A2464" s="205"/>
      <c r="B2464" s="216">
        <v>2460</v>
      </c>
      <c r="C2464" s="343"/>
      <c r="D2464" s="345"/>
      <c r="E2464" s="355"/>
      <c r="F2464" s="357"/>
      <c r="G2464" s="351"/>
      <c r="H2464" s="205"/>
    </row>
    <row r="2465" spans="1:8" ht="15.5">
      <c r="A2465" s="205"/>
      <c r="B2465" s="216">
        <v>2461</v>
      </c>
      <c r="C2465" s="343"/>
      <c r="D2465" s="345"/>
      <c r="E2465" s="355"/>
      <c r="F2465" s="357"/>
      <c r="G2465" s="349"/>
      <c r="H2465" s="205"/>
    </row>
    <row r="2466" spans="1:8" ht="15.5">
      <c r="A2466" s="205"/>
      <c r="B2466" s="216">
        <v>2462</v>
      </c>
      <c r="C2466" s="343"/>
      <c r="D2466" s="345"/>
      <c r="E2466" s="355"/>
      <c r="F2466" s="357"/>
      <c r="G2466" s="351"/>
      <c r="H2466" s="205"/>
    </row>
    <row r="2467" spans="1:8" ht="15.5">
      <c r="A2467" s="205"/>
      <c r="B2467" s="216">
        <v>2463</v>
      </c>
      <c r="C2467" s="343"/>
      <c r="D2467" s="345"/>
      <c r="E2467" s="355"/>
      <c r="F2467" s="357"/>
      <c r="G2467" s="351"/>
      <c r="H2467" s="205"/>
    </row>
    <row r="2468" spans="1:8" ht="15.5">
      <c r="A2468" s="205"/>
      <c r="B2468" s="216">
        <v>2464</v>
      </c>
      <c r="C2468" s="343"/>
      <c r="D2468" s="345"/>
      <c r="E2468" s="355"/>
      <c r="F2468" s="357"/>
      <c r="G2468" s="351"/>
      <c r="H2468" s="205"/>
    </row>
    <row r="2469" spans="1:8" ht="15.5">
      <c r="A2469" s="205"/>
      <c r="B2469" s="216">
        <v>2465</v>
      </c>
      <c r="C2469" s="343"/>
      <c r="D2469" s="345"/>
      <c r="E2469" s="355"/>
      <c r="F2469" s="357"/>
      <c r="G2469" s="351"/>
      <c r="H2469" s="205"/>
    </row>
    <row r="2470" spans="1:8" ht="15.5">
      <c r="A2470" s="205"/>
      <c r="B2470" s="216">
        <v>2466</v>
      </c>
      <c r="C2470" s="343"/>
      <c r="D2470" s="345"/>
      <c r="E2470" s="355"/>
      <c r="F2470" s="357"/>
      <c r="G2470" s="351"/>
      <c r="H2470" s="205"/>
    </row>
    <row r="2471" spans="1:8" ht="15.5">
      <c r="A2471" s="205"/>
      <c r="B2471" s="216">
        <v>2467</v>
      </c>
      <c r="C2471" s="343"/>
      <c r="D2471" s="345"/>
      <c r="E2471" s="355"/>
      <c r="F2471" s="357"/>
      <c r="G2471" s="351"/>
      <c r="H2471" s="205"/>
    </row>
    <row r="2472" spans="1:8" ht="15.5">
      <c r="A2472" s="205"/>
      <c r="B2472" s="216">
        <v>2468</v>
      </c>
      <c r="C2472" s="343"/>
      <c r="D2472" s="345"/>
      <c r="E2472" s="355"/>
      <c r="F2472" s="357"/>
      <c r="G2472" s="351"/>
      <c r="H2472" s="205"/>
    </row>
    <row r="2473" spans="1:8" ht="15.5">
      <c r="A2473" s="205"/>
      <c r="B2473" s="216">
        <v>2469</v>
      </c>
      <c r="C2473" s="343"/>
      <c r="D2473" s="345"/>
      <c r="E2473" s="355"/>
      <c r="F2473" s="357"/>
      <c r="G2473" s="351"/>
      <c r="H2473" s="205"/>
    </row>
    <row r="2474" spans="1:8" ht="15.5">
      <c r="A2474" s="205"/>
      <c r="B2474" s="216">
        <v>2470</v>
      </c>
      <c r="C2474" s="343"/>
      <c r="D2474" s="345"/>
      <c r="E2474" s="355"/>
      <c r="F2474" s="357"/>
      <c r="G2474" s="351"/>
      <c r="H2474" s="205"/>
    </row>
    <row r="2475" spans="1:8" ht="15.5">
      <c r="A2475" s="205"/>
      <c r="B2475" s="216">
        <v>2471</v>
      </c>
      <c r="C2475" s="343"/>
      <c r="D2475" s="345"/>
      <c r="E2475" s="355"/>
      <c r="F2475" s="357"/>
      <c r="G2475" s="349"/>
      <c r="H2475" s="205"/>
    </row>
    <row r="2476" spans="1:8" ht="15.5">
      <c r="A2476" s="205"/>
      <c r="B2476" s="216">
        <v>2472</v>
      </c>
      <c r="C2476" s="343"/>
      <c r="D2476" s="345"/>
      <c r="E2476" s="355"/>
      <c r="F2476" s="357"/>
      <c r="G2476" s="351"/>
      <c r="H2476" s="205"/>
    </row>
    <row r="2477" spans="1:8" ht="15.5">
      <c r="A2477" s="205"/>
      <c r="B2477" s="216">
        <v>2473</v>
      </c>
      <c r="C2477" s="343"/>
      <c r="D2477" s="345"/>
      <c r="E2477" s="355"/>
      <c r="F2477" s="357"/>
      <c r="G2477" s="351"/>
      <c r="H2477" s="205"/>
    </row>
    <row r="2478" spans="1:8" ht="15.5">
      <c r="A2478" s="205"/>
      <c r="B2478" s="216">
        <v>2474</v>
      </c>
      <c r="C2478" s="343"/>
      <c r="D2478" s="345"/>
      <c r="E2478" s="355"/>
      <c r="F2478" s="357"/>
      <c r="G2478" s="351"/>
      <c r="H2478" s="205"/>
    </row>
    <row r="2479" spans="1:8" ht="15.5">
      <c r="A2479" s="205"/>
      <c r="B2479" s="216">
        <v>2475</v>
      </c>
      <c r="C2479" s="343"/>
      <c r="D2479" s="345"/>
      <c r="E2479" s="355"/>
      <c r="F2479" s="357"/>
      <c r="G2479" s="351"/>
      <c r="H2479" s="205"/>
    </row>
    <row r="2480" spans="1:8" ht="15.5">
      <c r="A2480" s="205"/>
      <c r="B2480" s="216">
        <v>2476</v>
      </c>
      <c r="C2480" s="343"/>
      <c r="D2480" s="345"/>
      <c r="E2480" s="355"/>
      <c r="F2480" s="357"/>
      <c r="G2480" s="351"/>
      <c r="H2480" s="205"/>
    </row>
    <row r="2481" spans="1:8" ht="15.5">
      <c r="A2481" s="205"/>
      <c r="B2481" s="216">
        <v>2477</v>
      </c>
      <c r="C2481" s="343"/>
      <c r="D2481" s="345"/>
      <c r="E2481" s="355"/>
      <c r="F2481" s="357"/>
      <c r="G2481" s="351"/>
      <c r="H2481" s="205"/>
    </row>
    <row r="2482" spans="1:8" ht="15.5">
      <c r="A2482" s="205"/>
      <c r="B2482" s="216">
        <v>2478</v>
      </c>
      <c r="C2482" s="343"/>
      <c r="D2482" s="345"/>
      <c r="E2482" s="355"/>
      <c r="F2482" s="357"/>
      <c r="G2482" s="351"/>
      <c r="H2482" s="205"/>
    </row>
    <row r="2483" spans="1:8" ht="15.5">
      <c r="A2483" s="205"/>
      <c r="B2483" s="216">
        <v>2479</v>
      </c>
      <c r="C2483" s="343"/>
      <c r="D2483" s="345"/>
      <c r="E2483" s="355"/>
      <c r="F2483" s="357"/>
      <c r="G2483" s="351"/>
      <c r="H2483" s="205"/>
    </row>
    <row r="2484" spans="1:8" ht="15.5">
      <c r="A2484" s="205"/>
      <c r="B2484" s="216">
        <v>2480</v>
      </c>
      <c r="C2484" s="343"/>
      <c r="D2484" s="345"/>
      <c r="E2484" s="355"/>
      <c r="F2484" s="357"/>
      <c r="G2484" s="351"/>
      <c r="H2484" s="205"/>
    </row>
    <row r="2485" spans="1:8" ht="15.5">
      <c r="A2485" s="205"/>
      <c r="B2485" s="216">
        <v>2481</v>
      </c>
      <c r="C2485" s="343"/>
      <c r="D2485" s="345"/>
      <c r="E2485" s="355"/>
      <c r="F2485" s="357"/>
      <c r="G2485" s="349"/>
      <c r="H2485" s="205"/>
    </row>
    <row r="2486" spans="1:8" ht="15.5">
      <c r="A2486" s="205"/>
      <c r="B2486" s="216">
        <v>2482</v>
      </c>
      <c r="C2486" s="343"/>
      <c r="D2486" s="345"/>
      <c r="E2486" s="355"/>
      <c r="F2486" s="357"/>
      <c r="G2486" s="351"/>
      <c r="H2486" s="205"/>
    </row>
    <row r="2487" spans="1:8" ht="15.5">
      <c r="A2487" s="205"/>
      <c r="B2487" s="216">
        <v>2483</v>
      </c>
      <c r="C2487" s="343"/>
      <c r="D2487" s="345"/>
      <c r="E2487" s="355"/>
      <c r="F2487" s="357"/>
      <c r="G2487" s="351"/>
      <c r="H2487" s="205"/>
    </row>
    <row r="2488" spans="1:8" ht="15.5">
      <c r="A2488" s="205"/>
      <c r="B2488" s="216">
        <v>2484</v>
      </c>
      <c r="C2488" s="343"/>
      <c r="D2488" s="345"/>
      <c r="E2488" s="355"/>
      <c r="F2488" s="357"/>
      <c r="G2488" s="351"/>
      <c r="H2488" s="205"/>
    </row>
    <row r="2489" spans="1:8" ht="15.5">
      <c r="A2489" s="205"/>
      <c r="B2489" s="216">
        <v>2485</v>
      </c>
      <c r="C2489" s="343"/>
      <c r="D2489" s="345"/>
      <c r="E2489" s="355"/>
      <c r="F2489" s="357"/>
      <c r="G2489" s="351"/>
      <c r="H2489" s="205"/>
    </row>
    <row r="2490" spans="1:8" ht="15.5">
      <c r="A2490" s="205"/>
      <c r="B2490" s="216">
        <v>2486</v>
      </c>
      <c r="C2490" s="343"/>
      <c r="D2490" s="345"/>
      <c r="E2490" s="355"/>
      <c r="F2490" s="357"/>
      <c r="G2490" s="351"/>
      <c r="H2490" s="205"/>
    </row>
    <row r="2491" spans="1:8" ht="15.5">
      <c r="A2491" s="205"/>
      <c r="B2491" s="216">
        <v>2487</v>
      </c>
      <c r="C2491" s="343"/>
      <c r="D2491" s="345"/>
      <c r="E2491" s="355"/>
      <c r="F2491" s="357"/>
      <c r="G2491" s="351"/>
      <c r="H2491" s="205"/>
    </row>
    <row r="2492" spans="1:8" ht="15.5">
      <c r="A2492" s="205"/>
      <c r="B2492" s="216">
        <v>2488</v>
      </c>
      <c r="C2492" s="343"/>
      <c r="D2492" s="345"/>
      <c r="E2492" s="355"/>
      <c r="F2492" s="357"/>
      <c r="G2492" s="351"/>
      <c r="H2492" s="205"/>
    </row>
    <row r="2493" spans="1:8" ht="15.5">
      <c r="A2493" s="205"/>
      <c r="B2493" s="216">
        <v>2489</v>
      </c>
      <c r="C2493" s="343"/>
      <c r="D2493" s="345"/>
      <c r="E2493" s="355"/>
      <c r="F2493" s="357"/>
      <c r="G2493" s="351"/>
      <c r="H2493" s="205"/>
    </row>
    <row r="2494" spans="1:8" ht="15.5">
      <c r="A2494" s="205"/>
      <c r="B2494" s="216">
        <v>2490</v>
      </c>
      <c r="C2494" s="343"/>
      <c r="D2494" s="345"/>
      <c r="E2494" s="355"/>
      <c r="F2494" s="357"/>
      <c r="G2494" s="351"/>
      <c r="H2494" s="205"/>
    </row>
    <row r="2495" spans="1:8" ht="15.5">
      <c r="A2495" s="205"/>
      <c r="B2495" s="216">
        <v>2491</v>
      </c>
      <c r="C2495" s="343"/>
      <c r="D2495" s="345"/>
      <c r="E2495" s="355"/>
      <c r="F2495" s="357"/>
      <c r="G2495" s="349"/>
      <c r="H2495" s="205"/>
    </row>
    <row r="2496" spans="1:8" ht="15.5">
      <c r="A2496" s="205"/>
      <c r="B2496" s="216">
        <v>2492</v>
      </c>
      <c r="C2496" s="343"/>
      <c r="D2496" s="345"/>
      <c r="E2496" s="355"/>
      <c r="F2496" s="357"/>
      <c r="G2496" s="351"/>
      <c r="H2496" s="205"/>
    </row>
    <row r="2497" spans="1:8" ht="15.5">
      <c r="A2497" s="205"/>
      <c r="B2497" s="216">
        <v>2493</v>
      </c>
      <c r="C2497" s="343"/>
      <c r="D2497" s="345"/>
      <c r="E2497" s="355"/>
      <c r="F2497" s="357"/>
      <c r="G2497" s="351"/>
      <c r="H2497" s="205"/>
    </row>
    <row r="2498" spans="1:8" ht="15.5">
      <c r="A2498" s="205"/>
      <c r="B2498" s="216">
        <v>2494</v>
      </c>
      <c r="C2498" s="343"/>
      <c r="D2498" s="345"/>
      <c r="E2498" s="355"/>
      <c r="F2498" s="357"/>
      <c r="G2498" s="351"/>
      <c r="H2498" s="205"/>
    </row>
    <row r="2499" spans="1:8" ht="15.5">
      <c r="A2499" s="205"/>
      <c r="B2499" s="216">
        <v>2495</v>
      </c>
      <c r="C2499" s="343"/>
      <c r="D2499" s="345"/>
      <c r="E2499" s="355"/>
      <c r="F2499" s="357"/>
      <c r="G2499" s="351"/>
      <c r="H2499" s="205"/>
    </row>
    <row r="2500" spans="1:8" ht="15.5">
      <c r="A2500" s="205"/>
      <c r="B2500" s="216">
        <v>2496</v>
      </c>
      <c r="C2500" s="343"/>
      <c r="D2500" s="345"/>
      <c r="E2500" s="355"/>
      <c r="F2500" s="357"/>
      <c r="G2500" s="351"/>
      <c r="H2500" s="205"/>
    </row>
    <row r="2501" spans="1:8" ht="15.5">
      <c r="A2501" s="205"/>
      <c r="B2501" s="216">
        <v>2497</v>
      </c>
      <c r="C2501" s="343"/>
      <c r="D2501" s="345"/>
      <c r="E2501" s="355"/>
      <c r="F2501" s="357"/>
      <c r="G2501" s="351"/>
      <c r="H2501" s="205"/>
    </row>
    <row r="2502" spans="1:8" ht="15.5">
      <c r="A2502" s="205"/>
      <c r="B2502" s="216">
        <v>2498</v>
      </c>
      <c r="C2502" s="343"/>
      <c r="D2502" s="345"/>
      <c r="E2502" s="355"/>
      <c r="F2502" s="357"/>
      <c r="G2502" s="351"/>
      <c r="H2502" s="205"/>
    </row>
    <row r="2503" spans="1:8" ht="15.5">
      <c r="A2503" s="205"/>
      <c r="B2503" s="216">
        <v>2499</v>
      </c>
      <c r="C2503" s="343"/>
      <c r="D2503" s="345"/>
      <c r="E2503" s="355"/>
      <c r="F2503" s="357"/>
      <c r="G2503" s="351"/>
      <c r="H2503" s="205"/>
    </row>
    <row r="2504" spans="1:8" ht="15.5">
      <c r="A2504" s="205"/>
      <c r="B2504" s="216">
        <v>2500</v>
      </c>
      <c r="C2504" s="343"/>
      <c r="D2504" s="345"/>
      <c r="E2504" s="355"/>
      <c r="F2504" s="357"/>
      <c r="G2504" s="351"/>
      <c r="H2504" s="205"/>
    </row>
    <row r="2505" spans="1:8" ht="15.5">
      <c r="A2505" s="205"/>
      <c r="B2505" s="216">
        <v>2501</v>
      </c>
      <c r="C2505" s="343"/>
      <c r="D2505" s="345"/>
      <c r="E2505" s="355"/>
      <c r="F2505" s="357"/>
      <c r="G2505" s="349"/>
      <c r="H2505" s="205"/>
    </row>
    <row r="2506" spans="1:8" ht="15.5">
      <c r="A2506" s="205"/>
      <c r="B2506" s="216">
        <v>2502</v>
      </c>
      <c r="C2506" s="343"/>
      <c r="D2506" s="345"/>
      <c r="E2506" s="355"/>
      <c r="F2506" s="357"/>
      <c r="G2506" s="351"/>
      <c r="H2506" s="205"/>
    </row>
    <row r="2507" spans="1:8" ht="15.5">
      <c r="A2507" s="205"/>
      <c r="B2507" s="216">
        <v>2503</v>
      </c>
      <c r="C2507" s="343"/>
      <c r="D2507" s="345"/>
      <c r="E2507" s="355"/>
      <c r="F2507" s="357"/>
      <c r="G2507" s="351"/>
      <c r="H2507" s="205"/>
    </row>
    <row r="2508" spans="1:8" ht="15.5">
      <c r="A2508" s="205"/>
      <c r="B2508" s="216">
        <v>2504</v>
      </c>
      <c r="C2508" s="343"/>
      <c r="D2508" s="345"/>
      <c r="E2508" s="355"/>
      <c r="F2508" s="357"/>
      <c r="G2508" s="351"/>
      <c r="H2508" s="205"/>
    </row>
    <row r="2509" spans="1:8" ht="15.5">
      <c r="A2509" s="205"/>
      <c r="B2509" s="216">
        <v>2505</v>
      </c>
      <c r="C2509" s="343"/>
      <c r="D2509" s="345"/>
      <c r="E2509" s="355"/>
      <c r="F2509" s="357"/>
      <c r="G2509" s="351"/>
      <c r="H2509" s="205"/>
    </row>
    <row r="2510" spans="1:8" ht="15.5">
      <c r="A2510" s="205"/>
      <c r="B2510" s="216">
        <v>2506</v>
      </c>
      <c r="C2510" s="343"/>
      <c r="D2510" s="345"/>
      <c r="E2510" s="355"/>
      <c r="F2510" s="357"/>
      <c r="G2510" s="351"/>
      <c r="H2510" s="205"/>
    </row>
    <row r="2511" spans="1:8" ht="15.5">
      <c r="A2511" s="205"/>
      <c r="B2511" s="216">
        <v>2507</v>
      </c>
      <c r="C2511" s="343"/>
      <c r="D2511" s="345"/>
      <c r="E2511" s="355"/>
      <c r="F2511" s="357"/>
      <c r="G2511" s="351"/>
      <c r="H2511" s="205"/>
    </row>
    <row r="2512" spans="1:8" ht="15.5">
      <c r="A2512" s="205"/>
      <c r="B2512" s="216">
        <v>2508</v>
      </c>
      <c r="C2512" s="343"/>
      <c r="D2512" s="345"/>
      <c r="E2512" s="355"/>
      <c r="F2512" s="357"/>
      <c r="G2512" s="351"/>
      <c r="H2512" s="205"/>
    </row>
    <row r="2513" spans="1:8" ht="15.5">
      <c r="A2513" s="205"/>
      <c r="B2513" s="216">
        <v>2509</v>
      </c>
      <c r="C2513" s="343"/>
      <c r="D2513" s="345"/>
      <c r="E2513" s="355"/>
      <c r="F2513" s="357"/>
      <c r="G2513" s="351"/>
      <c r="H2513" s="205"/>
    </row>
    <row r="2514" spans="1:8" ht="15.5">
      <c r="A2514" s="205"/>
      <c r="B2514" s="216">
        <v>2510</v>
      </c>
      <c r="C2514" s="343"/>
      <c r="D2514" s="345"/>
      <c r="E2514" s="355"/>
      <c r="F2514" s="357"/>
      <c r="G2514" s="351"/>
      <c r="H2514" s="205"/>
    </row>
    <row r="2515" spans="1:8" ht="15.5">
      <c r="A2515" s="205"/>
      <c r="B2515" s="216">
        <v>2511</v>
      </c>
      <c r="C2515" s="343"/>
      <c r="D2515" s="345"/>
      <c r="E2515" s="355"/>
      <c r="F2515" s="357"/>
      <c r="G2515" s="349"/>
      <c r="H2515" s="205"/>
    </row>
    <row r="2516" spans="1:8" ht="15.5">
      <c r="A2516" s="205"/>
      <c r="B2516" s="216">
        <v>2512</v>
      </c>
      <c r="C2516" s="343"/>
      <c r="D2516" s="345"/>
      <c r="E2516" s="355"/>
      <c r="F2516" s="357"/>
      <c r="G2516" s="351"/>
      <c r="H2516" s="205"/>
    </row>
    <row r="2517" spans="1:8" ht="15.5">
      <c r="A2517" s="205"/>
      <c r="B2517" s="216">
        <v>2513</v>
      </c>
      <c r="C2517" s="343"/>
      <c r="D2517" s="345"/>
      <c r="E2517" s="355"/>
      <c r="F2517" s="357"/>
      <c r="G2517" s="351"/>
      <c r="H2517" s="205"/>
    </row>
    <row r="2518" spans="1:8" ht="15.5">
      <c r="A2518" s="205"/>
      <c r="B2518" s="216">
        <v>2514</v>
      </c>
      <c r="C2518" s="343"/>
      <c r="D2518" s="345"/>
      <c r="E2518" s="355"/>
      <c r="F2518" s="357"/>
      <c r="G2518" s="351"/>
      <c r="H2518" s="205"/>
    </row>
    <row r="2519" spans="1:8" ht="15.5">
      <c r="A2519" s="205"/>
      <c r="B2519" s="216">
        <v>2515</v>
      </c>
      <c r="C2519" s="343"/>
      <c r="D2519" s="345"/>
      <c r="E2519" s="355"/>
      <c r="F2519" s="357"/>
      <c r="G2519" s="351"/>
      <c r="H2519" s="205"/>
    </row>
    <row r="2520" spans="1:8" ht="15.5">
      <c r="A2520" s="205"/>
      <c r="B2520" s="216">
        <v>2516</v>
      </c>
      <c r="C2520" s="343"/>
      <c r="D2520" s="345"/>
      <c r="E2520" s="355"/>
      <c r="F2520" s="357"/>
      <c r="G2520" s="351"/>
      <c r="H2520" s="205"/>
    </row>
    <row r="2521" spans="1:8" ht="15.5">
      <c r="A2521" s="205"/>
      <c r="B2521" s="216">
        <v>2517</v>
      </c>
      <c r="C2521" s="343"/>
      <c r="D2521" s="345"/>
      <c r="E2521" s="355"/>
      <c r="F2521" s="357"/>
      <c r="G2521" s="351"/>
      <c r="H2521" s="205"/>
    </row>
    <row r="2522" spans="1:8" ht="15.5">
      <c r="A2522" s="205"/>
      <c r="B2522" s="216">
        <v>2518</v>
      </c>
      <c r="C2522" s="343"/>
      <c r="D2522" s="345"/>
      <c r="E2522" s="355"/>
      <c r="F2522" s="357"/>
      <c r="G2522" s="351"/>
      <c r="H2522" s="205"/>
    </row>
    <row r="2523" spans="1:8" ht="15.5">
      <c r="A2523" s="205"/>
      <c r="B2523" s="216">
        <v>2519</v>
      </c>
      <c r="C2523" s="343"/>
      <c r="D2523" s="345"/>
      <c r="E2523" s="355"/>
      <c r="F2523" s="357"/>
      <c r="G2523" s="351"/>
      <c r="H2523" s="205"/>
    </row>
    <row r="2524" spans="1:8" ht="15.5">
      <c r="A2524" s="205"/>
      <c r="B2524" s="216">
        <v>2520</v>
      </c>
      <c r="C2524" s="343"/>
      <c r="D2524" s="345"/>
      <c r="E2524" s="355"/>
      <c r="F2524" s="357"/>
      <c r="G2524" s="351"/>
      <c r="H2524" s="205"/>
    </row>
    <row r="2525" spans="1:8" ht="15.5">
      <c r="A2525" s="205"/>
      <c r="B2525" s="216">
        <v>2521</v>
      </c>
      <c r="C2525" s="343"/>
      <c r="D2525" s="345"/>
      <c r="E2525" s="355"/>
      <c r="F2525" s="357"/>
      <c r="G2525" s="349"/>
      <c r="H2525" s="205"/>
    </row>
    <row r="2526" spans="1:8" ht="15.5">
      <c r="A2526" s="205"/>
      <c r="B2526" s="216">
        <v>2522</v>
      </c>
      <c r="C2526" s="343"/>
      <c r="D2526" s="345"/>
      <c r="E2526" s="355"/>
      <c r="F2526" s="357"/>
      <c r="G2526" s="351"/>
      <c r="H2526" s="205"/>
    </row>
    <row r="2527" spans="1:8" ht="15.5">
      <c r="A2527" s="205"/>
      <c r="B2527" s="216">
        <v>2523</v>
      </c>
      <c r="C2527" s="343"/>
      <c r="D2527" s="345"/>
      <c r="E2527" s="355"/>
      <c r="F2527" s="357"/>
      <c r="G2527" s="351"/>
      <c r="H2527" s="205"/>
    </row>
    <row r="2528" spans="1:8" ht="15.5">
      <c r="A2528" s="205"/>
      <c r="B2528" s="216">
        <v>2524</v>
      </c>
      <c r="C2528" s="343"/>
      <c r="D2528" s="345"/>
      <c r="E2528" s="355"/>
      <c r="F2528" s="357"/>
      <c r="G2528" s="351"/>
      <c r="H2528" s="205"/>
    </row>
    <row r="2529" spans="1:8" ht="15.5">
      <c r="A2529" s="205"/>
      <c r="B2529" s="216">
        <v>2525</v>
      </c>
      <c r="C2529" s="343"/>
      <c r="D2529" s="345"/>
      <c r="E2529" s="355"/>
      <c r="F2529" s="357"/>
      <c r="G2529" s="351"/>
      <c r="H2529" s="205"/>
    </row>
    <row r="2530" spans="1:8" ht="15.5">
      <c r="A2530" s="205"/>
      <c r="B2530" s="216">
        <v>2526</v>
      </c>
      <c r="C2530" s="343"/>
      <c r="D2530" s="345"/>
      <c r="E2530" s="355"/>
      <c r="F2530" s="357"/>
      <c r="G2530" s="351"/>
      <c r="H2530" s="205"/>
    </row>
    <row r="2531" spans="1:8" ht="15.5">
      <c r="A2531" s="205"/>
      <c r="B2531" s="216">
        <v>2527</v>
      </c>
      <c r="C2531" s="343"/>
      <c r="D2531" s="345"/>
      <c r="E2531" s="355"/>
      <c r="F2531" s="357"/>
      <c r="G2531" s="351"/>
      <c r="H2531" s="205"/>
    </row>
    <row r="2532" spans="1:8" ht="15.5">
      <c r="A2532" s="205"/>
      <c r="B2532" s="216">
        <v>2528</v>
      </c>
      <c r="C2532" s="343"/>
      <c r="D2532" s="345"/>
      <c r="E2532" s="355"/>
      <c r="F2532" s="357"/>
      <c r="G2532" s="351"/>
      <c r="H2532" s="205"/>
    </row>
    <row r="2533" spans="1:8" ht="15.5">
      <c r="A2533" s="205"/>
      <c r="B2533" s="216">
        <v>2529</v>
      </c>
      <c r="C2533" s="343"/>
      <c r="D2533" s="345"/>
      <c r="E2533" s="355"/>
      <c r="F2533" s="357"/>
      <c r="G2533" s="351"/>
      <c r="H2533" s="205"/>
    </row>
    <row r="2534" spans="1:8" ht="15.5">
      <c r="A2534" s="205"/>
      <c r="B2534" s="216">
        <v>2530</v>
      </c>
      <c r="C2534" s="343"/>
      <c r="D2534" s="345"/>
      <c r="E2534" s="355"/>
      <c r="F2534" s="357"/>
      <c r="G2534" s="351"/>
      <c r="H2534" s="205"/>
    </row>
    <row r="2535" spans="1:8" ht="15.5">
      <c r="A2535" s="205"/>
      <c r="B2535" s="216">
        <v>2531</v>
      </c>
      <c r="C2535" s="343"/>
      <c r="D2535" s="345"/>
      <c r="E2535" s="355"/>
      <c r="F2535" s="357"/>
      <c r="G2535" s="349"/>
      <c r="H2535" s="205"/>
    </row>
    <row r="2536" spans="1:8" ht="15.5">
      <c r="A2536" s="205"/>
      <c r="B2536" s="216">
        <v>2532</v>
      </c>
      <c r="C2536" s="343"/>
      <c r="D2536" s="345"/>
      <c r="E2536" s="355"/>
      <c r="F2536" s="357"/>
      <c r="G2536" s="351"/>
      <c r="H2536" s="205"/>
    </row>
    <row r="2537" spans="1:8" ht="15.5">
      <c r="A2537" s="205"/>
      <c r="B2537" s="216">
        <v>2533</v>
      </c>
      <c r="C2537" s="343"/>
      <c r="D2537" s="345"/>
      <c r="E2537" s="355"/>
      <c r="F2537" s="357"/>
      <c r="G2537" s="351"/>
      <c r="H2537" s="205"/>
    </row>
    <row r="2538" spans="1:8" ht="15.5">
      <c r="A2538" s="205"/>
      <c r="B2538" s="216">
        <v>2534</v>
      </c>
      <c r="C2538" s="343"/>
      <c r="D2538" s="345"/>
      <c r="E2538" s="355"/>
      <c r="F2538" s="357"/>
      <c r="G2538" s="351"/>
      <c r="H2538" s="205"/>
    </row>
    <row r="2539" spans="1:8" ht="15.5">
      <c r="A2539" s="205"/>
      <c r="B2539" s="216">
        <v>2535</v>
      </c>
      <c r="C2539" s="343"/>
      <c r="D2539" s="345"/>
      <c r="E2539" s="355"/>
      <c r="F2539" s="357"/>
      <c r="G2539" s="351"/>
      <c r="H2539" s="205"/>
    </row>
    <row r="2540" spans="1:8" ht="15.5">
      <c r="A2540" s="205"/>
      <c r="B2540" s="216">
        <v>2536</v>
      </c>
      <c r="C2540" s="343"/>
      <c r="D2540" s="345"/>
      <c r="E2540" s="355"/>
      <c r="F2540" s="357"/>
      <c r="G2540" s="351"/>
      <c r="H2540" s="205"/>
    </row>
    <row r="2541" spans="1:8" ht="15.5">
      <c r="A2541" s="205"/>
      <c r="B2541" s="216">
        <v>2537</v>
      </c>
      <c r="C2541" s="343"/>
      <c r="D2541" s="345"/>
      <c r="E2541" s="355"/>
      <c r="F2541" s="357"/>
      <c r="G2541" s="351"/>
      <c r="H2541" s="205"/>
    </row>
    <row r="2542" spans="1:8" ht="15.5">
      <c r="A2542" s="205"/>
      <c r="B2542" s="216">
        <v>2538</v>
      </c>
      <c r="C2542" s="343"/>
      <c r="D2542" s="345"/>
      <c r="E2542" s="355"/>
      <c r="F2542" s="357"/>
      <c r="G2542" s="351"/>
      <c r="H2542" s="205"/>
    </row>
    <row r="2543" spans="1:8" ht="15.5">
      <c r="A2543" s="205"/>
      <c r="B2543" s="216">
        <v>2539</v>
      </c>
      <c r="C2543" s="343"/>
      <c r="D2543" s="345"/>
      <c r="E2543" s="355"/>
      <c r="F2543" s="357"/>
      <c r="G2543" s="351"/>
      <c r="H2543" s="205"/>
    </row>
    <row r="2544" spans="1:8" ht="15.5">
      <c r="A2544" s="205"/>
      <c r="B2544" s="216">
        <v>2540</v>
      </c>
      <c r="C2544" s="343"/>
      <c r="D2544" s="345"/>
      <c r="E2544" s="355"/>
      <c r="F2544" s="357"/>
      <c r="G2544" s="351"/>
      <c r="H2544" s="205"/>
    </row>
    <row r="2545" spans="1:8" ht="15.5">
      <c r="A2545" s="205"/>
      <c r="B2545" s="216">
        <v>2541</v>
      </c>
      <c r="C2545" s="343"/>
      <c r="D2545" s="345"/>
      <c r="E2545" s="355"/>
      <c r="F2545" s="357"/>
      <c r="G2545" s="349"/>
      <c r="H2545" s="205"/>
    </row>
    <row r="2546" spans="1:8" ht="15.5">
      <c r="A2546" s="205"/>
      <c r="B2546" s="216">
        <v>2542</v>
      </c>
      <c r="C2546" s="343"/>
      <c r="D2546" s="345"/>
      <c r="E2546" s="355"/>
      <c r="F2546" s="357"/>
      <c r="G2546" s="351"/>
      <c r="H2546" s="205"/>
    </row>
    <row r="2547" spans="1:8" ht="15.5">
      <c r="A2547" s="205"/>
      <c r="B2547" s="216">
        <v>2543</v>
      </c>
      <c r="C2547" s="343"/>
      <c r="D2547" s="345"/>
      <c r="E2547" s="355"/>
      <c r="F2547" s="357"/>
      <c r="G2547" s="351"/>
      <c r="H2547" s="205"/>
    </row>
    <row r="2548" spans="1:8" ht="15.5">
      <c r="A2548" s="205"/>
      <c r="B2548" s="216">
        <v>2544</v>
      </c>
      <c r="C2548" s="343"/>
      <c r="D2548" s="345"/>
      <c r="E2548" s="355"/>
      <c r="F2548" s="357"/>
      <c r="G2548" s="351"/>
      <c r="H2548" s="205"/>
    </row>
    <row r="2549" spans="1:8" ht="15.5">
      <c r="A2549" s="205"/>
      <c r="B2549" s="216">
        <v>2545</v>
      </c>
      <c r="C2549" s="343"/>
      <c r="D2549" s="345"/>
      <c r="E2549" s="355"/>
      <c r="F2549" s="357"/>
      <c r="G2549" s="351"/>
      <c r="H2549" s="205"/>
    </row>
    <row r="2550" spans="1:8" ht="15.5">
      <c r="A2550" s="205"/>
      <c r="B2550" s="216">
        <v>2546</v>
      </c>
      <c r="C2550" s="343"/>
      <c r="D2550" s="345"/>
      <c r="E2550" s="355"/>
      <c r="F2550" s="357"/>
      <c r="G2550" s="351"/>
      <c r="H2550" s="205"/>
    </row>
    <row r="2551" spans="1:8" ht="15.5">
      <c r="A2551" s="205"/>
      <c r="B2551" s="216">
        <v>2547</v>
      </c>
      <c r="C2551" s="343"/>
      <c r="D2551" s="345"/>
      <c r="E2551" s="355"/>
      <c r="F2551" s="357"/>
      <c r="G2551" s="351"/>
      <c r="H2551" s="205"/>
    </row>
    <row r="2552" spans="1:8" ht="15.5">
      <c r="A2552" s="205"/>
      <c r="B2552" s="216">
        <v>2548</v>
      </c>
      <c r="C2552" s="343"/>
      <c r="D2552" s="345"/>
      <c r="E2552" s="355"/>
      <c r="F2552" s="357"/>
      <c r="G2552" s="351"/>
      <c r="H2552" s="205"/>
    </row>
    <row r="2553" spans="1:8" ht="15.5">
      <c r="A2553" s="205"/>
      <c r="B2553" s="216">
        <v>2549</v>
      </c>
      <c r="C2553" s="343"/>
      <c r="D2553" s="345"/>
      <c r="E2553" s="355"/>
      <c r="F2553" s="357"/>
      <c r="G2553" s="351"/>
      <c r="H2553" s="205"/>
    </row>
    <row r="2554" spans="1:8" ht="15.5">
      <c r="A2554" s="205"/>
      <c r="B2554" s="216">
        <v>2550</v>
      </c>
      <c r="C2554" s="343"/>
      <c r="D2554" s="345"/>
      <c r="E2554" s="355"/>
      <c r="F2554" s="357"/>
      <c r="G2554" s="351"/>
      <c r="H2554" s="205"/>
    </row>
    <row r="2555" spans="1:8" ht="15.5">
      <c r="A2555" s="205"/>
      <c r="B2555" s="216">
        <v>2551</v>
      </c>
      <c r="C2555" s="343"/>
      <c r="D2555" s="345"/>
      <c r="E2555" s="355"/>
      <c r="F2555" s="357"/>
      <c r="G2555" s="349"/>
      <c r="H2555" s="205"/>
    </row>
    <row r="2556" spans="1:8" ht="15.5">
      <c r="A2556" s="205"/>
      <c r="B2556" s="216">
        <v>2552</v>
      </c>
      <c r="C2556" s="343"/>
      <c r="D2556" s="345"/>
      <c r="E2556" s="355"/>
      <c r="F2556" s="357"/>
      <c r="G2556" s="351"/>
      <c r="H2556" s="205"/>
    </row>
    <row r="2557" spans="1:8" ht="15.5">
      <c r="A2557" s="205"/>
      <c r="B2557" s="216">
        <v>2553</v>
      </c>
      <c r="C2557" s="343"/>
      <c r="D2557" s="345"/>
      <c r="E2557" s="355"/>
      <c r="F2557" s="357"/>
      <c r="G2557" s="351"/>
      <c r="H2557" s="205"/>
    </row>
    <row r="2558" spans="1:8" ht="15.5">
      <c r="A2558" s="205"/>
      <c r="B2558" s="216">
        <v>2554</v>
      </c>
      <c r="C2558" s="343"/>
      <c r="D2558" s="345"/>
      <c r="E2558" s="355"/>
      <c r="F2558" s="357"/>
      <c r="G2558" s="351"/>
      <c r="H2558" s="205"/>
    </row>
    <row r="2559" spans="1:8" ht="15.5">
      <c r="A2559" s="205"/>
      <c r="B2559" s="216">
        <v>2555</v>
      </c>
      <c r="C2559" s="343"/>
      <c r="D2559" s="345"/>
      <c r="E2559" s="355"/>
      <c r="F2559" s="357"/>
      <c r="G2559" s="351"/>
      <c r="H2559" s="205"/>
    </row>
    <row r="2560" spans="1:8" ht="15.5">
      <c r="A2560" s="205"/>
      <c r="B2560" s="216">
        <v>2556</v>
      </c>
      <c r="C2560" s="343"/>
      <c r="D2560" s="345"/>
      <c r="E2560" s="355"/>
      <c r="F2560" s="357"/>
      <c r="G2560" s="351"/>
      <c r="H2560" s="205"/>
    </row>
    <row r="2561" spans="1:8" ht="15.5">
      <c r="A2561" s="205"/>
      <c r="B2561" s="216">
        <v>2557</v>
      </c>
      <c r="C2561" s="343"/>
      <c r="D2561" s="345"/>
      <c r="E2561" s="355"/>
      <c r="F2561" s="357"/>
      <c r="G2561" s="351"/>
      <c r="H2561" s="205"/>
    </row>
    <row r="2562" spans="1:8" ht="15.5">
      <c r="A2562" s="205"/>
      <c r="B2562" s="216">
        <v>2558</v>
      </c>
      <c r="C2562" s="343"/>
      <c r="D2562" s="345"/>
      <c r="E2562" s="355"/>
      <c r="F2562" s="357"/>
      <c r="G2562" s="351"/>
      <c r="H2562" s="205"/>
    </row>
    <row r="2563" spans="1:8" ht="15.5">
      <c r="A2563" s="205"/>
      <c r="B2563" s="216">
        <v>2559</v>
      </c>
      <c r="C2563" s="343"/>
      <c r="D2563" s="345"/>
      <c r="E2563" s="355"/>
      <c r="F2563" s="357"/>
      <c r="G2563" s="351"/>
      <c r="H2563" s="205"/>
    </row>
    <row r="2564" spans="1:8" ht="15.5">
      <c r="A2564" s="205"/>
      <c r="B2564" s="216">
        <v>2560</v>
      </c>
      <c r="C2564" s="343"/>
      <c r="D2564" s="345"/>
      <c r="E2564" s="355"/>
      <c r="F2564" s="357"/>
      <c r="G2564" s="351"/>
      <c r="H2564" s="205"/>
    </row>
    <row r="2565" spans="1:8" ht="15.5">
      <c r="A2565" s="205"/>
      <c r="B2565" s="216">
        <v>2561</v>
      </c>
      <c r="C2565" s="343"/>
      <c r="D2565" s="345"/>
      <c r="E2565" s="355"/>
      <c r="F2565" s="357"/>
      <c r="G2565" s="349"/>
      <c r="H2565" s="205"/>
    </row>
    <row r="2566" spans="1:8" ht="15.5">
      <c r="A2566" s="205"/>
      <c r="B2566" s="216">
        <v>2562</v>
      </c>
      <c r="C2566" s="343"/>
      <c r="D2566" s="345"/>
      <c r="E2566" s="355"/>
      <c r="F2566" s="357"/>
      <c r="G2566" s="351"/>
      <c r="H2566" s="205"/>
    </row>
    <row r="2567" spans="1:8" ht="15.5">
      <c r="A2567" s="205"/>
      <c r="B2567" s="216">
        <v>2563</v>
      </c>
      <c r="C2567" s="343"/>
      <c r="D2567" s="345"/>
      <c r="E2567" s="355"/>
      <c r="F2567" s="357"/>
      <c r="G2567" s="351"/>
      <c r="H2567" s="205"/>
    </row>
    <row r="2568" spans="1:8" ht="15.5">
      <c r="A2568" s="205"/>
      <c r="B2568" s="216">
        <v>2564</v>
      </c>
      <c r="C2568" s="343"/>
      <c r="D2568" s="345"/>
      <c r="E2568" s="355"/>
      <c r="F2568" s="357"/>
      <c r="G2568" s="351"/>
      <c r="H2568" s="205"/>
    </row>
    <row r="2569" spans="1:8" ht="15.5">
      <c r="A2569" s="205"/>
      <c r="B2569" s="216">
        <v>2565</v>
      </c>
      <c r="C2569" s="343"/>
      <c r="D2569" s="345"/>
      <c r="E2569" s="355"/>
      <c r="F2569" s="357"/>
      <c r="G2569" s="351"/>
      <c r="H2569" s="205"/>
    </row>
    <row r="2570" spans="1:8" ht="15.5">
      <c r="A2570" s="205"/>
      <c r="B2570" s="216">
        <v>2566</v>
      </c>
      <c r="C2570" s="343"/>
      <c r="D2570" s="345"/>
      <c r="E2570" s="355"/>
      <c r="F2570" s="357"/>
      <c r="G2570" s="351"/>
      <c r="H2570" s="205"/>
    </row>
    <row r="2571" spans="1:8" ht="15.5">
      <c r="A2571" s="205"/>
      <c r="B2571" s="216">
        <v>2567</v>
      </c>
      <c r="C2571" s="343"/>
      <c r="D2571" s="345"/>
      <c r="E2571" s="355"/>
      <c r="F2571" s="357"/>
      <c r="G2571" s="351"/>
      <c r="H2571" s="205"/>
    </row>
    <row r="2572" spans="1:8" ht="15.5">
      <c r="A2572" s="205"/>
      <c r="B2572" s="216">
        <v>2568</v>
      </c>
      <c r="C2572" s="343"/>
      <c r="D2572" s="345"/>
      <c r="E2572" s="355"/>
      <c r="F2572" s="357"/>
      <c r="G2572" s="351"/>
      <c r="H2572" s="205"/>
    </row>
    <row r="2573" spans="1:8" ht="15.5">
      <c r="A2573" s="205"/>
      <c r="B2573" s="216">
        <v>2569</v>
      </c>
      <c r="C2573" s="343"/>
      <c r="D2573" s="345"/>
      <c r="E2573" s="355"/>
      <c r="F2573" s="357"/>
      <c r="G2573" s="351"/>
      <c r="H2573" s="205"/>
    </row>
    <row r="2574" spans="1:8" ht="15.5">
      <c r="A2574" s="205"/>
      <c r="B2574" s="216">
        <v>2570</v>
      </c>
      <c r="C2574" s="343"/>
      <c r="D2574" s="345"/>
      <c r="E2574" s="355"/>
      <c r="F2574" s="357"/>
      <c r="G2574" s="351"/>
      <c r="H2574" s="205"/>
    </row>
    <row r="2575" spans="1:8" ht="15.5">
      <c r="A2575" s="205"/>
      <c r="B2575" s="216">
        <v>2571</v>
      </c>
      <c r="C2575" s="343"/>
      <c r="D2575" s="345"/>
      <c r="E2575" s="355"/>
      <c r="F2575" s="357"/>
      <c r="G2575" s="349"/>
      <c r="H2575" s="205"/>
    </row>
    <row r="2576" spans="1:8" ht="15.5">
      <c r="A2576" s="205"/>
      <c r="B2576" s="216">
        <v>2572</v>
      </c>
      <c r="C2576" s="343"/>
      <c r="D2576" s="345"/>
      <c r="E2576" s="355"/>
      <c r="F2576" s="357"/>
      <c r="G2576" s="351"/>
      <c r="H2576" s="205"/>
    </row>
    <row r="2577" spans="1:8" ht="15.5">
      <c r="A2577" s="205"/>
      <c r="B2577" s="216">
        <v>2573</v>
      </c>
      <c r="C2577" s="343"/>
      <c r="D2577" s="345"/>
      <c r="E2577" s="355"/>
      <c r="F2577" s="357"/>
      <c r="G2577" s="351"/>
      <c r="H2577" s="205"/>
    </row>
    <row r="2578" spans="1:8" ht="15.5">
      <c r="A2578" s="205"/>
      <c r="B2578" s="216">
        <v>2574</v>
      </c>
      <c r="C2578" s="343"/>
      <c r="D2578" s="345"/>
      <c r="E2578" s="355"/>
      <c r="F2578" s="357"/>
      <c r="G2578" s="351"/>
      <c r="H2578" s="205"/>
    </row>
    <row r="2579" spans="1:8" ht="15.5">
      <c r="A2579" s="205"/>
      <c r="B2579" s="216">
        <v>2575</v>
      </c>
      <c r="C2579" s="343"/>
      <c r="D2579" s="345"/>
      <c r="E2579" s="355"/>
      <c r="F2579" s="357"/>
      <c r="G2579" s="351"/>
      <c r="H2579" s="205"/>
    </row>
    <row r="2580" spans="1:8" ht="15.5">
      <c r="A2580" s="205"/>
      <c r="B2580" s="216">
        <v>2576</v>
      </c>
      <c r="C2580" s="343"/>
      <c r="D2580" s="345"/>
      <c r="E2580" s="355"/>
      <c r="F2580" s="357"/>
      <c r="G2580" s="351"/>
      <c r="H2580" s="205"/>
    </row>
    <row r="2581" spans="1:8" ht="15.5">
      <c r="A2581" s="205"/>
      <c r="B2581" s="216">
        <v>2577</v>
      </c>
      <c r="C2581" s="343"/>
      <c r="D2581" s="345"/>
      <c r="E2581" s="355"/>
      <c r="F2581" s="357"/>
      <c r="G2581" s="351"/>
      <c r="H2581" s="205"/>
    </row>
    <row r="2582" spans="1:8" ht="15.5">
      <c r="A2582" s="205"/>
      <c r="B2582" s="216">
        <v>2578</v>
      </c>
      <c r="C2582" s="343"/>
      <c r="D2582" s="345"/>
      <c r="E2582" s="355"/>
      <c r="F2582" s="357"/>
      <c r="G2582" s="351"/>
      <c r="H2582" s="205"/>
    </row>
    <row r="2583" spans="1:8" ht="15.5">
      <c r="A2583" s="205"/>
      <c r="B2583" s="216">
        <v>2579</v>
      </c>
      <c r="C2583" s="343"/>
      <c r="D2583" s="345"/>
      <c r="E2583" s="355"/>
      <c r="F2583" s="357"/>
      <c r="G2583" s="351"/>
      <c r="H2583" s="205"/>
    </row>
    <row r="2584" spans="1:8" ht="15.5">
      <c r="A2584" s="205"/>
      <c r="B2584" s="216">
        <v>2580</v>
      </c>
      <c r="C2584" s="343"/>
      <c r="D2584" s="345"/>
      <c r="E2584" s="355"/>
      <c r="F2584" s="357"/>
      <c r="G2584" s="351"/>
      <c r="H2584" s="205"/>
    </row>
    <row r="2585" spans="1:8" ht="15.5">
      <c r="A2585" s="205"/>
      <c r="B2585" s="216">
        <v>2581</v>
      </c>
      <c r="C2585" s="343"/>
      <c r="D2585" s="345"/>
      <c r="E2585" s="355"/>
      <c r="F2585" s="357"/>
      <c r="G2585" s="349"/>
      <c r="H2585" s="205"/>
    </row>
    <row r="2586" spans="1:8" ht="15.5">
      <c r="A2586" s="205"/>
      <c r="B2586" s="216">
        <v>2582</v>
      </c>
      <c r="C2586" s="343"/>
      <c r="D2586" s="345"/>
      <c r="E2586" s="355"/>
      <c r="F2586" s="357"/>
      <c r="G2586" s="351"/>
      <c r="H2586" s="205"/>
    </row>
    <row r="2587" spans="1:8" ht="15.5">
      <c r="A2587" s="205"/>
      <c r="B2587" s="216">
        <v>2583</v>
      </c>
      <c r="C2587" s="343"/>
      <c r="D2587" s="345"/>
      <c r="E2587" s="355"/>
      <c r="F2587" s="357"/>
      <c r="G2587" s="351"/>
      <c r="H2587" s="205"/>
    </row>
    <row r="2588" spans="1:8" ht="15.5">
      <c r="A2588" s="205"/>
      <c r="B2588" s="216">
        <v>2584</v>
      </c>
      <c r="C2588" s="343"/>
      <c r="D2588" s="345"/>
      <c r="E2588" s="355"/>
      <c r="F2588" s="357"/>
      <c r="G2588" s="351"/>
      <c r="H2588" s="205"/>
    </row>
    <row r="2589" spans="1:8" ht="15.5">
      <c r="A2589" s="205"/>
      <c r="B2589" s="216">
        <v>2585</v>
      </c>
      <c r="C2589" s="343"/>
      <c r="D2589" s="345"/>
      <c r="E2589" s="355"/>
      <c r="F2589" s="357"/>
      <c r="G2589" s="351"/>
      <c r="H2589" s="205"/>
    </row>
    <row r="2590" spans="1:8" ht="15.5">
      <c r="A2590" s="205"/>
      <c r="B2590" s="216">
        <v>2586</v>
      </c>
      <c r="C2590" s="343"/>
      <c r="D2590" s="345"/>
      <c r="E2590" s="355"/>
      <c r="F2590" s="357"/>
      <c r="G2590" s="351"/>
      <c r="H2590" s="205"/>
    </row>
    <row r="2591" spans="1:8" ht="15.5">
      <c r="A2591" s="205"/>
      <c r="B2591" s="216">
        <v>2587</v>
      </c>
      <c r="C2591" s="343"/>
      <c r="D2591" s="345"/>
      <c r="E2591" s="355"/>
      <c r="F2591" s="357"/>
      <c r="G2591" s="351"/>
      <c r="H2591" s="205"/>
    </row>
    <row r="2592" spans="1:8" ht="15.5">
      <c r="A2592" s="205"/>
      <c r="B2592" s="216">
        <v>2588</v>
      </c>
      <c r="C2592" s="343"/>
      <c r="D2592" s="345"/>
      <c r="E2592" s="355"/>
      <c r="F2592" s="357"/>
      <c r="G2592" s="351"/>
      <c r="H2592" s="205"/>
    </row>
    <row r="2593" spans="1:8" ht="15.5">
      <c r="A2593" s="205"/>
      <c r="B2593" s="216">
        <v>2589</v>
      </c>
      <c r="C2593" s="343"/>
      <c r="D2593" s="345"/>
      <c r="E2593" s="355"/>
      <c r="F2593" s="357"/>
      <c r="G2593" s="351"/>
      <c r="H2593" s="205"/>
    </row>
    <row r="2594" spans="1:8" ht="15.5">
      <c r="A2594" s="205"/>
      <c r="B2594" s="216">
        <v>2590</v>
      </c>
      <c r="C2594" s="343"/>
      <c r="D2594" s="345"/>
      <c r="E2594" s="355"/>
      <c r="F2594" s="357"/>
      <c r="G2594" s="351"/>
      <c r="H2594" s="205"/>
    </row>
    <row r="2595" spans="1:8" ht="15.5">
      <c r="A2595" s="205"/>
      <c r="B2595" s="216">
        <v>2591</v>
      </c>
      <c r="C2595" s="343"/>
      <c r="D2595" s="345"/>
      <c r="E2595" s="355"/>
      <c r="F2595" s="357"/>
      <c r="G2595" s="349"/>
      <c r="H2595" s="205"/>
    </row>
    <row r="2596" spans="1:8" ht="15.5">
      <c r="A2596" s="205"/>
      <c r="B2596" s="216">
        <v>2592</v>
      </c>
      <c r="C2596" s="343"/>
      <c r="D2596" s="345"/>
      <c r="E2596" s="355"/>
      <c r="F2596" s="357"/>
      <c r="G2596" s="351"/>
      <c r="H2596" s="205"/>
    </row>
    <row r="2597" spans="1:8" ht="15.5">
      <c r="A2597" s="205"/>
      <c r="B2597" s="216">
        <v>2593</v>
      </c>
      <c r="C2597" s="343"/>
      <c r="D2597" s="345"/>
      <c r="E2597" s="355"/>
      <c r="F2597" s="357"/>
      <c r="G2597" s="351"/>
      <c r="H2597" s="205"/>
    </row>
    <row r="2598" spans="1:8" ht="15.5">
      <c r="A2598" s="205"/>
      <c r="B2598" s="216">
        <v>2594</v>
      </c>
      <c r="C2598" s="343"/>
      <c r="D2598" s="345"/>
      <c r="E2598" s="355"/>
      <c r="F2598" s="357"/>
      <c r="G2598" s="351"/>
      <c r="H2598" s="205"/>
    </row>
    <row r="2599" spans="1:8" ht="15.5">
      <c r="A2599" s="205"/>
      <c r="B2599" s="216">
        <v>2595</v>
      </c>
      <c r="C2599" s="343"/>
      <c r="D2599" s="345"/>
      <c r="E2599" s="355"/>
      <c r="F2599" s="357"/>
      <c r="G2599" s="351"/>
      <c r="H2599" s="205"/>
    </row>
    <row r="2600" spans="1:8" ht="15.5">
      <c r="A2600" s="205"/>
      <c r="B2600" s="216">
        <v>2596</v>
      </c>
      <c r="C2600" s="343"/>
      <c r="D2600" s="345"/>
      <c r="E2600" s="355"/>
      <c r="F2600" s="357"/>
      <c r="G2600" s="351"/>
      <c r="H2600" s="205"/>
    </row>
    <row r="2601" spans="1:8" ht="15.5">
      <c r="A2601" s="205"/>
      <c r="B2601" s="216">
        <v>2597</v>
      </c>
      <c r="C2601" s="343"/>
      <c r="D2601" s="345"/>
      <c r="E2601" s="355"/>
      <c r="F2601" s="357"/>
      <c r="G2601" s="351"/>
      <c r="H2601" s="205"/>
    </row>
    <row r="2602" spans="1:8" ht="15.5">
      <c r="A2602" s="205"/>
      <c r="B2602" s="216">
        <v>2598</v>
      </c>
      <c r="C2602" s="343"/>
      <c r="D2602" s="345"/>
      <c r="E2602" s="355"/>
      <c r="F2602" s="357"/>
      <c r="G2602" s="351"/>
      <c r="H2602" s="205"/>
    </row>
    <row r="2603" spans="1:8" ht="15.5">
      <c r="A2603" s="205"/>
      <c r="B2603" s="216">
        <v>2599</v>
      </c>
      <c r="C2603" s="343"/>
      <c r="D2603" s="345"/>
      <c r="E2603" s="355"/>
      <c r="F2603" s="357"/>
      <c r="G2603" s="351"/>
      <c r="H2603" s="205"/>
    </row>
    <row r="2604" spans="1:8" ht="15.5">
      <c r="A2604" s="205"/>
      <c r="B2604" s="216">
        <v>2600</v>
      </c>
      <c r="C2604" s="343"/>
      <c r="D2604" s="345"/>
      <c r="E2604" s="355"/>
      <c r="F2604" s="357"/>
      <c r="G2604" s="351"/>
      <c r="H2604" s="205"/>
    </row>
    <row r="2605" spans="1:8" ht="15.5">
      <c r="A2605" s="205"/>
      <c r="B2605" s="216">
        <v>2601</v>
      </c>
      <c r="C2605" s="343"/>
      <c r="D2605" s="345"/>
      <c r="E2605" s="355"/>
      <c r="F2605" s="357"/>
      <c r="G2605" s="349"/>
      <c r="H2605" s="205"/>
    </row>
    <row r="2606" spans="1:8" ht="15.5">
      <c r="A2606" s="205"/>
      <c r="B2606" s="216">
        <v>2602</v>
      </c>
      <c r="C2606" s="343"/>
      <c r="D2606" s="345"/>
      <c r="E2606" s="355"/>
      <c r="F2606" s="357"/>
      <c r="G2606" s="351"/>
      <c r="H2606" s="205"/>
    </row>
    <row r="2607" spans="1:8" ht="15.5">
      <c r="A2607" s="205"/>
      <c r="B2607" s="216">
        <v>2603</v>
      </c>
      <c r="C2607" s="343"/>
      <c r="D2607" s="345"/>
      <c r="E2607" s="355"/>
      <c r="F2607" s="357"/>
      <c r="G2607" s="351"/>
      <c r="H2607" s="205"/>
    </row>
    <row r="2608" spans="1:8" ht="15.5">
      <c r="A2608" s="205"/>
      <c r="B2608" s="216">
        <v>2604</v>
      </c>
      <c r="C2608" s="343"/>
      <c r="D2608" s="345"/>
      <c r="E2608" s="355"/>
      <c r="F2608" s="357"/>
      <c r="G2608" s="351"/>
      <c r="H2608" s="205"/>
    </row>
    <row r="2609" spans="1:8" ht="15.5">
      <c r="A2609" s="205"/>
      <c r="B2609" s="216">
        <v>2605</v>
      </c>
      <c r="C2609" s="343"/>
      <c r="D2609" s="345"/>
      <c r="E2609" s="355"/>
      <c r="F2609" s="357"/>
      <c r="G2609" s="351"/>
      <c r="H2609" s="205"/>
    </row>
    <row r="2610" spans="1:8" ht="15.5">
      <c r="A2610" s="205"/>
      <c r="B2610" s="216">
        <v>2606</v>
      </c>
      <c r="C2610" s="343"/>
      <c r="D2610" s="345"/>
      <c r="E2610" s="355"/>
      <c r="F2610" s="357"/>
      <c r="G2610" s="351"/>
      <c r="H2610" s="205"/>
    </row>
    <row r="2611" spans="1:8" ht="15.5">
      <c r="A2611" s="205"/>
      <c r="B2611" s="216">
        <v>2607</v>
      </c>
      <c r="C2611" s="343"/>
      <c r="D2611" s="345"/>
      <c r="E2611" s="355"/>
      <c r="F2611" s="357"/>
      <c r="G2611" s="351"/>
      <c r="H2611" s="205"/>
    </row>
    <row r="2612" spans="1:8" ht="15.5">
      <c r="A2612" s="205"/>
      <c r="B2612" s="216">
        <v>2608</v>
      </c>
      <c r="C2612" s="343"/>
      <c r="D2612" s="345"/>
      <c r="E2612" s="355"/>
      <c r="F2612" s="357"/>
      <c r="G2612" s="351"/>
      <c r="H2612" s="205"/>
    </row>
    <row r="2613" spans="1:8" ht="15.5">
      <c r="A2613" s="205"/>
      <c r="B2613" s="216">
        <v>2609</v>
      </c>
      <c r="C2613" s="343"/>
      <c r="D2613" s="345"/>
      <c r="E2613" s="355"/>
      <c r="F2613" s="357"/>
      <c r="G2613" s="351"/>
      <c r="H2613" s="205"/>
    </row>
    <row r="2614" spans="1:8" ht="15.5">
      <c r="A2614" s="205"/>
      <c r="B2614" s="216">
        <v>2610</v>
      </c>
      <c r="C2614" s="343"/>
      <c r="D2614" s="345"/>
      <c r="E2614" s="355"/>
      <c r="F2614" s="357"/>
      <c r="G2614" s="351"/>
      <c r="H2614" s="205"/>
    </row>
    <row r="2615" spans="1:8" ht="15.5">
      <c r="A2615" s="205"/>
      <c r="B2615" s="216">
        <v>2611</v>
      </c>
      <c r="C2615" s="343"/>
      <c r="D2615" s="345"/>
      <c r="E2615" s="355"/>
      <c r="F2615" s="357"/>
      <c r="G2615" s="349"/>
      <c r="H2615" s="205"/>
    </row>
    <row r="2616" spans="1:8" ht="15.5">
      <c r="A2616" s="205"/>
      <c r="B2616" s="216">
        <v>2612</v>
      </c>
      <c r="C2616" s="343"/>
      <c r="D2616" s="345"/>
      <c r="E2616" s="355"/>
      <c r="F2616" s="357"/>
      <c r="G2616" s="351"/>
      <c r="H2616" s="205"/>
    </row>
    <row r="2617" spans="1:8" ht="15.5">
      <c r="A2617" s="205"/>
      <c r="B2617" s="216">
        <v>2613</v>
      </c>
      <c r="C2617" s="343"/>
      <c r="D2617" s="345"/>
      <c r="E2617" s="355"/>
      <c r="F2617" s="357"/>
      <c r="G2617" s="351"/>
      <c r="H2617" s="205"/>
    </row>
    <row r="2618" spans="1:8" ht="15.5">
      <c r="A2618" s="205"/>
      <c r="B2618" s="216">
        <v>2614</v>
      </c>
      <c r="C2618" s="343"/>
      <c r="D2618" s="345"/>
      <c r="E2618" s="355"/>
      <c r="F2618" s="357"/>
      <c r="G2618" s="351"/>
      <c r="H2618" s="205"/>
    </row>
    <row r="2619" spans="1:8" ht="15.5">
      <c r="A2619" s="205"/>
      <c r="B2619" s="216">
        <v>2615</v>
      </c>
      <c r="C2619" s="343"/>
      <c r="D2619" s="345"/>
      <c r="E2619" s="355"/>
      <c r="F2619" s="357"/>
      <c r="G2619" s="351"/>
      <c r="H2619" s="205"/>
    </row>
    <row r="2620" spans="1:8" ht="15.5">
      <c r="A2620" s="205"/>
      <c r="B2620" s="216">
        <v>2616</v>
      </c>
      <c r="C2620" s="343"/>
      <c r="D2620" s="345"/>
      <c r="E2620" s="355"/>
      <c r="F2620" s="357"/>
      <c r="G2620" s="351"/>
      <c r="H2620" s="205"/>
    </row>
    <row r="2621" spans="1:8" ht="15.5">
      <c r="A2621" s="205"/>
      <c r="B2621" s="216">
        <v>2617</v>
      </c>
      <c r="C2621" s="343"/>
      <c r="D2621" s="345"/>
      <c r="E2621" s="355"/>
      <c r="F2621" s="357"/>
      <c r="G2621" s="351"/>
      <c r="H2621" s="205"/>
    </row>
    <row r="2622" spans="1:8" ht="15.5">
      <c r="A2622" s="205"/>
      <c r="B2622" s="216">
        <v>2618</v>
      </c>
      <c r="C2622" s="343"/>
      <c r="D2622" s="345"/>
      <c r="E2622" s="355"/>
      <c r="F2622" s="357"/>
      <c r="G2622" s="351"/>
      <c r="H2622" s="205"/>
    </row>
    <row r="2623" spans="1:8" ht="15.5">
      <c r="A2623" s="205"/>
      <c r="B2623" s="216">
        <v>2619</v>
      </c>
      <c r="C2623" s="343"/>
      <c r="D2623" s="345"/>
      <c r="E2623" s="355"/>
      <c r="F2623" s="357"/>
      <c r="G2623" s="351"/>
      <c r="H2623" s="205"/>
    </row>
    <row r="2624" spans="1:8" ht="15.5">
      <c r="A2624" s="205"/>
      <c r="B2624" s="216">
        <v>2620</v>
      </c>
      <c r="C2624" s="343"/>
      <c r="D2624" s="345"/>
      <c r="E2624" s="355"/>
      <c r="F2624" s="357"/>
      <c r="G2624" s="351"/>
      <c r="H2624" s="205"/>
    </row>
    <row r="2625" spans="1:8" ht="15.5">
      <c r="A2625" s="205"/>
      <c r="B2625" s="216">
        <v>2621</v>
      </c>
      <c r="C2625" s="343"/>
      <c r="D2625" s="345"/>
      <c r="E2625" s="355"/>
      <c r="F2625" s="357"/>
      <c r="G2625" s="349"/>
      <c r="H2625" s="205"/>
    </row>
    <row r="2626" spans="1:8" ht="15.5">
      <c r="A2626" s="205"/>
      <c r="B2626" s="216">
        <v>2622</v>
      </c>
      <c r="C2626" s="343"/>
      <c r="D2626" s="345"/>
      <c r="E2626" s="355"/>
      <c r="F2626" s="357"/>
      <c r="G2626" s="351"/>
      <c r="H2626" s="205"/>
    </row>
    <row r="2627" spans="1:8" ht="15.5">
      <c r="A2627" s="205"/>
      <c r="B2627" s="216">
        <v>2623</v>
      </c>
      <c r="C2627" s="343"/>
      <c r="D2627" s="345"/>
      <c r="E2627" s="355"/>
      <c r="F2627" s="357"/>
      <c r="G2627" s="351"/>
      <c r="H2627" s="205"/>
    </row>
    <row r="2628" spans="1:8" ht="15.5">
      <c r="A2628" s="205"/>
      <c r="B2628" s="216">
        <v>2624</v>
      </c>
      <c r="C2628" s="343"/>
      <c r="D2628" s="345"/>
      <c r="E2628" s="355"/>
      <c r="F2628" s="357"/>
      <c r="G2628" s="351"/>
      <c r="H2628" s="205"/>
    </row>
    <row r="2629" spans="1:8" ht="15.5">
      <c r="A2629" s="205"/>
      <c r="B2629" s="216">
        <v>2625</v>
      </c>
      <c r="C2629" s="343"/>
      <c r="D2629" s="345"/>
      <c r="E2629" s="355"/>
      <c r="F2629" s="357"/>
      <c r="G2629" s="351"/>
      <c r="H2629" s="205"/>
    </row>
    <row r="2630" spans="1:8" ht="15.5">
      <c r="A2630" s="205"/>
      <c r="B2630" s="216">
        <v>2626</v>
      </c>
      <c r="C2630" s="343"/>
      <c r="D2630" s="345"/>
      <c r="E2630" s="355"/>
      <c r="F2630" s="357"/>
      <c r="G2630" s="351"/>
      <c r="H2630" s="205"/>
    </row>
    <row r="2631" spans="1:8" ht="15.5">
      <c r="A2631" s="205"/>
      <c r="B2631" s="216">
        <v>2627</v>
      </c>
      <c r="C2631" s="343"/>
      <c r="D2631" s="345"/>
      <c r="E2631" s="355"/>
      <c r="F2631" s="357"/>
      <c r="G2631" s="351"/>
      <c r="H2631" s="205"/>
    </row>
    <row r="2632" spans="1:8" ht="15.5">
      <c r="A2632" s="205"/>
      <c r="B2632" s="216">
        <v>2628</v>
      </c>
      <c r="C2632" s="343"/>
      <c r="D2632" s="345"/>
      <c r="E2632" s="355"/>
      <c r="F2632" s="357"/>
      <c r="G2632" s="351"/>
      <c r="H2632" s="205"/>
    </row>
    <row r="2633" spans="1:8" ht="15.5">
      <c r="A2633" s="205"/>
      <c r="B2633" s="216">
        <v>2629</v>
      </c>
      <c r="C2633" s="343"/>
      <c r="D2633" s="345"/>
      <c r="E2633" s="355"/>
      <c r="F2633" s="357"/>
      <c r="G2633" s="351"/>
      <c r="H2633" s="205"/>
    </row>
    <row r="2634" spans="1:8" ht="15.5">
      <c r="A2634" s="205"/>
      <c r="B2634" s="216">
        <v>2630</v>
      </c>
      <c r="C2634" s="343"/>
      <c r="D2634" s="345"/>
      <c r="E2634" s="355"/>
      <c r="F2634" s="357"/>
      <c r="G2634" s="351"/>
      <c r="H2634" s="205"/>
    </row>
    <row r="2635" spans="1:8" ht="15.5">
      <c r="A2635" s="205"/>
      <c r="B2635" s="216">
        <v>2631</v>
      </c>
      <c r="C2635" s="343"/>
      <c r="D2635" s="345"/>
      <c r="E2635" s="355"/>
      <c r="F2635" s="357"/>
      <c r="G2635" s="349"/>
      <c r="H2635" s="205"/>
    </row>
    <row r="2636" spans="1:8" ht="15.5">
      <c r="A2636" s="205"/>
      <c r="B2636" s="216">
        <v>2632</v>
      </c>
      <c r="C2636" s="343"/>
      <c r="D2636" s="345"/>
      <c r="E2636" s="355"/>
      <c r="F2636" s="357"/>
      <c r="G2636" s="351"/>
      <c r="H2636" s="205"/>
    </row>
    <row r="2637" spans="1:8" ht="15.5">
      <c r="A2637" s="205"/>
      <c r="B2637" s="216">
        <v>2633</v>
      </c>
      <c r="C2637" s="343"/>
      <c r="D2637" s="345"/>
      <c r="E2637" s="355"/>
      <c r="F2637" s="357"/>
      <c r="G2637" s="351"/>
      <c r="H2637" s="205"/>
    </row>
    <row r="2638" spans="1:8" ht="15.5">
      <c r="A2638" s="205"/>
      <c r="B2638" s="216">
        <v>2634</v>
      </c>
      <c r="C2638" s="343"/>
      <c r="D2638" s="345"/>
      <c r="E2638" s="355"/>
      <c r="F2638" s="357"/>
      <c r="G2638" s="351"/>
      <c r="H2638" s="205"/>
    </row>
    <row r="2639" spans="1:8" ht="15.5">
      <c r="A2639" s="205"/>
      <c r="B2639" s="216">
        <v>2635</v>
      </c>
      <c r="C2639" s="343"/>
      <c r="D2639" s="345"/>
      <c r="E2639" s="355"/>
      <c r="F2639" s="357"/>
      <c r="G2639" s="351"/>
      <c r="H2639" s="205"/>
    </row>
    <row r="2640" spans="1:8" ht="15.5">
      <c r="A2640" s="205"/>
      <c r="B2640" s="216">
        <v>2636</v>
      </c>
      <c r="C2640" s="343"/>
      <c r="D2640" s="345"/>
      <c r="E2640" s="355"/>
      <c r="F2640" s="357"/>
      <c r="G2640" s="351"/>
      <c r="H2640" s="205"/>
    </row>
    <row r="2641" spans="1:8" ht="15.5">
      <c r="A2641" s="205"/>
      <c r="B2641" s="216">
        <v>2637</v>
      </c>
      <c r="C2641" s="343"/>
      <c r="D2641" s="345"/>
      <c r="E2641" s="355"/>
      <c r="F2641" s="357"/>
      <c r="G2641" s="351"/>
      <c r="H2641" s="205"/>
    </row>
    <row r="2642" spans="1:8" ht="15.5">
      <c r="A2642" s="205"/>
      <c r="B2642" s="216">
        <v>2638</v>
      </c>
      <c r="C2642" s="343"/>
      <c r="D2642" s="345"/>
      <c r="E2642" s="355"/>
      <c r="F2642" s="357"/>
      <c r="G2642" s="351"/>
      <c r="H2642" s="205"/>
    </row>
    <row r="2643" spans="1:8" ht="15.5">
      <c r="A2643" s="205"/>
      <c r="B2643" s="216">
        <v>2639</v>
      </c>
      <c r="C2643" s="343"/>
      <c r="D2643" s="345"/>
      <c r="E2643" s="355"/>
      <c r="F2643" s="357"/>
      <c r="G2643" s="351"/>
      <c r="H2643" s="205"/>
    </row>
    <row r="2644" spans="1:8" ht="15.5">
      <c r="A2644" s="205"/>
      <c r="B2644" s="216">
        <v>2640</v>
      </c>
      <c r="C2644" s="343"/>
      <c r="D2644" s="345"/>
      <c r="E2644" s="355"/>
      <c r="F2644" s="357"/>
      <c r="G2644" s="351"/>
      <c r="H2644" s="205"/>
    </row>
    <row r="2645" spans="1:8" ht="15.5">
      <c r="A2645" s="205"/>
      <c r="B2645" s="216">
        <v>2641</v>
      </c>
      <c r="C2645" s="343"/>
      <c r="D2645" s="345"/>
      <c r="E2645" s="355"/>
      <c r="F2645" s="357"/>
      <c r="G2645" s="349"/>
      <c r="H2645" s="205"/>
    </row>
    <row r="2646" spans="1:8" ht="15.5">
      <c r="A2646" s="205"/>
      <c r="B2646" s="216">
        <v>2642</v>
      </c>
      <c r="C2646" s="343"/>
      <c r="D2646" s="345"/>
      <c r="E2646" s="355"/>
      <c r="F2646" s="357"/>
      <c r="G2646" s="351"/>
      <c r="H2646" s="205"/>
    </row>
    <row r="2647" spans="1:8" ht="15.5">
      <c r="A2647" s="205"/>
      <c r="B2647" s="216">
        <v>2643</v>
      </c>
      <c r="C2647" s="343"/>
      <c r="D2647" s="345"/>
      <c r="E2647" s="355"/>
      <c r="F2647" s="357"/>
      <c r="G2647" s="351"/>
      <c r="H2647" s="205"/>
    </row>
    <row r="2648" spans="1:8" ht="15.5">
      <c r="A2648" s="205"/>
      <c r="B2648" s="216">
        <v>2644</v>
      </c>
      <c r="C2648" s="343"/>
      <c r="D2648" s="345"/>
      <c r="E2648" s="355"/>
      <c r="F2648" s="357"/>
      <c r="G2648" s="351"/>
      <c r="H2648" s="205"/>
    </row>
    <row r="2649" spans="1:8" ht="15.5">
      <c r="A2649" s="205"/>
      <c r="B2649" s="216">
        <v>2645</v>
      </c>
      <c r="C2649" s="343"/>
      <c r="D2649" s="345"/>
      <c r="E2649" s="355"/>
      <c r="F2649" s="357"/>
      <c r="G2649" s="351"/>
      <c r="H2649" s="205"/>
    </row>
    <row r="2650" spans="1:8" ht="15.5">
      <c r="A2650" s="205"/>
      <c r="B2650" s="216">
        <v>2646</v>
      </c>
      <c r="C2650" s="343"/>
      <c r="D2650" s="345"/>
      <c r="E2650" s="355"/>
      <c r="F2650" s="357"/>
      <c r="G2650" s="351"/>
      <c r="H2650" s="205"/>
    </row>
    <row r="2651" spans="1:8" ht="15.5">
      <c r="A2651" s="205"/>
      <c r="B2651" s="216">
        <v>2647</v>
      </c>
      <c r="C2651" s="343"/>
      <c r="D2651" s="345"/>
      <c r="E2651" s="355"/>
      <c r="F2651" s="357"/>
      <c r="G2651" s="351"/>
      <c r="H2651" s="205"/>
    </row>
    <row r="2652" spans="1:8" ht="15.5">
      <c r="A2652" s="205"/>
      <c r="B2652" s="216">
        <v>2648</v>
      </c>
      <c r="C2652" s="343"/>
      <c r="D2652" s="345"/>
      <c r="E2652" s="355"/>
      <c r="F2652" s="357"/>
      <c r="G2652" s="351"/>
      <c r="H2652" s="205"/>
    </row>
    <row r="2653" spans="1:8" ht="15.5">
      <c r="A2653" s="205"/>
      <c r="B2653" s="216">
        <v>2649</v>
      </c>
      <c r="C2653" s="343"/>
      <c r="D2653" s="345"/>
      <c r="E2653" s="355"/>
      <c r="F2653" s="357"/>
      <c r="G2653" s="351"/>
      <c r="H2653" s="205"/>
    </row>
    <row r="2654" spans="1:8" ht="15.5">
      <c r="A2654" s="205"/>
      <c r="B2654" s="216">
        <v>2650</v>
      </c>
      <c r="C2654" s="343"/>
      <c r="D2654" s="345"/>
      <c r="E2654" s="355"/>
      <c r="F2654" s="357"/>
      <c r="G2654" s="351"/>
      <c r="H2654" s="205"/>
    </row>
    <row r="2655" spans="1:8" ht="15.5">
      <c r="A2655" s="205"/>
      <c r="B2655" s="216">
        <v>2651</v>
      </c>
      <c r="C2655" s="343"/>
      <c r="D2655" s="345"/>
      <c r="E2655" s="355"/>
      <c r="F2655" s="357"/>
      <c r="G2655" s="349"/>
      <c r="H2655" s="205"/>
    </row>
    <row r="2656" spans="1:8" ht="15.5">
      <c r="A2656" s="205"/>
      <c r="B2656" s="216">
        <v>2652</v>
      </c>
      <c r="C2656" s="343"/>
      <c r="D2656" s="345"/>
      <c r="E2656" s="355"/>
      <c r="F2656" s="357"/>
      <c r="G2656" s="351"/>
      <c r="H2656" s="205"/>
    </row>
    <row r="2657" spans="1:8" ht="15.5">
      <c r="A2657" s="205"/>
      <c r="B2657" s="216">
        <v>2653</v>
      </c>
      <c r="C2657" s="343"/>
      <c r="D2657" s="345"/>
      <c r="E2657" s="355"/>
      <c r="F2657" s="357"/>
      <c r="G2657" s="351"/>
      <c r="H2657" s="205"/>
    </row>
    <row r="2658" spans="1:8" ht="15.5">
      <c r="A2658" s="205"/>
      <c r="B2658" s="216">
        <v>2654</v>
      </c>
      <c r="C2658" s="343"/>
      <c r="D2658" s="345"/>
      <c r="E2658" s="355"/>
      <c r="F2658" s="357"/>
      <c r="G2658" s="351"/>
      <c r="H2658" s="205"/>
    </row>
    <row r="2659" spans="1:8" ht="15.5">
      <c r="A2659" s="205"/>
      <c r="B2659" s="216">
        <v>2655</v>
      </c>
      <c r="C2659" s="343"/>
      <c r="D2659" s="345"/>
      <c r="E2659" s="355"/>
      <c r="F2659" s="357"/>
      <c r="G2659" s="351"/>
      <c r="H2659" s="205"/>
    </row>
    <row r="2660" spans="1:8" ht="15.5">
      <c r="A2660" s="205"/>
      <c r="B2660" s="216">
        <v>2656</v>
      </c>
      <c r="C2660" s="343"/>
      <c r="D2660" s="345"/>
      <c r="E2660" s="355"/>
      <c r="F2660" s="357"/>
      <c r="G2660" s="351"/>
      <c r="H2660" s="205"/>
    </row>
    <row r="2661" spans="1:8" ht="15.5">
      <c r="A2661" s="205"/>
      <c r="B2661" s="216">
        <v>2657</v>
      </c>
      <c r="C2661" s="343"/>
      <c r="D2661" s="345"/>
      <c r="E2661" s="355"/>
      <c r="F2661" s="357"/>
      <c r="G2661" s="351"/>
      <c r="H2661" s="205"/>
    </row>
    <row r="2662" spans="1:8" ht="15.5">
      <c r="A2662" s="205"/>
      <c r="B2662" s="216">
        <v>2658</v>
      </c>
      <c r="C2662" s="343"/>
      <c r="D2662" s="345"/>
      <c r="E2662" s="355"/>
      <c r="F2662" s="357"/>
      <c r="G2662" s="351"/>
      <c r="H2662" s="205"/>
    </row>
    <row r="2663" spans="1:8" ht="15.5">
      <c r="A2663" s="205"/>
      <c r="B2663" s="216">
        <v>2659</v>
      </c>
      <c r="C2663" s="343"/>
      <c r="D2663" s="345"/>
      <c r="E2663" s="355"/>
      <c r="F2663" s="357"/>
      <c r="G2663" s="351"/>
      <c r="H2663" s="205"/>
    </row>
    <row r="2664" spans="1:8" ht="15.5">
      <c r="A2664" s="205"/>
      <c r="B2664" s="216">
        <v>2660</v>
      </c>
      <c r="C2664" s="343"/>
      <c r="D2664" s="345"/>
      <c r="E2664" s="355"/>
      <c r="F2664" s="357"/>
      <c r="G2664" s="351"/>
      <c r="H2664" s="205"/>
    </row>
    <row r="2665" spans="1:8" ht="15.5">
      <c r="A2665" s="205"/>
      <c r="B2665" s="216">
        <v>2661</v>
      </c>
      <c r="C2665" s="343"/>
      <c r="D2665" s="345"/>
      <c r="E2665" s="355"/>
      <c r="F2665" s="357"/>
      <c r="G2665" s="349"/>
      <c r="H2665" s="205"/>
    </row>
    <row r="2666" spans="1:8" ht="15.5">
      <c r="A2666" s="205"/>
      <c r="B2666" s="216">
        <v>2662</v>
      </c>
      <c r="C2666" s="343"/>
      <c r="D2666" s="345"/>
      <c r="E2666" s="355"/>
      <c r="F2666" s="357"/>
      <c r="G2666" s="351"/>
      <c r="H2666" s="205"/>
    </row>
    <row r="2667" spans="1:8" ht="15.5">
      <c r="A2667" s="205"/>
      <c r="B2667" s="216">
        <v>2663</v>
      </c>
      <c r="C2667" s="343"/>
      <c r="D2667" s="345"/>
      <c r="E2667" s="355"/>
      <c r="F2667" s="357"/>
      <c r="G2667" s="351"/>
      <c r="H2667" s="205"/>
    </row>
    <row r="2668" spans="1:8" ht="15.5">
      <c r="A2668" s="205"/>
      <c r="B2668" s="216">
        <v>2664</v>
      </c>
      <c r="C2668" s="343"/>
      <c r="D2668" s="345"/>
      <c r="E2668" s="355"/>
      <c r="F2668" s="357"/>
      <c r="G2668" s="351"/>
      <c r="H2668" s="205"/>
    </row>
    <row r="2669" spans="1:8" ht="15.5">
      <c r="A2669" s="205"/>
      <c r="B2669" s="216">
        <v>2665</v>
      </c>
      <c r="C2669" s="343"/>
      <c r="D2669" s="345"/>
      <c r="E2669" s="355"/>
      <c r="F2669" s="357"/>
      <c r="G2669" s="351"/>
      <c r="H2669" s="205"/>
    </row>
    <row r="2670" spans="1:8" ht="15.5">
      <c r="A2670" s="205"/>
      <c r="B2670" s="216">
        <v>2666</v>
      </c>
      <c r="C2670" s="343"/>
      <c r="D2670" s="345"/>
      <c r="E2670" s="355"/>
      <c r="F2670" s="357"/>
      <c r="G2670" s="351"/>
      <c r="H2670" s="205"/>
    </row>
    <row r="2671" spans="1:8" ht="15.5">
      <c r="A2671" s="205"/>
      <c r="B2671" s="216">
        <v>2667</v>
      </c>
      <c r="C2671" s="343"/>
      <c r="D2671" s="345"/>
      <c r="E2671" s="355"/>
      <c r="F2671" s="357"/>
      <c r="G2671" s="351"/>
      <c r="H2671" s="205"/>
    </row>
    <row r="2672" spans="1:8" ht="15.5">
      <c r="A2672" s="205"/>
      <c r="B2672" s="216">
        <v>2668</v>
      </c>
      <c r="C2672" s="343"/>
      <c r="D2672" s="345"/>
      <c r="E2672" s="355"/>
      <c r="F2672" s="357"/>
      <c r="G2672" s="351"/>
      <c r="H2672" s="205"/>
    </row>
    <row r="2673" spans="1:8" ht="15.5">
      <c r="A2673" s="205"/>
      <c r="B2673" s="216">
        <v>2669</v>
      </c>
      <c r="C2673" s="343"/>
      <c r="D2673" s="345"/>
      <c r="E2673" s="355"/>
      <c r="F2673" s="357"/>
      <c r="G2673" s="351"/>
      <c r="H2673" s="205"/>
    </row>
    <row r="2674" spans="1:8" ht="15.5">
      <c r="A2674" s="205"/>
      <c r="B2674" s="216">
        <v>2670</v>
      </c>
      <c r="C2674" s="343"/>
      <c r="D2674" s="345"/>
      <c r="E2674" s="355"/>
      <c r="F2674" s="357"/>
      <c r="G2674" s="351"/>
      <c r="H2674" s="205"/>
    </row>
    <row r="2675" spans="1:8" ht="15.5">
      <c r="A2675" s="205"/>
      <c r="B2675" s="216">
        <v>2671</v>
      </c>
      <c r="C2675" s="343"/>
      <c r="D2675" s="345"/>
      <c r="E2675" s="355"/>
      <c r="F2675" s="357"/>
      <c r="G2675" s="349"/>
      <c r="H2675" s="205"/>
    </row>
    <row r="2676" spans="1:8" ht="15.5">
      <c r="A2676" s="205"/>
      <c r="B2676" s="216">
        <v>2672</v>
      </c>
      <c r="C2676" s="343"/>
      <c r="D2676" s="345"/>
      <c r="E2676" s="355"/>
      <c r="F2676" s="357"/>
      <c r="G2676" s="351"/>
      <c r="H2676" s="205"/>
    </row>
    <row r="2677" spans="1:8" ht="15.5">
      <c r="A2677" s="205"/>
      <c r="B2677" s="216">
        <v>2673</v>
      </c>
      <c r="C2677" s="343"/>
      <c r="D2677" s="345"/>
      <c r="E2677" s="355"/>
      <c r="F2677" s="357"/>
      <c r="G2677" s="351"/>
      <c r="H2677" s="205"/>
    </row>
    <row r="2678" spans="1:8" ht="15.5">
      <c r="A2678" s="205"/>
      <c r="B2678" s="216">
        <v>2674</v>
      </c>
      <c r="C2678" s="343"/>
      <c r="D2678" s="345"/>
      <c r="E2678" s="355"/>
      <c r="F2678" s="357"/>
      <c r="G2678" s="351"/>
      <c r="H2678" s="205"/>
    </row>
    <row r="2679" spans="1:8" ht="15.5">
      <c r="A2679" s="205"/>
      <c r="B2679" s="216">
        <v>2675</v>
      </c>
      <c r="C2679" s="343"/>
      <c r="D2679" s="345"/>
      <c r="E2679" s="355"/>
      <c r="F2679" s="357"/>
      <c r="G2679" s="351"/>
      <c r="H2679" s="205"/>
    </row>
    <row r="2680" spans="1:8" ht="15.5">
      <c r="A2680" s="205"/>
      <c r="B2680" s="216">
        <v>2676</v>
      </c>
      <c r="C2680" s="343"/>
      <c r="D2680" s="345"/>
      <c r="E2680" s="355"/>
      <c r="F2680" s="357"/>
      <c r="G2680" s="351"/>
      <c r="H2680" s="205"/>
    </row>
    <row r="2681" spans="1:8" ht="15.5">
      <c r="A2681" s="205"/>
      <c r="B2681" s="216">
        <v>2677</v>
      </c>
      <c r="C2681" s="343"/>
      <c r="D2681" s="345"/>
      <c r="E2681" s="355"/>
      <c r="F2681" s="357"/>
      <c r="G2681" s="351"/>
      <c r="H2681" s="205"/>
    </row>
    <row r="2682" spans="1:8" ht="15.5">
      <c r="A2682" s="205"/>
      <c r="B2682" s="216">
        <v>2678</v>
      </c>
      <c r="C2682" s="343"/>
      <c r="D2682" s="345"/>
      <c r="E2682" s="355"/>
      <c r="F2682" s="357"/>
      <c r="G2682" s="351"/>
      <c r="H2682" s="205"/>
    </row>
    <row r="2683" spans="1:8" ht="15.5">
      <c r="A2683" s="205"/>
      <c r="B2683" s="216">
        <v>2679</v>
      </c>
      <c r="C2683" s="343"/>
      <c r="D2683" s="345"/>
      <c r="E2683" s="355"/>
      <c r="F2683" s="357"/>
      <c r="G2683" s="351"/>
      <c r="H2683" s="205"/>
    </row>
    <row r="2684" spans="1:8" ht="15.5">
      <c r="A2684" s="205"/>
      <c r="B2684" s="216">
        <v>2680</v>
      </c>
      <c r="C2684" s="343"/>
      <c r="D2684" s="345"/>
      <c r="E2684" s="355"/>
      <c r="F2684" s="357"/>
      <c r="G2684" s="351"/>
      <c r="H2684" s="205"/>
    </row>
    <row r="2685" spans="1:8" ht="15.5">
      <c r="A2685" s="205"/>
      <c r="B2685" s="216">
        <v>2681</v>
      </c>
      <c r="C2685" s="343"/>
      <c r="D2685" s="345"/>
      <c r="E2685" s="355"/>
      <c r="F2685" s="357"/>
      <c r="G2685" s="349"/>
      <c r="H2685" s="205"/>
    </row>
    <row r="2686" spans="1:8" ht="15.5">
      <c r="A2686" s="205"/>
      <c r="B2686" s="216">
        <v>2682</v>
      </c>
      <c r="C2686" s="343"/>
      <c r="D2686" s="345"/>
      <c r="E2686" s="355"/>
      <c r="F2686" s="357"/>
      <c r="G2686" s="351"/>
      <c r="H2686" s="205"/>
    </row>
    <row r="2687" spans="1:8" ht="15.5">
      <c r="A2687" s="205"/>
      <c r="B2687" s="216">
        <v>2683</v>
      </c>
      <c r="C2687" s="343"/>
      <c r="D2687" s="345"/>
      <c r="E2687" s="355"/>
      <c r="F2687" s="357"/>
      <c r="G2687" s="351"/>
      <c r="H2687" s="205"/>
    </row>
    <row r="2688" spans="1:8" ht="15.5">
      <c r="A2688" s="205"/>
      <c r="B2688" s="216">
        <v>2684</v>
      </c>
      <c r="C2688" s="343"/>
      <c r="D2688" s="345"/>
      <c r="E2688" s="355"/>
      <c r="F2688" s="357"/>
      <c r="G2688" s="351"/>
      <c r="H2688" s="205"/>
    </row>
    <row r="2689" spans="1:8" ht="15.5">
      <c r="A2689" s="205"/>
      <c r="B2689" s="216">
        <v>2685</v>
      </c>
      <c r="C2689" s="343"/>
      <c r="D2689" s="345"/>
      <c r="E2689" s="355"/>
      <c r="F2689" s="357"/>
      <c r="G2689" s="351"/>
      <c r="H2689" s="205"/>
    </row>
    <row r="2690" spans="1:8" ht="15.5">
      <c r="A2690" s="205"/>
      <c r="B2690" s="216">
        <v>2686</v>
      </c>
      <c r="C2690" s="343"/>
      <c r="D2690" s="345"/>
      <c r="E2690" s="355"/>
      <c r="F2690" s="357"/>
      <c r="G2690" s="351"/>
      <c r="H2690" s="205"/>
    </row>
    <row r="2691" spans="1:8" ht="15.5">
      <c r="A2691" s="205"/>
      <c r="B2691" s="216">
        <v>2687</v>
      </c>
      <c r="C2691" s="343"/>
      <c r="D2691" s="345"/>
      <c r="E2691" s="355"/>
      <c r="F2691" s="357"/>
      <c r="G2691" s="351"/>
      <c r="H2691" s="205"/>
    </row>
    <row r="2692" spans="1:8" ht="15.5">
      <c r="A2692" s="205"/>
      <c r="B2692" s="216">
        <v>2688</v>
      </c>
      <c r="C2692" s="343"/>
      <c r="D2692" s="345"/>
      <c r="E2692" s="355"/>
      <c r="F2692" s="357"/>
      <c r="G2692" s="351"/>
      <c r="H2692" s="205"/>
    </row>
    <row r="2693" spans="1:8" ht="15.5">
      <c r="A2693" s="205"/>
      <c r="B2693" s="216">
        <v>2689</v>
      </c>
      <c r="C2693" s="343"/>
      <c r="D2693" s="345"/>
      <c r="E2693" s="355"/>
      <c r="F2693" s="357"/>
      <c r="G2693" s="351"/>
      <c r="H2693" s="205"/>
    </row>
    <row r="2694" spans="1:8" ht="15.5">
      <c r="A2694" s="205"/>
      <c r="B2694" s="216">
        <v>2690</v>
      </c>
      <c r="C2694" s="343"/>
      <c r="D2694" s="345"/>
      <c r="E2694" s="355"/>
      <c r="F2694" s="357"/>
      <c r="G2694" s="351"/>
      <c r="H2694" s="205"/>
    </row>
    <row r="2695" spans="1:8" ht="15.5">
      <c r="A2695" s="205"/>
      <c r="B2695" s="216">
        <v>2691</v>
      </c>
      <c r="C2695" s="343"/>
      <c r="D2695" s="345"/>
      <c r="E2695" s="355"/>
      <c r="F2695" s="357"/>
      <c r="G2695" s="349"/>
      <c r="H2695" s="205"/>
    </row>
    <row r="2696" spans="1:8" ht="15.5">
      <c r="A2696" s="205"/>
      <c r="B2696" s="216">
        <v>2692</v>
      </c>
      <c r="C2696" s="343"/>
      <c r="D2696" s="345"/>
      <c r="E2696" s="355"/>
      <c r="F2696" s="357"/>
      <c r="G2696" s="351"/>
      <c r="H2696" s="205"/>
    </row>
    <row r="2697" spans="1:8" ht="15.5">
      <c r="A2697" s="205"/>
      <c r="B2697" s="216">
        <v>2693</v>
      </c>
      <c r="C2697" s="343"/>
      <c r="D2697" s="345"/>
      <c r="E2697" s="355"/>
      <c r="F2697" s="357"/>
      <c r="G2697" s="351"/>
      <c r="H2697" s="205"/>
    </row>
    <row r="2698" spans="1:8" ht="15.5">
      <c r="A2698" s="205"/>
      <c r="B2698" s="216">
        <v>2694</v>
      </c>
      <c r="C2698" s="343"/>
      <c r="D2698" s="345"/>
      <c r="E2698" s="355"/>
      <c r="F2698" s="357"/>
      <c r="G2698" s="351"/>
      <c r="H2698" s="205"/>
    </row>
    <row r="2699" spans="1:8" ht="15.5">
      <c r="A2699" s="205"/>
      <c r="B2699" s="216">
        <v>2695</v>
      </c>
      <c r="C2699" s="343"/>
      <c r="D2699" s="345"/>
      <c r="E2699" s="355"/>
      <c r="F2699" s="357"/>
      <c r="G2699" s="351"/>
      <c r="H2699" s="205"/>
    </row>
    <row r="2700" spans="1:8" ht="15.5">
      <c r="A2700" s="205"/>
      <c r="B2700" s="216">
        <v>2696</v>
      </c>
      <c r="C2700" s="343"/>
      <c r="D2700" s="345"/>
      <c r="E2700" s="355"/>
      <c r="F2700" s="357"/>
      <c r="G2700" s="351"/>
      <c r="H2700" s="205"/>
    </row>
    <row r="2701" spans="1:8" ht="15.5">
      <c r="A2701" s="205"/>
      <c r="B2701" s="216">
        <v>2697</v>
      </c>
      <c r="C2701" s="343"/>
      <c r="D2701" s="345"/>
      <c r="E2701" s="355"/>
      <c r="F2701" s="357"/>
      <c r="G2701" s="351"/>
      <c r="H2701" s="205"/>
    </row>
    <row r="2702" spans="1:8" ht="15.5">
      <c r="A2702" s="205"/>
      <c r="B2702" s="216">
        <v>2698</v>
      </c>
      <c r="C2702" s="343"/>
      <c r="D2702" s="345"/>
      <c r="E2702" s="355"/>
      <c r="F2702" s="357"/>
      <c r="G2702" s="351"/>
      <c r="H2702" s="205"/>
    </row>
    <row r="2703" spans="1:8" ht="15.5">
      <c r="A2703" s="205"/>
      <c r="B2703" s="216">
        <v>2699</v>
      </c>
      <c r="C2703" s="343"/>
      <c r="D2703" s="345"/>
      <c r="E2703" s="355"/>
      <c r="F2703" s="357"/>
      <c r="G2703" s="351"/>
      <c r="H2703" s="205"/>
    </row>
    <row r="2704" spans="1:8" ht="15.5">
      <c r="A2704" s="205"/>
      <c r="B2704" s="216">
        <v>2700</v>
      </c>
      <c r="C2704" s="343"/>
      <c r="D2704" s="345"/>
      <c r="E2704" s="355"/>
      <c r="F2704" s="357"/>
      <c r="G2704" s="351"/>
      <c r="H2704" s="205"/>
    </row>
    <row r="2705" spans="1:8" ht="15.5">
      <c r="A2705" s="205"/>
      <c r="B2705" s="216">
        <v>2701</v>
      </c>
      <c r="C2705" s="343"/>
      <c r="D2705" s="345"/>
      <c r="E2705" s="355"/>
      <c r="F2705" s="357"/>
      <c r="G2705" s="349"/>
      <c r="H2705" s="205"/>
    </row>
    <row r="2706" spans="1:8" ht="15.5">
      <c r="A2706" s="205"/>
      <c r="B2706" s="216">
        <v>2702</v>
      </c>
      <c r="C2706" s="343"/>
      <c r="D2706" s="345"/>
      <c r="E2706" s="355"/>
      <c r="F2706" s="357"/>
      <c r="G2706" s="351"/>
      <c r="H2706" s="205"/>
    </row>
    <row r="2707" spans="1:8" ht="15.5">
      <c r="A2707" s="205"/>
      <c r="B2707" s="216">
        <v>2703</v>
      </c>
      <c r="C2707" s="343"/>
      <c r="D2707" s="345"/>
      <c r="E2707" s="355"/>
      <c r="F2707" s="357"/>
      <c r="G2707" s="351"/>
      <c r="H2707" s="205"/>
    </row>
    <row r="2708" spans="1:8" ht="15.5">
      <c r="A2708" s="205"/>
      <c r="B2708" s="216">
        <v>2704</v>
      </c>
      <c r="C2708" s="343"/>
      <c r="D2708" s="345"/>
      <c r="E2708" s="355"/>
      <c r="F2708" s="357"/>
      <c r="G2708" s="351"/>
      <c r="H2708" s="205"/>
    </row>
    <row r="2709" spans="1:8" ht="15.5">
      <c r="A2709" s="205"/>
      <c r="B2709" s="216">
        <v>2705</v>
      </c>
      <c r="C2709" s="343"/>
      <c r="D2709" s="345"/>
      <c r="E2709" s="355"/>
      <c r="F2709" s="357"/>
      <c r="G2709" s="351"/>
      <c r="H2709" s="205"/>
    </row>
    <row r="2710" spans="1:8" ht="15.5">
      <c r="A2710" s="205"/>
      <c r="B2710" s="216">
        <v>2706</v>
      </c>
      <c r="C2710" s="343"/>
      <c r="D2710" s="345"/>
      <c r="E2710" s="355"/>
      <c r="F2710" s="357"/>
      <c r="G2710" s="351"/>
      <c r="H2710" s="205"/>
    </row>
    <row r="2711" spans="1:8" ht="15.5">
      <c r="A2711" s="205"/>
      <c r="B2711" s="216">
        <v>2707</v>
      </c>
      <c r="C2711" s="343"/>
      <c r="D2711" s="345"/>
      <c r="E2711" s="355"/>
      <c r="F2711" s="357"/>
      <c r="G2711" s="351"/>
      <c r="H2711" s="205"/>
    </row>
    <row r="2712" spans="1:8" ht="15.5">
      <c r="A2712" s="205"/>
      <c r="B2712" s="216">
        <v>2708</v>
      </c>
      <c r="C2712" s="343"/>
      <c r="D2712" s="345"/>
      <c r="E2712" s="355"/>
      <c r="F2712" s="357"/>
      <c r="G2712" s="351"/>
      <c r="H2712" s="205"/>
    </row>
    <row r="2713" spans="1:8" ht="15.5">
      <c r="A2713" s="205"/>
      <c r="B2713" s="216">
        <v>2709</v>
      </c>
      <c r="C2713" s="343"/>
      <c r="D2713" s="345"/>
      <c r="E2713" s="355"/>
      <c r="F2713" s="357"/>
      <c r="G2713" s="351"/>
      <c r="H2713" s="205"/>
    </row>
    <row r="2714" spans="1:8" ht="15.5">
      <c r="A2714" s="205"/>
      <c r="B2714" s="216">
        <v>2710</v>
      </c>
      <c r="C2714" s="343"/>
      <c r="D2714" s="345"/>
      <c r="E2714" s="355"/>
      <c r="F2714" s="357"/>
      <c r="G2714" s="351"/>
      <c r="H2714" s="205"/>
    </row>
    <row r="2715" spans="1:8" ht="15.5">
      <c r="A2715" s="205"/>
      <c r="B2715" s="216">
        <v>2711</v>
      </c>
      <c r="C2715" s="343"/>
      <c r="D2715" s="345"/>
      <c r="E2715" s="355"/>
      <c r="F2715" s="357"/>
      <c r="G2715" s="349"/>
      <c r="H2715" s="205"/>
    </row>
    <row r="2716" spans="1:8" ht="15.5">
      <c r="A2716" s="205"/>
      <c r="B2716" s="216">
        <v>2712</v>
      </c>
      <c r="C2716" s="343"/>
      <c r="D2716" s="345"/>
      <c r="E2716" s="355"/>
      <c r="F2716" s="357"/>
      <c r="G2716" s="351"/>
      <c r="H2716" s="205"/>
    </row>
    <row r="2717" spans="1:8" ht="15.5">
      <c r="A2717" s="205"/>
      <c r="B2717" s="216">
        <v>2713</v>
      </c>
      <c r="C2717" s="343"/>
      <c r="D2717" s="345"/>
      <c r="E2717" s="355"/>
      <c r="F2717" s="357"/>
      <c r="G2717" s="351"/>
      <c r="H2717" s="205"/>
    </row>
    <row r="2718" spans="1:8" ht="15.5">
      <c r="A2718" s="205"/>
      <c r="B2718" s="216">
        <v>2714</v>
      </c>
      <c r="C2718" s="343"/>
      <c r="D2718" s="345"/>
      <c r="E2718" s="355"/>
      <c r="F2718" s="357"/>
      <c r="G2718" s="351"/>
      <c r="H2718" s="205"/>
    </row>
    <row r="2719" spans="1:8" ht="15.5">
      <c r="A2719" s="205"/>
      <c r="B2719" s="216">
        <v>2715</v>
      </c>
      <c r="C2719" s="343"/>
      <c r="D2719" s="345"/>
      <c r="E2719" s="355"/>
      <c r="F2719" s="357"/>
      <c r="G2719" s="351"/>
      <c r="H2719" s="205"/>
    </row>
    <row r="2720" spans="1:8" ht="15.5">
      <c r="A2720" s="205"/>
      <c r="B2720" s="216">
        <v>2716</v>
      </c>
      <c r="C2720" s="343"/>
      <c r="D2720" s="345"/>
      <c r="E2720" s="355"/>
      <c r="F2720" s="357"/>
      <c r="G2720" s="351"/>
      <c r="H2720" s="205"/>
    </row>
    <row r="2721" spans="1:8" ht="15.5">
      <c r="A2721" s="205"/>
      <c r="B2721" s="216">
        <v>2717</v>
      </c>
      <c r="C2721" s="343"/>
      <c r="D2721" s="345"/>
      <c r="E2721" s="355"/>
      <c r="F2721" s="357"/>
      <c r="G2721" s="351"/>
      <c r="H2721" s="205"/>
    </row>
    <row r="2722" spans="1:8" ht="15.5">
      <c r="A2722" s="205"/>
      <c r="B2722" s="216">
        <v>2718</v>
      </c>
      <c r="C2722" s="343"/>
      <c r="D2722" s="345"/>
      <c r="E2722" s="355"/>
      <c r="F2722" s="357"/>
      <c r="G2722" s="351"/>
      <c r="H2722" s="205"/>
    </row>
    <row r="2723" spans="1:8" ht="15.5">
      <c r="A2723" s="205"/>
      <c r="B2723" s="216">
        <v>2719</v>
      </c>
      <c r="C2723" s="343"/>
      <c r="D2723" s="345"/>
      <c r="E2723" s="355"/>
      <c r="F2723" s="357"/>
      <c r="G2723" s="351"/>
      <c r="H2723" s="205"/>
    </row>
    <row r="2724" spans="1:8" ht="15.5">
      <c r="A2724" s="205"/>
      <c r="B2724" s="216">
        <v>2720</v>
      </c>
      <c r="C2724" s="343"/>
      <c r="D2724" s="345"/>
      <c r="E2724" s="355"/>
      <c r="F2724" s="357"/>
      <c r="G2724" s="351"/>
      <c r="H2724" s="205"/>
    </row>
    <row r="2725" spans="1:8" ht="15.5">
      <c r="A2725" s="205"/>
      <c r="B2725" s="216">
        <v>2721</v>
      </c>
      <c r="C2725" s="343"/>
      <c r="D2725" s="345"/>
      <c r="E2725" s="355"/>
      <c r="F2725" s="357"/>
      <c r="G2725" s="349"/>
      <c r="H2725" s="205"/>
    </row>
    <row r="2726" spans="1:8" ht="15.5">
      <c r="A2726" s="205"/>
      <c r="B2726" s="216">
        <v>2722</v>
      </c>
      <c r="C2726" s="343"/>
      <c r="D2726" s="345"/>
      <c r="E2726" s="355"/>
      <c r="F2726" s="357"/>
      <c r="G2726" s="351"/>
      <c r="H2726" s="205"/>
    </row>
    <row r="2727" spans="1:8" ht="15.5">
      <c r="A2727" s="205"/>
      <c r="B2727" s="216">
        <v>2723</v>
      </c>
      <c r="C2727" s="343"/>
      <c r="D2727" s="345"/>
      <c r="E2727" s="355"/>
      <c r="F2727" s="357"/>
      <c r="G2727" s="351"/>
      <c r="H2727" s="205"/>
    </row>
    <row r="2728" spans="1:8" ht="15.5">
      <c r="A2728" s="205"/>
      <c r="B2728" s="216">
        <v>2724</v>
      </c>
      <c r="C2728" s="343"/>
      <c r="D2728" s="345"/>
      <c r="E2728" s="355"/>
      <c r="F2728" s="357"/>
      <c r="G2728" s="351"/>
      <c r="H2728" s="205"/>
    </row>
    <row r="2729" spans="1:8" ht="15.5">
      <c r="A2729" s="205"/>
      <c r="B2729" s="216">
        <v>2725</v>
      </c>
      <c r="C2729" s="343"/>
      <c r="D2729" s="345"/>
      <c r="E2729" s="355"/>
      <c r="F2729" s="357"/>
      <c r="G2729" s="351"/>
      <c r="H2729" s="205"/>
    </row>
    <row r="2730" spans="1:8" ht="15.5">
      <c r="A2730" s="205"/>
      <c r="B2730" s="216">
        <v>2726</v>
      </c>
      <c r="C2730" s="343"/>
      <c r="D2730" s="345"/>
      <c r="E2730" s="355"/>
      <c r="F2730" s="357"/>
      <c r="G2730" s="351"/>
      <c r="H2730" s="205"/>
    </row>
    <row r="2731" spans="1:8" ht="15.5">
      <c r="A2731" s="205"/>
      <c r="B2731" s="216">
        <v>2727</v>
      </c>
      <c r="C2731" s="343"/>
      <c r="D2731" s="345"/>
      <c r="E2731" s="355"/>
      <c r="F2731" s="357"/>
      <c r="G2731" s="351"/>
      <c r="H2731" s="205"/>
    </row>
    <row r="2732" spans="1:8" ht="15.5">
      <c r="A2732" s="205"/>
      <c r="B2732" s="216">
        <v>2728</v>
      </c>
      <c r="C2732" s="343"/>
      <c r="D2732" s="345"/>
      <c r="E2732" s="355"/>
      <c r="F2732" s="357"/>
      <c r="G2732" s="351"/>
      <c r="H2732" s="205"/>
    </row>
    <row r="2733" spans="1:8" ht="15.5">
      <c r="A2733" s="205"/>
      <c r="B2733" s="216">
        <v>2729</v>
      </c>
      <c r="C2733" s="343"/>
      <c r="D2733" s="345"/>
      <c r="E2733" s="355"/>
      <c r="F2733" s="357"/>
      <c r="G2733" s="351"/>
      <c r="H2733" s="205"/>
    </row>
    <row r="2734" spans="1:8" ht="15.5">
      <c r="A2734" s="205"/>
      <c r="B2734" s="216">
        <v>2730</v>
      </c>
      <c r="C2734" s="343"/>
      <c r="D2734" s="345"/>
      <c r="E2734" s="355"/>
      <c r="F2734" s="357"/>
      <c r="G2734" s="351"/>
      <c r="H2734" s="205"/>
    </row>
    <row r="2735" spans="1:8" ht="15.5">
      <c r="A2735" s="205"/>
      <c r="B2735" s="216">
        <v>2731</v>
      </c>
      <c r="C2735" s="343"/>
      <c r="D2735" s="345"/>
      <c r="E2735" s="355"/>
      <c r="F2735" s="357"/>
      <c r="G2735" s="349"/>
      <c r="H2735" s="205"/>
    </row>
    <row r="2736" spans="1:8" ht="15.5">
      <c r="A2736" s="205"/>
      <c r="B2736" s="216">
        <v>2732</v>
      </c>
      <c r="C2736" s="343"/>
      <c r="D2736" s="345"/>
      <c r="E2736" s="355"/>
      <c r="F2736" s="357"/>
      <c r="G2736" s="351"/>
      <c r="H2736" s="205"/>
    </row>
    <row r="2737" spans="1:8" ht="15.5">
      <c r="A2737" s="205"/>
      <c r="B2737" s="216">
        <v>2733</v>
      </c>
      <c r="C2737" s="343"/>
      <c r="D2737" s="345"/>
      <c r="E2737" s="355"/>
      <c r="F2737" s="357"/>
      <c r="G2737" s="351"/>
      <c r="H2737" s="205"/>
    </row>
    <row r="2738" spans="1:8" ht="15.5">
      <c r="A2738" s="205"/>
      <c r="B2738" s="216">
        <v>2734</v>
      </c>
      <c r="C2738" s="343"/>
      <c r="D2738" s="345"/>
      <c r="E2738" s="355"/>
      <c r="F2738" s="357"/>
      <c r="G2738" s="351"/>
      <c r="H2738" s="205"/>
    </row>
    <row r="2739" spans="1:8" ht="15.5">
      <c r="A2739" s="205"/>
      <c r="B2739" s="216">
        <v>2735</v>
      </c>
      <c r="C2739" s="343"/>
      <c r="D2739" s="345"/>
      <c r="E2739" s="355"/>
      <c r="F2739" s="357"/>
      <c r="G2739" s="351"/>
      <c r="H2739" s="205"/>
    </row>
    <row r="2740" spans="1:8" ht="15.5">
      <c r="A2740" s="205"/>
      <c r="B2740" s="216">
        <v>2736</v>
      </c>
      <c r="C2740" s="343"/>
      <c r="D2740" s="345"/>
      <c r="E2740" s="355"/>
      <c r="F2740" s="357"/>
      <c r="G2740" s="351"/>
      <c r="H2740" s="205"/>
    </row>
    <row r="2741" spans="1:8" ht="15.5">
      <c r="A2741" s="205"/>
      <c r="B2741" s="216">
        <v>2737</v>
      </c>
      <c r="C2741" s="343"/>
      <c r="D2741" s="345"/>
      <c r="E2741" s="355"/>
      <c r="F2741" s="357"/>
      <c r="G2741" s="351"/>
      <c r="H2741" s="205"/>
    </row>
    <row r="2742" spans="1:8" ht="15.5">
      <c r="A2742" s="205"/>
      <c r="B2742" s="216">
        <v>2738</v>
      </c>
      <c r="C2742" s="343"/>
      <c r="D2742" s="345"/>
      <c r="E2742" s="355"/>
      <c r="F2742" s="357"/>
      <c r="G2742" s="351"/>
      <c r="H2742" s="205"/>
    </row>
    <row r="2743" spans="1:8" ht="15.5">
      <c r="A2743" s="205"/>
      <c r="B2743" s="216">
        <v>2739</v>
      </c>
      <c r="C2743" s="343"/>
      <c r="D2743" s="345"/>
      <c r="E2743" s="355"/>
      <c r="F2743" s="357"/>
      <c r="G2743" s="351"/>
      <c r="H2743" s="205"/>
    </row>
    <row r="2744" spans="1:8" ht="15.5">
      <c r="A2744" s="205"/>
      <c r="B2744" s="216">
        <v>2740</v>
      </c>
      <c r="C2744" s="343"/>
      <c r="D2744" s="345"/>
      <c r="E2744" s="355"/>
      <c r="F2744" s="357"/>
      <c r="G2744" s="351"/>
      <c r="H2744" s="205"/>
    </row>
    <row r="2745" spans="1:8" ht="15.5">
      <c r="A2745" s="205"/>
      <c r="B2745" s="216">
        <v>2741</v>
      </c>
      <c r="C2745" s="343"/>
      <c r="D2745" s="345"/>
      <c r="E2745" s="355"/>
      <c r="F2745" s="357"/>
      <c r="G2745" s="349"/>
      <c r="H2745" s="205"/>
    </row>
    <row r="2746" spans="1:8" ht="15.5">
      <c r="A2746" s="205"/>
      <c r="B2746" s="216">
        <v>2742</v>
      </c>
      <c r="C2746" s="343"/>
      <c r="D2746" s="345"/>
      <c r="E2746" s="355"/>
      <c r="F2746" s="357"/>
      <c r="G2746" s="351"/>
      <c r="H2746" s="205"/>
    </row>
    <row r="2747" spans="1:8" ht="15.5">
      <c r="A2747" s="205"/>
      <c r="B2747" s="216">
        <v>2743</v>
      </c>
      <c r="C2747" s="343"/>
      <c r="D2747" s="345"/>
      <c r="E2747" s="355"/>
      <c r="F2747" s="357"/>
      <c r="G2747" s="351"/>
      <c r="H2747" s="205"/>
    </row>
    <row r="2748" spans="1:8" ht="15.5">
      <c r="A2748" s="205"/>
      <c r="B2748" s="216">
        <v>2744</v>
      </c>
      <c r="C2748" s="343"/>
      <c r="D2748" s="345"/>
      <c r="E2748" s="355"/>
      <c r="F2748" s="357"/>
      <c r="G2748" s="351"/>
      <c r="H2748" s="205"/>
    </row>
    <row r="2749" spans="1:8" ht="15.5">
      <c r="A2749" s="205"/>
      <c r="B2749" s="216">
        <v>2745</v>
      </c>
      <c r="C2749" s="343"/>
      <c r="D2749" s="345"/>
      <c r="E2749" s="355"/>
      <c r="F2749" s="357"/>
      <c r="G2749" s="351"/>
      <c r="H2749" s="205"/>
    </row>
    <row r="2750" spans="1:8" ht="15.5">
      <c r="A2750" s="205"/>
      <c r="B2750" s="216">
        <v>2746</v>
      </c>
      <c r="C2750" s="343"/>
      <c r="D2750" s="345"/>
      <c r="E2750" s="355"/>
      <c r="F2750" s="357"/>
      <c r="G2750" s="351"/>
      <c r="H2750" s="205"/>
    </row>
    <row r="2751" spans="1:8" ht="15.5">
      <c r="A2751" s="205"/>
      <c r="B2751" s="216">
        <v>2747</v>
      </c>
      <c r="C2751" s="343"/>
      <c r="D2751" s="345"/>
      <c r="E2751" s="355"/>
      <c r="F2751" s="357"/>
      <c r="G2751" s="351"/>
      <c r="H2751" s="205"/>
    </row>
    <row r="2752" spans="1:8" ht="15.5">
      <c r="A2752" s="205"/>
      <c r="B2752" s="216">
        <v>2748</v>
      </c>
      <c r="C2752" s="343"/>
      <c r="D2752" s="345"/>
      <c r="E2752" s="355"/>
      <c r="F2752" s="357"/>
      <c r="G2752" s="351"/>
      <c r="H2752" s="205"/>
    </row>
    <row r="2753" spans="1:8" ht="15.5">
      <c r="A2753" s="205"/>
      <c r="B2753" s="216">
        <v>2749</v>
      </c>
      <c r="C2753" s="343"/>
      <c r="D2753" s="345"/>
      <c r="E2753" s="355"/>
      <c r="F2753" s="357"/>
      <c r="G2753" s="351"/>
      <c r="H2753" s="205"/>
    </row>
    <row r="2754" spans="1:8" ht="15.5">
      <c r="A2754" s="205"/>
      <c r="B2754" s="216">
        <v>2750</v>
      </c>
      <c r="C2754" s="343"/>
      <c r="D2754" s="345"/>
      <c r="E2754" s="355"/>
      <c r="F2754" s="357"/>
      <c r="G2754" s="351"/>
      <c r="H2754" s="205"/>
    </row>
    <row r="2755" spans="1:8" ht="15.5">
      <c r="A2755" s="205"/>
      <c r="B2755" s="216">
        <v>2751</v>
      </c>
      <c r="C2755" s="343"/>
      <c r="D2755" s="345"/>
      <c r="E2755" s="355"/>
      <c r="F2755" s="357"/>
      <c r="G2755" s="349"/>
      <c r="H2755" s="205"/>
    </row>
    <row r="2756" spans="1:8" ht="15.5">
      <c r="A2756" s="205"/>
      <c r="B2756" s="216">
        <v>2752</v>
      </c>
      <c r="C2756" s="343"/>
      <c r="D2756" s="345"/>
      <c r="E2756" s="355"/>
      <c r="F2756" s="357"/>
      <c r="G2756" s="351"/>
      <c r="H2756" s="205"/>
    </row>
    <row r="2757" spans="1:8" ht="15.5">
      <c r="A2757" s="205"/>
      <c r="B2757" s="216">
        <v>2753</v>
      </c>
      <c r="C2757" s="343"/>
      <c r="D2757" s="345"/>
      <c r="E2757" s="355"/>
      <c r="F2757" s="357"/>
      <c r="G2757" s="351"/>
      <c r="H2757" s="205"/>
    </row>
    <row r="2758" spans="1:8" ht="15.5">
      <c r="A2758" s="205"/>
      <c r="B2758" s="216">
        <v>2754</v>
      </c>
      <c r="C2758" s="343"/>
      <c r="D2758" s="345"/>
      <c r="E2758" s="355"/>
      <c r="F2758" s="357"/>
      <c r="G2758" s="351"/>
      <c r="H2758" s="205"/>
    </row>
    <row r="2759" spans="1:8" ht="15.5">
      <c r="A2759" s="205"/>
      <c r="B2759" s="216">
        <v>2755</v>
      </c>
      <c r="C2759" s="343"/>
      <c r="D2759" s="345"/>
      <c r="E2759" s="355"/>
      <c r="F2759" s="357"/>
      <c r="G2759" s="351"/>
      <c r="H2759" s="205"/>
    </row>
    <row r="2760" spans="1:8" ht="15.5">
      <c r="A2760" s="205"/>
      <c r="B2760" s="216">
        <v>2756</v>
      </c>
      <c r="C2760" s="343"/>
      <c r="D2760" s="345"/>
      <c r="E2760" s="355"/>
      <c r="F2760" s="357"/>
      <c r="G2760" s="351"/>
      <c r="H2760" s="205"/>
    </row>
    <row r="2761" spans="1:8" ht="15.5">
      <c r="A2761" s="205"/>
      <c r="B2761" s="216">
        <v>2757</v>
      </c>
      <c r="C2761" s="343"/>
      <c r="D2761" s="345"/>
      <c r="E2761" s="355"/>
      <c r="F2761" s="357"/>
      <c r="G2761" s="351"/>
      <c r="H2761" s="205"/>
    </row>
    <row r="2762" spans="1:8" ht="15.5">
      <c r="A2762" s="205"/>
      <c r="B2762" s="216">
        <v>2758</v>
      </c>
      <c r="C2762" s="343"/>
      <c r="D2762" s="345"/>
      <c r="E2762" s="355"/>
      <c r="F2762" s="357"/>
      <c r="G2762" s="351"/>
      <c r="H2762" s="205"/>
    </row>
    <row r="2763" spans="1:8" ht="15.5">
      <c r="A2763" s="205"/>
      <c r="B2763" s="216">
        <v>2759</v>
      </c>
      <c r="C2763" s="343"/>
      <c r="D2763" s="345"/>
      <c r="E2763" s="355"/>
      <c r="F2763" s="357"/>
      <c r="G2763" s="351"/>
      <c r="H2763" s="205"/>
    </row>
    <row r="2764" spans="1:8" ht="15.5">
      <c r="A2764" s="205"/>
      <c r="B2764" s="216">
        <v>2760</v>
      </c>
      <c r="C2764" s="343"/>
      <c r="D2764" s="345"/>
      <c r="E2764" s="355"/>
      <c r="F2764" s="357"/>
      <c r="G2764" s="351"/>
      <c r="H2764" s="205"/>
    </row>
    <row r="2765" spans="1:8" ht="15.5">
      <c r="A2765" s="205"/>
      <c r="B2765" s="216">
        <v>2761</v>
      </c>
      <c r="C2765" s="343"/>
      <c r="D2765" s="345"/>
      <c r="E2765" s="355"/>
      <c r="F2765" s="357"/>
      <c r="G2765" s="349"/>
      <c r="H2765" s="205"/>
    </row>
    <row r="2766" spans="1:8" ht="15.5">
      <c r="A2766" s="205"/>
      <c r="B2766" s="216">
        <v>2762</v>
      </c>
      <c r="C2766" s="343"/>
      <c r="D2766" s="345"/>
      <c r="E2766" s="355"/>
      <c r="F2766" s="357"/>
      <c r="G2766" s="351"/>
      <c r="H2766" s="205"/>
    </row>
    <row r="2767" spans="1:8" ht="15.5">
      <c r="A2767" s="205"/>
      <c r="B2767" s="216">
        <v>2763</v>
      </c>
      <c r="C2767" s="343"/>
      <c r="D2767" s="345"/>
      <c r="E2767" s="355"/>
      <c r="F2767" s="357"/>
      <c r="G2767" s="351"/>
      <c r="H2767" s="205"/>
    </row>
    <row r="2768" spans="1:8" ht="15.5">
      <c r="A2768" s="205"/>
      <c r="B2768" s="216">
        <v>2764</v>
      </c>
      <c r="C2768" s="343"/>
      <c r="D2768" s="345"/>
      <c r="E2768" s="355"/>
      <c r="F2768" s="357"/>
      <c r="G2768" s="351"/>
      <c r="H2768" s="205"/>
    </row>
    <row r="2769" spans="1:8" ht="15.5">
      <c r="A2769" s="205"/>
      <c r="B2769" s="216">
        <v>2765</v>
      </c>
      <c r="C2769" s="343"/>
      <c r="D2769" s="345"/>
      <c r="E2769" s="355"/>
      <c r="F2769" s="357"/>
      <c r="G2769" s="351"/>
      <c r="H2769" s="205"/>
    </row>
    <row r="2770" spans="1:8" ht="15.5">
      <c r="A2770" s="205"/>
      <c r="B2770" s="216">
        <v>2766</v>
      </c>
      <c r="C2770" s="343"/>
      <c r="D2770" s="345"/>
      <c r="E2770" s="355"/>
      <c r="F2770" s="357"/>
      <c r="G2770" s="351"/>
      <c r="H2770" s="205"/>
    </row>
    <row r="2771" spans="1:8" ht="15.5">
      <c r="A2771" s="205"/>
      <c r="B2771" s="216">
        <v>2767</v>
      </c>
      <c r="C2771" s="343"/>
      <c r="D2771" s="345"/>
      <c r="E2771" s="355"/>
      <c r="F2771" s="357"/>
      <c r="G2771" s="351"/>
      <c r="H2771" s="205"/>
    </row>
    <row r="2772" spans="1:8" ht="15.5">
      <c r="A2772" s="205"/>
      <c r="B2772" s="216">
        <v>2768</v>
      </c>
      <c r="C2772" s="343"/>
      <c r="D2772" s="345"/>
      <c r="E2772" s="355"/>
      <c r="F2772" s="357"/>
      <c r="G2772" s="351"/>
      <c r="H2772" s="205"/>
    </row>
    <row r="2773" spans="1:8" ht="15.5">
      <c r="A2773" s="205"/>
      <c r="B2773" s="216">
        <v>2769</v>
      </c>
      <c r="C2773" s="343"/>
      <c r="D2773" s="345"/>
      <c r="E2773" s="355"/>
      <c r="F2773" s="357"/>
      <c r="G2773" s="351"/>
      <c r="H2773" s="205"/>
    </row>
    <row r="2774" spans="1:8" ht="15.5">
      <c r="A2774" s="205"/>
      <c r="B2774" s="216">
        <v>2770</v>
      </c>
      <c r="C2774" s="343"/>
      <c r="D2774" s="345"/>
      <c r="E2774" s="355"/>
      <c r="F2774" s="357"/>
      <c r="G2774" s="351"/>
      <c r="H2774" s="205"/>
    </row>
    <row r="2775" spans="1:8" ht="15.5">
      <c r="A2775" s="205"/>
      <c r="B2775" s="216">
        <v>2771</v>
      </c>
      <c r="C2775" s="343"/>
      <c r="D2775" s="345"/>
      <c r="E2775" s="355"/>
      <c r="F2775" s="357"/>
      <c r="G2775" s="349"/>
      <c r="H2775" s="205"/>
    </row>
    <row r="2776" spans="1:8" ht="15.5">
      <c r="A2776" s="205"/>
      <c r="B2776" s="216">
        <v>2772</v>
      </c>
      <c r="C2776" s="343"/>
      <c r="D2776" s="345"/>
      <c r="E2776" s="355"/>
      <c r="F2776" s="357"/>
      <c r="G2776" s="351"/>
      <c r="H2776" s="205"/>
    </row>
    <row r="2777" spans="1:8" ht="15.5">
      <c r="A2777" s="205"/>
      <c r="B2777" s="216">
        <v>2773</v>
      </c>
      <c r="C2777" s="343"/>
      <c r="D2777" s="345"/>
      <c r="E2777" s="355"/>
      <c r="F2777" s="357"/>
      <c r="G2777" s="351"/>
      <c r="H2777" s="205"/>
    </row>
    <row r="2778" spans="1:8" ht="15.5">
      <c r="A2778" s="205"/>
      <c r="B2778" s="216">
        <v>2774</v>
      </c>
      <c r="C2778" s="343"/>
      <c r="D2778" s="345"/>
      <c r="E2778" s="355"/>
      <c r="F2778" s="357"/>
      <c r="G2778" s="351"/>
      <c r="H2778" s="205"/>
    </row>
    <row r="2779" spans="1:8" ht="15.5">
      <c r="A2779" s="205"/>
      <c r="B2779" s="216">
        <v>2775</v>
      </c>
      <c r="C2779" s="343"/>
      <c r="D2779" s="345"/>
      <c r="E2779" s="355"/>
      <c r="F2779" s="357"/>
      <c r="G2779" s="351"/>
      <c r="H2779" s="205"/>
    </row>
    <row r="2780" spans="1:8" ht="15.5">
      <c r="A2780" s="205"/>
      <c r="B2780" s="216">
        <v>2776</v>
      </c>
      <c r="C2780" s="343"/>
      <c r="D2780" s="345"/>
      <c r="E2780" s="355"/>
      <c r="F2780" s="357"/>
      <c r="G2780" s="351"/>
      <c r="H2780" s="205"/>
    </row>
    <row r="2781" spans="1:8" ht="15.5">
      <c r="A2781" s="205"/>
      <c r="B2781" s="216">
        <v>2777</v>
      </c>
      <c r="C2781" s="343"/>
      <c r="D2781" s="345"/>
      <c r="E2781" s="355"/>
      <c r="F2781" s="357"/>
      <c r="G2781" s="351"/>
      <c r="H2781" s="205"/>
    </row>
    <row r="2782" spans="1:8" ht="15.5">
      <c r="A2782" s="205"/>
      <c r="B2782" s="216">
        <v>2778</v>
      </c>
      <c r="C2782" s="343"/>
      <c r="D2782" s="345"/>
      <c r="E2782" s="355"/>
      <c r="F2782" s="357"/>
      <c r="G2782" s="351"/>
      <c r="H2782" s="205"/>
    </row>
    <row r="2783" spans="1:8" ht="15.5">
      <c r="A2783" s="205"/>
      <c r="B2783" s="216">
        <v>2779</v>
      </c>
      <c r="C2783" s="343"/>
      <c r="D2783" s="345"/>
      <c r="E2783" s="355"/>
      <c r="F2783" s="357"/>
      <c r="G2783" s="351"/>
      <c r="H2783" s="205"/>
    </row>
    <row r="2784" spans="1:8" ht="15.5">
      <c r="A2784" s="205"/>
      <c r="B2784" s="216">
        <v>2780</v>
      </c>
      <c r="C2784" s="343"/>
      <c r="D2784" s="345"/>
      <c r="E2784" s="355"/>
      <c r="F2784" s="357"/>
      <c r="G2784" s="351"/>
      <c r="H2784" s="205"/>
    </row>
    <row r="2785" spans="1:8" ht="15.5">
      <c r="A2785" s="205"/>
      <c r="B2785" s="216">
        <v>2781</v>
      </c>
      <c r="C2785" s="343"/>
      <c r="D2785" s="345"/>
      <c r="E2785" s="355"/>
      <c r="F2785" s="357"/>
      <c r="G2785" s="349"/>
      <c r="H2785" s="205"/>
    </row>
    <row r="2786" spans="1:8" ht="15.5">
      <c r="A2786" s="205"/>
      <c r="B2786" s="216">
        <v>2782</v>
      </c>
      <c r="C2786" s="343"/>
      <c r="D2786" s="345"/>
      <c r="E2786" s="355"/>
      <c r="F2786" s="357"/>
      <c r="G2786" s="351"/>
      <c r="H2786" s="205"/>
    </row>
    <row r="2787" spans="1:8" ht="15.5">
      <c r="A2787" s="205"/>
      <c r="B2787" s="216">
        <v>2783</v>
      </c>
      <c r="C2787" s="343"/>
      <c r="D2787" s="345"/>
      <c r="E2787" s="355"/>
      <c r="F2787" s="357"/>
      <c r="G2787" s="351"/>
      <c r="H2787" s="205"/>
    </row>
    <row r="2788" spans="1:8" ht="15.5">
      <c r="A2788" s="205"/>
      <c r="B2788" s="216">
        <v>2784</v>
      </c>
      <c r="C2788" s="343"/>
      <c r="D2788" s="345"/>
      <c r="E2788" s="355"/>
      <c r="F2788" s="357"/>
      <c r="G2788" s="351"/>
      <c r="H2788" s="205"/>
    </row>
    <row r="2789" spans="1:8" ht="15.5">
      <c r="A2789" s="205"/>
      <c r="B2789" s="216">
        <v>2785</v>
      </c>
      <c r="C2789" s="343"/>
      <c r="D2789" s="345"/>
      <c r="E2789" s="355"/>
      <c r="F2789" s="357"/>
      <c r="G2789" s="351"/>
      <c r="H2789" s="205"/>
    </row>
    <row r="2790" spans="1:8" ht="15.5">
      <c r="A2790" s="205"/>
      <c r="B2790" s="216">
        <v>2786</v>
      </c>
      <c r="C2790" s="343"/>
      <c r="D2790" s="345"/>
      <c r="E2790" s="355"/>
      <c r="F2790" s="357"/>
      <c r="G2790" s="351"/>
      <c r="H2790" s="205"/>
    </row>
    <row r="2791" spans="1:8" ht="15.5">
      <c r="A2791" s="205"/>
      <c r="B2791" s="216">
        <v>2787</v>
      </c>
      <c r="C2791" s="343"/>
      <c r="D2791" s="345"/>
      <c r="E2791" s="355"/>
      <c r="F2791" s="357"/>
      <c r="G2791" s="351"/>
      <c r="H2791" s="205"/>
    </row>
    <row r="2792" spans="1:8" ht="15.5">
      <c r="A2792" s="205"/>
      <c r="B2792" s="216">
        <v>2788</v>
      </c>
      <c r="C2792" s="343"/>
      <c r="D2792" s="345"/>
      <c r="E2792" s="355"/>
      <c r="F2792" s="357"/>
      <c r="G2792" s="351"/>
      <c r="H2792" s="205"/>
    </row>
    <row r="2793" spans="1:8" ht="15.5">
      <c r="A2793" s="205"/>
      <c r="B2793" s="216">
        <v>2789</v>
      </c>
      <c r="C2793" s="343"/>
      <c r="D2793" s="345"/>
      <c r="E2793" s="355"/>
      <c r="F2793" s="357"/>
      <c r="G2793" s="351"/>
      <c r="H2793" s="205"/>
    </row>
    <row r="2794" spans="1:8" ht="15.5">
      <c r="A2794" s="205"/>
      <c r="B2794" s="216">
        <v>2790</v>
      </c>
      <c r="C2794" s="343"/>
      <c r="D2794" s="345"/>
      <c r="E2794" s="355"/>
      <c r="F2794" s="357"/>
      <c r="G2794" s="351"/>
      <c r="H2794" s="205"/>
    </row>
    <row r="2795" spans="1:8" ht="15.5">
      <c r="A2795" s="205"/>
      <c r="B2795" s="216">
        <v>2791</v>
      </c>
      <c r="C2795" s="343"/>
      <c r="D2795" s="345"/>
      <c r="E2795" s="355"/>
      <c r="F2795" s="357"/>
      <c r="G2795" s="349"/>
      <c r="H2795" s="205"/>
    </row>
    <row r="2796" spans="1:8" ht="15.5">
      <c r="A2796" s="205"/>
      <c r="B2796" s="216">
        <v>2792</v>
      </c>
      <c r="C2796" s="343"/>
      <c r="D2796" s="345"/>
      <c r="E2796" s="355"/>
      <c r="F2796" s="357"/>
      <c r="G2796" s="351"/>
      <c r="H2796" s="205"/>
    </row>
    <row r="2797" spans="1:8" ht="15.5">
      <c r="A2797" s="205"/>
      <c r="B2797" s="216">
        <v>2793</v>
      </c>
      <c r="C2797" s="343"/>
      <c r="D2797" s="345"/>
      <c r="E2797" s="355"/>
      <c r="F2797" s="357"/>
      <c r="G2797" s="351"/>
      <c r="H2797" s="205"/>
    </row>
    <row r="2798" spans="1:8" ht="15.5">
      <c r="A2798" s="205"/>
      <c r="B2798" s="216">
        <v>2794</v>
      </c>
      <c r="C2798" s="343"/>
      <c r="D2798" s="345"/>
      <c r="E2798" s="355"/>
      <c r="F2798" s="357"/>
      <c r="G2798" s="351"/>
      <c r="H2798" s="205"/>
    </row>
    <row r="2799" spans="1:8" ht="15.5">
      <c r="A2799" s="205"/>
      <c r="B2799" s="216">
        <v>2795</v>
      </c>
      <c r="C2799" s="343"/>
      <c r="D2799" s="345"/>
      <c r="E2799" s="355"/>
      <c r="F2799" s="357"/>
      <c r="G2799" s="351"/>
      <c r="H2799" s="205"/>
    </row>
    <row r="2800" spans="1:8" ht="15.5">
      <c r="A2800" s="205"/>
      <c r="B2800" s="216">
        <v>2796</v>
      </c>
      <c r="C2800" s="343"/>
      <c r="D2800" s="345"/>
      <c r="E2800" s="355"/>
      <c r="F2800" s="357"/>
      <c r="G2800" s="351"/>
      <c r="H2800" s="205"/>
    </row>
    <row r="2801" spans="1:8" ht="15.5">
      <c r="A2801" s="205"/>
      <c r="B2801" s="216">
        <v>2797</v>
      </c>
      <c r="C2801" s="343"/>
      <c r="D2801" s="345"/>
      <c r="E2801" s="355"/>
      <c r="F2801" s="357"/>
      <c r="G2801" s="351"/>
      <c r="H2801" s="205"/>
    </row>
    <row r="2802" spans="1:8" ht="15.5">
      <c r="A2802" s="205"/>
      <c r="B2802" s="216">
        <v>2798</v>
      </c>
      <c r="C2802" s="343"/>
      <c r="D2802" s="345"/>
      <c r="E2802" s="355"/>
      <c r="F2802" s="357"/>
      <c r="G2802" s="351"/>
      <c r="H2802" s="205"/>
    </row>
    <row r="2803" spans="1:8" ht="15.5">
      <c r="A2803" s="205"/>
      <c r="B2803" s="216">
        <v>2799</v>
      </c>
      <c r="C2803" s="343"/>
      <c r="D2803" s="345"/>
      <c r="E2803" s="355"/>
      <c r="F2803" s="357"/>
      <c r="G2803" s="351"/>
      <c r="H2803" s="205"/>
    </row>
    <row r="2804" spans="1:8" ht="15.5">
      <c r="A2804" s="205"/>
      <c r="B2804" s="216">
        <v>2800</v>
      </c>
      <c r="C2804" s="343"/>
      <c r="D2804" s="345"/>
      <c r="E2804" s="355"/>
      <c r="F2804" s="357"/>
      <c r="G2804" s="351"/>
      <c r="H2804" s="205"/>
    </row>
    <row r="2805" spans="1:8" ht="15.5">
      <c r="A2805" s="205"/>
      <c r="B2805" s="216">
        <v>2801</v>
      </c>
      <c r="C2805" s="343"/>
      <c r="D2805" s="345"/>
      <c r="E2805" s="355"/>
      <c r="F2805" s="357"/>
      <c r="G2805" s="349"/>
      <c r="H2805" s="205"/>
    </row>
    <row r="2806" spans="1:8" ht="15.5">
      <c r="A2806" s="205"/>
      <c r="B2806" s="216">
        <v>2802</v>
      </c>
      <c r="C2806" s="343"/>
      <c r="D2806" s="345"/>
      <c r="E2806" s="355"/>
      <c r="F2806" s="357"/>
      <c r="G2806" s="351"/>
      <c r="H2806" s="205"/>
    </row>
    <row r="2807" spans="1:8" ht="15.5">
      <c r="A2807" s="205"/>
      <c r="B2807" s="216">
        <v>2803</v>
      </c>
      <c r="C2807" s="343"/>
      <c r="D2807" s="345"/>
      <c r="E2807" s="355"/>
      <c r="F2807" s="357"/>
      <c r="G2807" s="351"/>
      <c r="H2807" s="205"/>
    </row>
    <row r="2808" spans="1:8" ht="15.5">
      <c r="A2808" s="205"/>
      <c r="B2808" s="216">
        <v>2804</v>
      </c>
      <c r="C2808" s="343"/>
      <c r="D2808" s="345"/>
      <c r="E2808" s="355"/>
      <c r="F2808" s="357"/>
      <c r="G2808" s="351"/>
      <c r="H2808" s="205"/>
    </row>
    <row r="2809" spans="1:8" ht="15.5">
      <c r="A2809" s="205"/>
      <c r="B2809" s="216">
        <v>2805</v>
      </c>
      <c r="C2809" s="343"/>
      <c r="D2809" s="345"/>
      <c r="E2809" s="355"/>
      <c r="F2809" s="357"/>
      <c r="G2809" s="351"/>
      <c r="H2809" s="205"/>
    </row>
    <row r="2810" spans="1:8" ht="15.5">
      <c r="A2810" s="205"/>
      <c r="B2810" s="216">
        <v>2806</v>
      </c>
      <c r="C2810" s="343"/>
      <c r="D2810" s="345"/>
      <c r="E2810" s="355"/>
      <c r="F2810" s="357"/>
      <c r="G2810" s="351"/>
      <c r="H2810" s="205"/>
    </row>
    <row r="2811" spans="1:8" ht="15.5">
      <c r="A2811" s="205"/>
      <c r="B2811" s="216">
        <v>2807</v>
      </c>
      <c r="C2811" s="343"/>
      <c r="D2811" s="345"/>
      <c r="E2811" s="355"/>
      <c r="F2811" s="357"/>
      <c r="G2811" s="351"/>
      <c r="H2811" s="205"/>
    </row>
    <row r="2812" spans="1:8" ht="15.5">
      <c r="A2812" s="205"/>
      <c r="B2812" s="216">
        <v>2808</v>
      </c>
      <c r="C2812" s="343"/>
      <c r="D2812" s="345"/>
      <c r="E2812" s="355"/>
      <c r="F2812" s="357"/>
      <c r="G2812" s="351"/>
      <c r="H2812" s="205"/>
    </row>
    <row r="2813" spans="1:8" ht="15.5">
      <c r="A2813" s="205"/>
      <c r="B2813" s="216">
        <v>2809</v>
      </c>
      <c r="C2813" s="343"/>
      <c r="D2813" s="345"/>
      <c r="E2813" s="355"/>
      <c r="F2813" s="357"/>
      <c r="G2813" s="351"/>
      <c r="H2813" s="205"/>
    </row>
    <row r="2814" spans="1:8" ht="15.5">
      <c r="A2814" s="205"/>
      <c r="B2814" s="216">
        <v>2810</v>
      </c>
      <c r="C2814" s="343"/>
      <c r="D2814" s="345"/>
      <c r="E2814" s="355"/>
      <c r="F2814" s="357"/>
      <c r="G2814" s="351"/>
      <c r="H2814" s="205"/>
    </row>
    <row r="2815" spans="1:8" ht="15.5">
      <c r="A2815" s="205"/>
      <c r="B2815" s="216">
        <v>2811</v>
      </c>
      <c r="C2815" s="343"/>
      <c r="D2815" s="345"/>
      <c r="E2815" s="355"/>
      <c r="F2815" s="357"/>
      <c r="G2815" s="349"/>
      <c r="H2815" s="205"/>
    </row>
    <row r="2816" spans="1:8" ht="15.5">
      <c r="A2816" s="205"/>
      <c r="B2816" s="216">
        <v>2812</v>
      </c>
      <c r="C2816" s="343"/>
      <c r="D2816" s="345"/>
      <c r="E2816" s="355"/>
      <c r="F2816" s="357"/>
      <c r="G2816" s="351"/>
      <c r="H2816" s="205"/>
    </row>
    <row r="2817" spans="1:8" ht="15.5">
      <c r="A2817" s="205"/>
      <c r="B2817" s="216">
        <v>2813</v>
      </c>
      <c r="C2817" s="343"/>
      <c r="D2817" s="345"/>
      <c r="E2817" s="355"/>
      <c r="F2817" s="357"/>
      <c r="G2817" s="351"/>
      <c r="H2817" s="205"/>
    </row>
    <row r="2818" spans="1:8" ht="15.5">
      <c r="A2818" s="205"/>
      <c r="B2818" s="216">
        <v>2814</v>
      </c>
      <c r="C2818" s="343"/>
      <c r="D2818" s="345"/>
      <c r="E2818" s="355"/>
      <c r="F2818" s="357"/>
      <c r="G2818" s="351"/>
      <c r="H2818" s="205"/>
    </row>
    <row r="2819" spans="1:8" ht="15.5">
      <c r="A2819" s="205"/>
      <c r="B2819" s="216">
        <v>2815</v>
      </c>
      <c r="C2819" s="343"/>
      <c r="D2819" s="345"/>
      <c r="E2819" s="355"/>
      <c r="F2819" s="357"/>
      <c r="G2819" s="351"/>
      <c r="H2819" s="205"/>
    </row>
    <row r="2820" spans="1:8" ht="15.5">
      <c r="A2820" s="205"/>
      <c r="B2820" s="216">
        <v>2816</v>
      </c>
      <c r="C2820" s="343"/>
      <c r="D2820" s="345"/>
      <c r="E2820" s="355"/>
      <c r="F2820" s="357"/>
      <c r="G2820" s="351"/>
      <c r="H2820" s="205"/>
    </row>
    <row r="2821" spans="1:8" ht="15.5">
      <c r="A2821" s="205"/>
      <c r="B2821" s="216">
        <v>2817</v>
      </c>
      <c r="C2821" s="343"/>
      <c r="D2821" s="345"/>
      <c r="E2821" s="355"/>
      <c r="F2821" s="357"/>
      <c r="G2821" s="351"/>
      <c r="H2821" s="205"/>
    </row>
    <row r="2822" spans="1:8" ht="15.5">
      <c r="A2822" s="205"/>
      <c r="B2822" s="216">
        <v>2818</v>
      </c>
      <c r="C2822" s="343"/>
      <c r="D2822" s="345"/>
      <c r="E2822" s="355"/>
      <c r="F2822" s="357"/>
      <c r="G2822" s="351"/>
      <c r="H2822" s="205"/>
    </row>
    <row r="2823" spans="1:8" ht="15.5">
      <c r="A2823" s="205"/>
      <c r="B2823" s="216">
        <v>2819</v>
      </c>
      <c r="C2823" s="343"/>
      <c r="D2823" s="345"/>
      <c r="E2823" s="355"/>
      <c r="F2823" s="357"/>
      <c r="G2823" s="351"/>
      <c r="H2823" s="205"/>
    </row>
    <row r="2824" spans="1:8" ht="15.5">
      <c r="A2824" s="205"/>
      <c r="B2824" s="216">
        <v>2820</v>
      </c>
      <c r="C2824" s="343"/>
      <c r="D2824" s="345"/>
      <c r="E2824" s="355"/>
      <c r="F2824" s="357"/>
      <c r="G2824" s="351"/>
      <c r="H2824" s="205"/>
    </row>
    <row r="2825" spans="1:8" ht="15.5">
      <c r="A2825" s="205"/>
      <c r="B2825" s="216">
        <v>2821</v>
      </c>
      <c r="C2825" s="343"/>
      <c r="D2825" s="345"/>
      <c r="E2825" s="355"/>
      <c r="F2825" s="357"/>
      <c r="G2825" s="349"/>
      <c r="H2825" s="205"/>
    </row>
    <row r="2826" spans="1:8" ht="15.5">
      <c r="A2826" s="205"/>
      <c r="B2826" s="216">
        <v>2822</v>
      </c>
      <c r="C2826" s="343"/>
      <c r="D2826" s="345"/>
      <c r="E2826" s="355"/>
      <c r="F2826" s="357"/>
      <c r="G2826" s="351"/>
      <c r="H2826" s="205"/>
    </row>
    <row r="2827" spans="1:8" ht="15.5">
      <c r="A2827" s="205"/>
      <c r="B2827" s="216">
        <v>2823</v>
      </c>
      <c r="C2827" s="343"/>
      <c r="D2827" s="345"/>
      <c r="E2827" s="355"/>
      <c r="F2827" s="357"/>
      <c r="G2827" s="351"/>
      <c r="H2827" s="205"/>
    </row>
    <row r="2828" spans="1:8" ht="15.5">
      <c r="A2828" s="205"/>
      <c r="B2828" s="216">
        <v>2824</v>
      </c>
      <c r="C2828" s="343"/>
      <c r="D2828" s="345"/>
      <c r="E2828" s="355"/>
      <c r="F2828" s="357"/>
      <c r="G2828" s="351"/>
      <c r="H2828" s="205"/>
    </row>
    <row r="2829" spans="1:8" ht="15.5">
      <c r="A2829" s="205"/>
      <c r="B2829" s="216">
        <v>2825</v>
      </c>
      <c r="C2829" s="343"/>
      <c r="D2829" s="345"/>
      <c r="E2829" s="355"/>
      <c r="F2829" s="357"/>
      <c r="G2829" s="351"/>
      <c r="H2829" s="205"/>
    </row>
    <row r="2830" spans="1:8" ht="15.5">
      <c r="A2830" s="205"/>
      <c r="B2830" s="216">
        <v>2826</v>
      </c>
      <c r="C2830" s="343"/>
      <c r="D2830" s="345"/>
      <c r="E2830" s="355"/>
      <c r="F2830" s="357"/>
      <c r="G2830" s="351"/>
      <c r="H2830" s="205"/>
    </row>
    <row r="2831" spans="1:8" ht="15.5">
      <c r="A2831" s="205"/>
      <c r="B2831" s="216">
        <v>2827</v>
      </c>
      <c r="C2831" s="343"/>
      <c r="D2831" s="345"/>
      <c r="E2831" s="355"/>
      <c r="F2831" s="357"/>
      <c r="G2831" s="351"/>
      <c r="H2831" s="205"/>
    </row>
    <row r="2832" spans="1:8" ht="15.5">
      <c r="A2832" s="205"/>
      <c r="B2832" s="216">
        <v>2828</v>
      </c>
      <c r="C2832" s="343"/>
      <c r="D2832" s="345"/>
      <c r="E2832" s="355"/>
      <c r="F2832" s="357"/>
      <c r="G2832" s="351"/>
      <c r="H2832" s="205"/>
    </row>
    <row r="2833" spans="1:8" ht="15.5">
      <c r="A2833" s="205"/>
      <c r="B2833" s="216">
        <v>2829</v>
      </c>
      <c r="C2833" s="343"/>
      <c r="D2833" s="345"/>
      <c r="E2833" s="355"/>
      <c r="F2833" s="357"/>
      <c r="G2833" s="351"/>
      <c r="H2833" s="205"/>
    </row>
    <row r="2834" spans="1:8" ht="15.5">
      <c r="A2834" s="205"/>
      <c r="B2834" s="216">
        <v>2830</v>
      </c>
      <c r="C2834" s="343"/>
      <c r="D2834" s="345"/>
      <c r="E2834" s="355"/>
      <c r="F2834" s="357"/>
      <c r="G2834" s="351"/>
      <c r="H2834" s="205"/>
    </row>
    <row r="2835" spans="1:8" ht="15.5">
      <c r="A2835" s="205"/>
      <c r="B2835" s="216">
        <v>2831</v>
      </c>
      <c r="C2835" s="343"/>
      <c r="D2835" s="345"/>
      <c r="E2835" s="355"/>
      <c r="F2835" s="357"/>
      <c r="G2835" s="349"/>
      <c r="H2835" s="205"/>
    </row>
    <row r="2836" spans="1:8" ht="15.5">
      <c r="A2836" s="205"/>
      <c r="B2836" s="216">
        <v>2832</v>
      </c>
      <c r="C2836" s="343"/>
      <c r="D2836" s="345"/>
      <c r="E2836" s="355"/>
      <c r="F2836" s="357"/>
      <c r="G2836" s="351"/>
      <c r="H2836" s="205"/>
    </row>
    <row r="2837" spans="1:8" ht="15.5">
      <c r="A2837" s="205"/>
      <c r="B2837" s="216">
        <v>2833</v>
      </c>
      <c r="C2837" s="343"/>
      <c r="D2837" s="345"/>
      <c r="E2837" s="355"/>
      <c r="F2837" s="357"/>
      <c r="G2837" s="351"/>
      <c r="H2837" s="205"/>
    </row>
    <row r="2838" spans="1:8" ht="15.5">
      <c r="A2838" s="205"/>
      <c r="B2838" s="216">
        <v>2834</v>
      </c>
      <c r="C2838" s="343"/>
      <c r="D2838" s="345"/>
      <c r="E2838" s="355"/>
      <c r="F2838" s="357"/>
      <c r="G2838" s="351"/>
      <c r="H2838" s="205"/>
    </row>
    <row r="2839" spans="1:8" ht="15.5">
      <c r="A2839" s="205"/>
      <c r="B2839" s="216">
        <v>2835</v>
      </c>
      <c r="C2839" s="343"/>
      <c r="D2839" s="345"/>
      <c r="E2839" s="355"/>
      <c r="F2839" s="357"/>
      <c r="G2839" s="351"/>
      <c r="H2839" s="205"/>
    </row>
    <row r="2840" spans="1:8" ht="15.5">
      <c r="A2840" s="205"/>
      <c r="B2840" s="216">
        <v>2836</v>
      </c>
      <c r="C2840" s="343"/>
      <c r="D2840" s="345"/>
      <c r="E2840" s="355"/>
      <c r="F2840" s="357"/>
      <c r="G2840" s="351"/>
      <c r="H2840" s="205"/>
    </row>
    <row r="2841" spans="1:8" ht="15.5">
      <c r="A2841" s="205"/>
      <c r="B2841" s="216">
        <v>2837</v>
      </c>
      <c r="C2841" s="343"/>
      <c r="D2841" s="345"/>
      <c r="E2841" s="355"/>
      <c r="F2841" s="357"/>
      <c r="G2841" s="351"/>
      <c r="H2841" s="205"/>
    </row>
    <row r="2842" spans="1:8" ht="15.5">
      <c r="A2842" s="205"/>
      <c r="B2842" s="216">
        <v>2838</v>
      </c>
      <c r="C2842" s="343"/>
      <c r="D2842" s="345"/>
      <c r="E2842" s="355"/>
      <c r="F2842" s="357"/>
      <c r="G2842" s="351"/>
      <c r="H2842" s="205"/>
    </row>
    <row r="2843" spans="1:8" ht="15.5">
      <c r="A2843" s="205"/>
      <c r="B2843" s="216">
        <v>2839</v>
      </c>
      <c r="C2843" s="343"/>
      <c r="D2843" s="345"/>
      <c r="E2843" s="355"/>
      <c r="F2843" s="357"/>
      <c r="G2843" s="351"/>
      <c r="H2843" s="205"/>
    </row>
    <row r="2844" spans="1:8" ht="15.5">
      <c r="A2844" s="205"/>
      <c r="B2844" s="216">
        <v>2840</v>
      </c>
      <c r="C2844" s="343"/>
      <c r="D2844" s="345"/>
      <c r="E2844" s="355"/>
      <c r="F2844" s="357"/>
      <c r="G2844" s="351"/>
      <c r="H2844" s="205"/>
    </row>
    <row r="2845" spans="1:8" ht="15.5">
      <c r="A2845" s="205"/>
      <c r="B2845" s="216">
        <v>2841</v>
      </c>
      <c r="C2845" s="343"/>
      <c r="D2845" s="345"/>
      <c r="E2845" s="355"/>
      <c r="F2845" s="357"/>
      <c r="G2845" s="349"/>
      <c r="H2845" s="205"/>
    </row>
    <row r="2846" spans="1:8" ht="15.5">
      <c r="A2846" s="205"/>
      <c r="B2846" s="216">
        <v>2842</v>
      </c>
      <c r="C2846" s="343"/>
      <c r="D2846" s="345"/>
      <c r="E2846" s="355"/>
      <c r="F2846" s="357"/>
      <c r="G2846" s="351"/>
      <c r="H2846" s="205"/>
    </row>
    <row r="2847" spans="1:8" ht="15.5">
      <c r="A2847" s="205"/>
      <c r="B2847" s="216">
        <v>2843</v>
      </c>
      <c r="C2847" s="343"/>
      <c r="D2847" s="345"/>
      <c r="E2847" s="355"/>
      <c r="F2847" s="357"/>
      <c r="G2847" s="351"/>
      <c r="H2847" s="205"/>
    </row>
    <row r="2848" spans="1:8" ht="15.5">
      <c r="A2848" s="205"/>
      <c r="B2848" s="216">
        <v>2844</v>
      </c>
      <c r="C2848" s="343"/>
      <c r="D2848" s="345"/>
      <c r="E2848" s="355"/>
      <c r="F2848" s="357"/>
      <c r="G2848" s="351"/>
      <c r="H2848" s="205"/>
    </row>
    <row r="2849" spans="1:8" ht="15.5">
      <c r="A2849" s="205"/>
      <c r="B2849" s="216">
        <v>2845</v>
      </c>
      <c r="C2849" s="343"/>
      <c r="D2849" s="345"/>
      <c r="E2849" s="355"/>
      <c r="F2849" s="357"/>
      <c r="G2849" s="351"/>
      <c r="H2849" s="205"/>
    </row>
    <row r="2850" spans="1:8" ht="15.5">
      <c r="A2850" s="205"/>
      <c r="B2850" s="216">
        <v>2846</v>
      </c>
      <c r="C2850" s="343"/>
      <c r="D2850" s="345"/>
      <c r="E2850" s="355"/>
      <c r="F2850" s="357"/>
      <c r="G2850" s="351"/>
      <c r="H2850" s="205"/>
    </row>
    <row r="2851" spans="1:8" ht="15.5">
      <c r="A2851" s="205"/>
      <c r="B2851" s="216">
        <v>2847</v>
      </c>
      <c r="C2851" s="343"/>
      <c r="D2851" s="345"/>
      <c r="E2851" s="355"/>
      <c r="F2851" s="357"/>
      <c r="G2851" s="351"/>
      <c r="H2851" s="205"/>
    </row>
    <row r="2852" spans="1:8" ht="15.5">
      <c r="A2852" s="205"/>
      <c r="B2852" s="216">
        <v>2848</v>
      </c>
      <c r="C2852" s="343"/>
      <c r="D2852" s="345"/>
      <c r="E2852" s="355"/>
      <c r="F2852" s="357"/>
      <c r="G2852" s="351"/>
      <c r="H2852" s="205"/>
    </row>
    <row r="2853" spans="1:8" ht="15.5">
      <c r="A2853" s="205"/>
      <c r="B2853" s="216">
        <v>2849</v>
      </c>
      <c r="C2853" s="343"/>
      <c r="D2853" s="345"/>
      <c r="E2853" s="355"/>
      <c r="F2853" s="357"/>
      <c r="G2853" s="351"/>
      <c r="H2853" s="205"/>
    </row>
    <row r="2854" spans="1:8" ht="15.5">
      <c r="A2854" s="205"/>
      <c r="B2854" s="216">
        <v>2850</v>
      </c>
      <c r="C2854" s="343"/>
      <c r="D2854" s="345"/>
      <c r="E2854" s="355"/>
      <c r="F2854" s="357"/>
      <c r="G2854" s="351"/>
      <c r="H2854" s="205"/>
    </row>
    <row r="2855" spans="1:8" ht="15.5">
      <c r="A2855" s="205"/>
      <c r="B2855" s="216">
        <v>2851</v>
      </c>
      <c r="C2855" s="343"/>
      <c r="D2855" s="345"/>
      <c r="E2855" s="355"/>
      <c r="F2855" s="357"/>
      <c r="G2855" s="349"/>
      <c r="H2855" s="205"/>
    </row>
    <row r="2856" spans="1:8" ht="15.5">
      <c r="A2856" s="205"/>
      <c r="B2856" s="216">
        <v>2852</v>
      </c>
      <c r="C2856" s="343"/>
      <c r="D2856" s="345"/>
      <c r="E2856" s="355"/>
      <c r="F2856" s="357"/>
      <c r="G2856" s="351"/>
      <c r="H2856" s="205"/>
    </row>
    <row r="2857" spans="1:8" ht="15.5">
      <c r="A2857" s="205"/>
      <c r="B2857" s="216">
        <v>2853</v>
      </c>
      <c r="C2857" s="343"/>
      <c r="D2857" s="345"/>
      <c r="E2857" s="355"/>
      <c r="F2857" s="357"/>
      <c r="G2857" s="351"/>
      <c r="H2857" s="205"/>
    </row>
    <row r="2858" spans="1:8" ht="15.5">
      <c r="A2858" s="205"/>
      <c r="B2858" s="216">
        <v>2854</v>
      </c>
      <c r="C2858" s="343"/>
      <c r="D2858" s="345"/>
      <c r="E2858" s="355"/>
      <c r="F2858" s="357"/>
      <c r="G2858" s="351"/>
      <c r="H2858" s="205"/>
    </row>
    <row r="2859" spans="1:8" ht="15.5">
      <c r="A2859" s="205"/>
      <c r="B2859" s="216">
        <v>2855</v>
      </c>
      <c r="C2859" s="343"/>
      <c r="D2859" s="345"/>
      <c r="E2859" s="355"/>
      <c r="F2859" s="357"/>
      <c r="G2859" s="351"/>
      <c r="H2859" s="205"/>
    </row>
    <row r="2860" spans="1:8" ht="15.5">
      <c r="A2860" s="205"/>
      <c r="B2860" s="216">
        <v>2856</v>
      </c>
      <c r="C2860" s="343"/>
      <c r="D2860" s="345"/>
      <c r="E2860" s="355"/>
      <c r="F2860" s="357"/>
      <c r="G2860" s="351"/>
      <c r="H2860" s="205"/>
    </row>
    <row r="2861" spans="1:8" ht="15.5">
      <c r="A2861" s="205"/>
      <c r="B2861" s="216">
        <v>2857</v>
      </c>
      <c r="C2861" s="343"/>
      <c r="D2861" s="345"/>
      <c r="E2861" s="355"/>
      <c r="F2861" s="357"/>
      <c r="G2861" s="351"/>
      <c r="H2861" s="205"/>
    </row>
    <row r="2862" spans="1:8" ht="15.5">
      <c r="A2862" s="205"/>
      <c r="B2862" s="216">
        <v>2858</v>
      </c>
      <c r="C2862" s="343"/>
      <c r="D2862" s="345"/>
      <c r="E2862" s="355"/>
      <c r="F2862" s="357"/>
      <c r="G2862" s="351"/>
      <c r="H2862" s="205"/>
    </row>
    <row r="2863" spans="1:8" ht="15.5">
      <c r="A2863" s="205"/>
      <c r="B2863" s="216">
        <v>2859</v>
      </c>
      <c r="C2863" s="343"/>
      <c r="D2863" s="345"/>
      <c r="E2863" s="355"/>
      <c r="F2863" s="357"/>
      <c r="G2863" s="351"/>
      <c r="H2863" s="205"/>
    </row>
    <row r="2864" spans="1:8" ht="15.5">
      <c r="A2864" s="205"/>
      <c r="B2864" s="216">
        <v>2860</v>
      </c>
      <c r="C2864" s="343"/>
      <c r="D2864" s="345"/>
      <c r="E2864" s="355"/>
      <c r="F2864" s="357"/>
      <c r="G2864" s="351"/>
      <c r="H2864" s="205"/>
    </row>
    <row r="2865" spans="1:8" ht="15.5">
      <c r="A2865" s="205"/>
      <c r="B2865" s="216">
        <v>2861</v>
      </c>
      <c r="C2865" s="343"/>
      <c r="D2865" s="345"/>
      <c r="E2865" s="355"/>
      <c r="F2865" s="357"/>
      <c r="G2865" s="349"/>
      <c r="H2865" s="205"/>
    </row>
    <row r="2866" spans="1:8" ht="15.5">
      <c r="A2866" s="205"/>
      <c r="B2866" s="216">
        <v>2862</v>
      </c>
      <c r="C2866" s="343"/>
      <c r="D2866" s="345"/>
      <c r="E2866" s="355"/>
      <c r="F2866" s="357"/>
      <c r="G2866" s="351"/>
      <c r="H2866" s="205"/>
    </row>
    <row r="2867" spans="1:8" ht="15.5">
      <c r="A2867" s="205"/>
      <c r="B2867" s="216">
        <v>2863</v>
      </c>
      <c r="C2867" s="343"/>
      <c r="D2867" s="345"/>
      <c r="E2867" s="355"/>
      <c r="F2867" s="357"/>
      <c r="G2867" s="351"/>
      <c r="H2867" s="205"/>
    </row>
    <row r="2868" spans="1:8" ht="15.5">
      <c r="A2868" s="205"/>
      <c r="B2868" s="216">
        <v>2864</v>
      </c>
      <c r="C2868" s="343"/>
      <c r="D2868" s="345"/>
      <c r="E2868" s="355"/>
      <c r="F2868" s="357"/>
      <c r="G2868" s="351"/>
      <c r="H2868" s="205"/>
    </row>
    <row r="2869" spans="1:8" ht="15.5">
      <c r="A2869" s="205"/>
      <c r="B2869" s="216">
        <v>2865</v>
      </c>
      <c r="C2869" s="343"/>
      <c r="D2869" s="345"/>
      <c r="E2869" s="355"/>
      <c r="F2869" s="357"/>
      <c r="G2869" s="351"/>
      <c r="H2869" s="205"/>
    </row>
    <row r="2870" spans="1:8" ht="15.5">
      <c r="A2870" s="205"/>
      <c r="B2870" s="216">
        <v>2866</v>
      </c>
      <c r="C2870" s="343"/>
      <c r="D2870" s="345"/>
      <c r="E2870" s="355"/>
      <c r="F2870" s="357"/>
      <c r="G2870" s="351"/>
      <c r="H2870" s="205"/>
    </row>
    <row r="2871" spans="1:8" ht="15.5">
      <c r="A2871" s="205"/>
      <c r="B2871" s="216">
        <v>2867</v>
      </c>
      <c r="C2871" s="343"/>
      <c r="D2871" s="345"/>
      <c r="E2871" s="355"/>
      <c r="F2871" s="357"/>
      <c r="G2871" s="351"/>
      <c r="H2871" s="205"/>
    </row>
    <row r="2872" spans="1:8" ht="15.5">
      <c r="A2872" s="205"/>
      <c r="B2872" s="216">
        <v>2868</v>
      </c>
      <c r="C2872" s="343"/>
      <c r="D2872" s="345"/>
      <c r="E2872" s="355"/>
      <c r="F2872" s="357"/>
      <c r="G2872" s="351"/>
      <c r="H2872" s="205"/>
    </row>
    <row r="2873" spans="1:8" ht="15.5">
      <c r="A2873" s="205"/>
      <c r="B2873" s="216">
        <v>2869</v>
      </c>
      <c r="C2873" s="343"/>
      <c r="D2873" s="345"/>
      <c r="E2873" s="355"/>
      <c r="F2873" s="357"/>
      <c r="G2873" s="351"/>
      <c r="H2873" s="205"/>
    </row>
    <row r="2874" spans="1:8" ht="15.5">
      <c r="A2874" s="205"/>
      <c r="B2874" s="216">
        <v>2870</v>
      </c>
      <c r="C2874" s="343"/>
      <c r="D2874" s="345"/>
      <c r="E2874" s="355"/>
      <c r="F2874" s="357"/>
      <c r="G2874" s="351"/>
      <c r="H2874" s="205"/>
    </row>
    <row r="2875" spans="1:8" ht="15.5">
      <c r="A2875" s="205"/>
      <c r="B2875" s="216">
        <v>2871</v>
      </c>
      <c r="C2875" s="343"/>
      <c r="D2875" s="345"/>
      <c r="E2875" s="355"/>
      <c r="F2875" s="357"/>
      <c r="G2875" s="349"/>
      <c r="H2875" s="205"/>
    </row>
    <row r="2876" spans="1:8" ht="15.5">
      <c r="A2876" s="205"/>
      <c r="B2876" s="216">
        <v>2872</v>
      </c>
      <c r="C2876" s="343"/>
      <c r="D2876" s="345"/>
      <c r="E2876" s="355"/>
      <c r="F2876" s="357"/>
      <c r="G2876" s="351"/>
      <c r="H2876" s="205"/>
    </row>
    <row r="2877" spans="1:8" ht="15.5">
      <c r="A2877" s="205"/>
      <c r="B2877" s="216">
        <v>2873</v>
      </c>
      <c r="C2877" s="343"/>
      <c r="D2877" s="345"/>
      <c r="E2877" s="355"/>
      <c r="F2877" s="357"/>
      <c r="G2877" s="351"/>
      <c r="H2877" s="205"/>
    </row>
    <row r="2878" spans="1:8" ht="15.5">
      <c r="A2878" s="205"/>
      <c r="B2878" s="216">
        <v>2874</v>
      </c>
      <c r="C2878" s="343"/>
      <c r="D2878" s="345"/>
      <c r="E2878" s="355"/>
      <c r="F2878" s="357"/>
      <c r="G2878" s="351"/>
      <c r="H2878" s="205"/>
    </row>
    <row r="2879" spans="1:8" ht="15.5">
      <c r="A2879" s="205"/>
      <c r="B2879" s="216">
        <v>2875</v>
      </c>
      <c r="C2879" s="343"/>
      <c r="D2879" s="345"/>
      <c r="E2879" s="355"/>
      <c r="F2879" s="357"/>
      <c r="G2879" s="351"/>
      <c r="H2879" s="205"/>
    </row>
    <row r="2880" spans="1:8" ht="15.5">
      <c r="A2880" s="205"/>
      <c r="B2880" s="216">
        <v>2876</v>
      </c>
      <c r="C2880" s="343"/>
      <c r="D2880" s="345"/>
      <c r="E2880" s="355"/>
      <c r="F2880" s="357"/>
      <c r="G2880" s="351"/>
      <c r="H2880" s="205"/>
    </row>
    <row r="2881" spans="1:8" ht="15.5">
      <c r="A2881" s="205"/>
      <c r="B2881" s="216">
        <v>2877</v>
      </c>
      <c r="C2881" s="343"/>
      <c r="D2881" s="345"/>
      <c r="E2881" s="355"/>
      <c r="F2881" s="357"/>
      <c r="G2881" s="351"/>
      <c r="H2881" s="205"/>
    </row>
    <row r="2882" spans="1:8" ht="15.5">
      <c r="A2882" s="205"/>
      <c r="B2882" s="216">
        <v>2878</v>
      </c>
      <c r="C2882" s="343"/>
      <c r="D2882" s="345"/>
      <c r="E2882" s="355"/>
      <c r="F2882" s="357"/>
      <c r="G2882" s="351"/>
      <c r="H2882" s="205"/>
    </row>
    <row r="2883" spans="1:8" ht="15.5">
      <c r="A2883" s="205"/>
      <c r="B2883" s="216">
        <v>2879</v>
      </c>
      <c r="C2883" s="343"/>
      <c r="D2883" s="345"/>
      <c r="E2883" s="355"/>
      <c r="F2883" s="357"/>
      <c r="G2883" s="351"/>
      <c r="H2883" s="205"/>
    </row>
    <row r="2884" spans="1:8" ht="15.5">
      <c r="A2884" s="205"/>
      <c r="B2884" s="216">
        <v>2880</v>
      </c>
      <c r="C2884" s="343"/>
      <c r="D2884" s="345"/>
      <c r="E2884" s="355"/>
      <c r="F2884" s="357"/>
      <c r="G2884" s="351"/>
      <c r="H2884" s="205"/>
    </row>
    <row r="2885" spans="1:8" ht="15.5">
      <c r="A2885" s="205"/>
      <c r="B2885" s="216">
        <v>2881</v>
      </c>
      <c r="C2885" s="343"/>
      <c r="D2885" s="345"/>
      <c r="E2885" s="355"/>
      <c r="F2885" s="357"/>
      <c r="G2885" s="349"/>
      <c r="H2885" s="205"/>
    </row>
    <row r="2886" spans="1:8" ht="15.5">
      <c r="A2886" s="205"/>
      <c r="B2886" s="216">
        <v>2882</v>
      </c>
      <c r="C2886" s="343"/>
      <c r="D2886" s="345"/>
      <c r="E2886" s="355"/>
      <c r="F2886" s="357"/>
      <c r="G2886" s="351"/>
      <c r="H2886" s="205"/>
    </row>
    <row r="2887" spans="1:8" ht="15.5">
      <c r="A2887" s="205"/>
      <c r="B2887" s="216">
        <v>2883</v>
      </c>
      <c r="C2887" s="343"/>
      <c r="D2887" s="345"/>
      <c r="E2887" s="355"/>
      <c r="F2887" s="357"/>
      <c r="G2887" s="351"/>
      <c r="H2887" s="205"/>
    </row>
    <row r="2888" spans="1:8" ht="15.5">
      <c r="A2888" s="205"/>
      <c r="B2888" s="216">
        <v>2884</v>
      </c>
      <c r="C2888" s="343"/>
      <c r="D2888" s="345"/>
      <c r="E2888" s="355"/>
      <c r="F2888" s="357"/>
      <c r="G2888" s="351"/>
      <c r="H2888" s="205"/>
    </row>
    <row r="2889" spans="1:8" ht="15.5">
      <c r="A2889" s="205"/>
      <c r="B2889" s="216">
        <v>2885</v>
      </c>
      <c r="C2889" s="343"/>
      <c r="D2889" s="345"/>
      <c r="E2889" s="355"/>
      <c r="F2889" s="357"/>
      <c r="G2889" s="351"/>
      <c r="H2889" s="205"/>
    </row>
    <row r="2890" spans="1:8" ht="15.5">
      <c r="A2890" s="205"/>
      <c r="B2890" s="216">
        <v>2886</v>
      </c>
      <c r="C2890" s="343"/>
      <c r="D2890" s="345"/>
      <c r="E2890" s="355"/>
      <c r="F2890" s="357"/>
      <c r="G2890" s="351"/>
      <c r="H2890" s="205"/>
    </row>
    <row r="2891" spans="1:8" ht="15.5">
      <c r="A2891" s="205"/>
      <c r="B2891" s="216">
        <v>2887</v>
      </c>
      <c r="C2891" s="343"/>
      <c r="D2891" s="345"/>
      <c r="E2891" s="355"/>
      <c r="F2891" s="357"/>
      <c r="G2891" s="351"/>
      <c r="H2891" s="205"/>
    </row>
    <row r="2892" spans="1:8" ht="15.5">
      <c r="A2892" s="205"/>
      <c r="B2892" s="216">
        <v>2888</v>
      </c>
      <c r="C2892" s="343"/>
      <c r="D2892" s="345"/>
      <c r="E2892" s="355"/>
      <c r="F2892" s="357"/>
      <c r="G2892" s="351"/>
      <c r="H2892" s="205"/>
    </row>
    <row r="2893" spans="1:8" ht="15.5">
      <c r="A2893" s="205"/>
      <c r="B2893" s="216">
        <v>2889</v>
      </c>
      <c r="C2893" s="343"/>
      <c r="D2893" s="345"/>
      <c r="E2893" s="355"/>
      <c r="F2893" s="357"/>
      <c r="G2893" s="351"/>
      <c r="H2893" s="205"/>
    </row>
    <row r="2894" spans="1:8" ht="15.5">
      <c r="A2894" s="205"/>
      <c r="B2894" s="216">
        <v>2890</v>
      </c>
      <c r="C2894" s="343"/>
      <c r="D2894" s="345"/>
      <c r="E2894" s="355"/>
      <c r="F2894" s="357"/>
      <c r="G2894" s="351"/>
      <c r="H2894" s="205"/>
    </row>
    <row r="2895" spans="1:8" ht="15.5">
      <c r="A2895" s="205"/>
      <c r="B2895" s="216">
        <v>2891</v>
      </c>
      <c r="C2895" s="343"/>
      <c r="D2895" s="345"/>
      <c r="E2895" s="355"/>
      <c r="F2895" s="357"/>
      <c r="G2895" s="349"/>
      <c r="H2895" s="205"/>
    </row>
    <row r="2896" spans="1:8" ht="15.5">
      <c r="A2896" s="205"/>
      <c r="B2896" s="216">
        <v>2892</v>
      </c>
      <c r="C2896" s="343"/>
      <c r="D2896" s="345"/>
      <c r="E2896" s="355"/>
      <c r="F2896" s="357"/>
      <c r="G2896" s="351"/>
      <c r="H2896" s="205"/>
    </row>
    <row r="2897" spans="1:8" ht="15.5">
      <c r="A2897" s="205"/>
      <c r="B2897" s="216">
        <v>2893</v>
      </c>
      <c r="C2897" s="343"/>
      <c r="D2897" s="345"/>
      <c r="E2897" s="355"/>
      <c r="F2897" s="357"/>
      <c r="G2897" s="351"/>
      <c r="H2897" s="205"/>
    </row>
    <row r="2898" spans="1:8" ht="15.5">
      <c r="A2898" s="205"/>
      <c r="B2898" s="216">
        <v>2894</v>
      </c>
      <c r="C2898" s="343"/>
      <c r="D2898" s="345"/>
      <c r="E2898" s="355"/>
      <c r="F2898" s="357"/>
      <c r="G2898" s="351"/>
      <c r="H2898" s="205"/>
    </row>
    <row r="2899" spans="1:8" ht="15.5">
      <c r="A2899" s="205"/>
      <c r="B2899" s="216">
        <v>2895</v>
      </c>
      <c r="C2899" s="343"/>
      <c r="D2899" s="345"/>
      <c r="E2899" s="355"/>
      <c r="F2899" s="357"/>
      <c r="G2899" s="351"/>
      <c r="H2899" s="205"/>
    </row>
    <row r="2900" spans="1:8" ht="15.5">
      <c r="A2900" s="205"/>
      <c r="B2900" s="216">
        <v>2896</v>
      </c>
      <c r="C2900" s="343"/>
      <c r="D2900" s="345"/>
      <c r="E2900" s="355"/>
      <c r="F2900" s="357"/>
      <c r="G2900" s="351"/>
      <c r="H2900" s="205"/>
    </row>
    <row r="2901" spans="1:8" ht="15.5">
      <c r="A2901" s="205"/>
      <c r="B2901" s="216">
        <v>2897</v>
      </c>
      <c r="C2901" s="343"/>
      <c r="D2901" s="345"/>
      <c r="E2901" s="355"/>
      <c r="F2901" s="357"/>
      <c r="G2901" s="351"/>
      <c r="H2901" s="205"/>
    </row>
    <row r="2902" spans="1:8" ht="15.5">
      <c r="A2902" s="205"/>
      <c r="B2902" s="216">
        <v>2898</v>
      </c>
      <c r="C2902" s="343"/>
      <c r="D2902" s="345"/>
      <c r="E2902" s="355"/>
      <c r="F2902" s="357"/>
      <c r="G2902" s="351"/>
      <c r="H2902" s="205"/>
    </row>
    <row r="2903" spans="1:8" ht="15.5">
      <c r="A2903" s="205"/>
      <c r="B2903" s="216">
        <v>2899</v>
      </c>
      <c r="C2903" s="343"/>
      <c r="D2903" s="345"/>
      <c r="E2903" s="355"/>
      <c r="F2903" s="357"/>
      <c r="G2903" s="351"/>
      <c r="H2903" s="205"/>
    </row>
    <row r="2904" spans="1:8" ht="15.5">
      <c r="A2904" s="205"/>
      <c r="B2904" s="216">
        <v>2900</v>
      </c>
      <c r="C2904" s="343"/>
      <c r="D2904" s="345"/>
      <c r="E2904" s="355"/>
      <c r="F2904" s="357"/>
      <c r="G2904" s="351"/>
      <c r="H2904" s="205"/>
    </row>
    <row r="2905" spans="1:8" ht="15.5">
      <c r="A2905" s="205"/>
      <c r="B2905" s="216">
        <v>2901</v>
      </c>
      <c r="C2905" s="343"/>
      <c r="D2905" s="345"/>
      <c r="E2905" s="355"/>
      <c r="F2905" s="357"/>
      <c r="G2905" s="349"/>
      <c r="H2905" s="205"/>
    </row>
    <row r="2906" spans="1:8" ht="15.5">
      <c r="A2906" s="205"/>
      <c r="B2906" s="216">
        <v>2902</v>
      </c>
      <c r="C2906" s="343"/>
      <c r="D2906" s="345"/>
      <c r="E2906" s="355"/>
      <c r="F2906" s="357"/>
      <c r="G2906" s="351"/>
      <c r="H2906" s="205"/>
    </row>
    <row r="2907" spans="1:8" ht="15.5">
      <c r="A2907" s="205"/>
      <c r="B2907" s="216">
        <v>2903</v>
      </c>
      <c r="C2907" s="343"/>
      <c r="D2907" s="345"/>
      <c r="E2907" s="355"/>
      <c r="F2907" s="357"/>
      <c r="G2907" s="351"/>
      <c r="H2907" s="205"/>
    </row>
    <row r="2908" spans="1:8" ht="15.5">
      <c r="A2908" s="205"/>
      <c r="B2908" s="216">
        <v>2904</v>
      </c>
      <c r="C2908" s="343"/>
      <c r="D2908" s="345"/>
      <c r="E2908" s="355"/>
      <c r="F2908" s="357"/>
      <c r="G2908" s="351"/>
      <c r="H2908" s="205"/>
    </row>
    <row r="2909" spans="1:8" ht="15.5">
      <c r="A2909" s="205"/>
      <c r="B2909" s="216">
        <v>2905</v>
      </c>
      <c r="C2909" s="343"/>
      <c r="D2909" s="345"/>
      <c r="E2909" s="355"/>
      <c r="F2909" s="357"/>
      <c r="G2909" s="351"/>
      <c r="H2909" s="205"/>
    </row>
    <row r="2910" spans="1:8" ht="15.5">
      <c r="A2910" s="205"/>
      <c r="B2910" s="216">
        <v>2906</v>
      </c>
      <c r="C2910" s="343"/>
      <c r="D2910" s="345"/>
      <c r="E2910" s="355"/>
      <c r="F2910" s="357"/>
      <c r="G2910" s="351"/>
      <c r="H2910" s="205"/>
    </row>
    <row r="2911" spans="1:8" ht="15.5">
      <c r="A2911" s="205"/>
      <c r="B2911" s="216">
        <v>2907</v>
      </c>
      <c r="C2911" s="343"/>
      <c r="D2911" s="345"/>
      <c r="E2911" s="355"/>
      <c r="F2911" s="357"/>
      <c r="G2911" s="351"/>
      <c r="H2911" s="205"/>
    </row>
    <row r="2912" spans="1:8" ht="15.5">
      <c r="A2912" s="205"/>
      <c r="B2912" s="216">
        <v>2908</v>
      </c>
      <c r="C2912" s="343"/>
      <c r="D2912" s="345"/>
      <c r="E2912" s="355"/>
      <c r="F2912" s="357"/>
      <c r="G2912" s="351"/>
      <c r="H2912" s="205"/>
    </row>
    <row r="2913" spans="1:8" ht="15.5">
      <c r="A2913" s="205"/>
      <c r="B2913" s="216">
        <v>2909</v>
      </c>
      <c r="C2913" s="343"/>
      <c r="D2913" s="345"/>
      <c r="E2913" s="355"/>
      <c r="F2913" s="357"/>
      <c r="G2913" s="351"/>
      <c r="H2913" s="205"/>
    </row>
    <row r="2914" spans="1:8" ht="15.5">
      <c r="A2914" s="205"/>
      <c r="B2914" s="216">
        <v>2910</v>
      </c>
      <c r="C2914" s="343"/>
      <c r="D2914" s="345"/>
      <c r="E2914" s="355"/>
      <c r="F2914" s="357"/>
      <c r="G2914" s="351"/>
      <c r="H2914" s="205"/>
    </row>
    <row r="2915" spans="1:8" ht="15.5">
      <c r="A2915" s="205"/>
      <c r="B2915" s="216">
        <v>2911</v>
      </c>
      <c r="C2915" s="343"/>
      <c r="D2915" s="345"/>
      <c r="E2915" s="355"/>
      <c r="F2915" s="357"/>
      <c r="G2915" s="349"/>
      <c r="H2915" s="205"/>
    </row>
    <row r="2916" spans="1:8" ht="15.5">
      <c r="A2916" s="205"/>
      <c r="B2916" s="216">
        <v>2912</v>
      </c>
      <c r="C2916" s="343"/>
      <c r="D2916" s="345"/>
      <c r="E2916" s="355"/>
      <c r="F2916" s="357"/>
      <c r="G2916" s="351"/>
      <c r="H2916" s="205"/>
    </row>
    <row r="2917" spans="1:8" ht="15.5">
      <c r="A2917" s="205"/>
      <c r="B2917" s="216">
        <v>2913</v>
      </c>
      <c r="C2917" s="343"/>
      <c r="D2917" s="345"/>
      <c r="E2917" s="355"/>
      <c r="F2917" s="357"/>
      <c r="G2917" s="351"/>
      <c r="H2917" s="205"/>
    </row>
    <row r="2918" spans="1:8" ht="15.5">
      <c r="A2918" s="205"/>
      <c r="B2918" s="216">
        <v>2914</v>
      </c>
      <c r="C2918" s="343"/>
      <c r="D2918" s="345"/>
      <c r="E2918" s="355"/>
      <c r="F2918" s="357"/>
      <c r="G2918" s="351"/>
      <c r="H2918" s="205"/>
    </row>
    <row r="2919" spans="1:8" ht="15.5">
      <c r="A2919" s="205"/>
      <c r="B2919" s="216">
        <v>2915</v>
      </c>
      <c r="C2919" s="343"/>
      <c r="D2919" s="345"/>
      <c r="E2919" s="355"/>
      <c r="F2919" s="357"/>
      <c r="G2919" s="351"/>
      <c r="H2919" s="205"/>
    </row>
    <row r="2920" spans="1:8" ht="15.5">
      <c r="A2920" s="205"/>
      <c r="B2920" s="216">
        <v>2916</v>
      </c>
      <c r="C2920" s="343"/>
      <c r="D2920" s="345"/>
      <c r="E2920" s="355"/>
      <c r="F2920" s="357"/>
      <c r="G2920" s="351"/>
      <c r="H2920" s="205"/>
    </row>
    <row r="2921" spans="1:8" ht="15.5">
      <c r="A2921" s="205"/>
      <c r="B2921" s="216">
        <v>2917</v>
      </c>
      <c r="C2921" s="343"/>
      <c r="D2921" s="345"/>
      <c r="E2921" s="355"/>
      <c r="F2921" s="357"/>
      <c r="G2921" s="351"/>
      <c r="H2921" s="205"/>
    </row>
    <row r="2922" spans="1:8" ht="15.5">
      <c r="A2922" s="205"/>
      <c r="B2922" s="216">
        <v>2918</v>
      </c>
      <c r="C2922" s="343"/>
      <c r="D2922" s="345"/>
      <c r="E2922" s="355"/>
      <c r="F2922" s="357"/>
      <c r="G2922" s="351"/>
      <c r="H2922" s="205"/>
    </row>
    <row r="2923" spans="1:8" ht="15.5">
      <c r="A2923" s="205"/>
      <c r="B2923" s="216">
        <v>2919</v>
      </c>
      <c r="C2923" s="343"/>
      <c r="D2923" s="345"/>
      <c r="E2923" s="355"/>
      <c r="F2923" s="357"/>
      <c r="G2923" s="351"/>
      <c r="H2923" s="205"/>
    </row>
    <row r="2924" spans="1:8" ht="15.5">
      <c r="A2924" s="205"/>
      <c r="B2924" s="216">
        <v>2920</v>
      </c>
      <c r="C2924" s="343"/>
      <c r="D2924" s="345"/>
      <c r="E2924" s="355"/>
      <c r="F2924" s="357"/>
      <c r="G2924" s="351"/>
      <c r="H2924" s="205"/>
    </row>
    <row r="2925" spans="1:8" ht="15.5">
      <c r="A2925" s="205"/>
      <c r="B2925" s="216">
        <v>2921</v>
      </c>
      <c r="C2925" s="343"/>
      <c r="D2925" s="345"/>
      <c r="E2925" s="355"/>
      <c r="F2925" s="357"/>
      <c r="G2925" s="349"/>
      <c r="H2925" s="205"/>
    </row>
    <row r="2926" spans="1:8" ht="15.5">
      <c r="A2926" s="205"/>
      <c r="B2926" s="216">
        <v>2922</v>
      </c>
      <c r="C2926" s="343"/>
      <c r="D2926" s="345"/>
      <c r="E2926" s="355"/>
      <c r="F2926" s="357"/>
      <c r="G2926" s="351"/>
      <c r="H2926" s="205"/>
    </row>
    <row r="2927" spans="1:8" ht="15.5">
      <c r="A2927" s="205"/>
      <c r="B2927" s="216">
        <v>2923</v>
      </c>
      <c r="C2927" s="343"/>
      <c r="D2927" s="345"/>
      <c r="E2927" s="355"/>
      <c r="F2927" s="357"/>
      <c r="G2927" s="351"/>
      <c r="H2927" s="205"/>
    </row>
    <row r="2928" spans="1:8" ht="15.5">
      <c r="A2928" s="205"/>
      <c r="B2928" s="216">
        <v>2924</v>
      </c>
      <c r="C2928" s="343"/>
      <c r="D2928" s="345"/>
      <c r="E2928" s="355"/>
      <c r="F2928" s="357"/>
      <c r="G2928" s="351"/>
      <c r="H2928" s="205"/>
    </row>
    <row r="2929" spans="1:8" ht="15.5">
      <c r="A2929" s="205"/>
      <c r="B2929" s="216">
        <v>2925</v>
      </c>
      <c r="C2929" s="343"/>
      <c r="D2929" s="345"/>
      <c r="E2929" s="355"/>
      <c r="F2929" s="357"/>
      <c r="G2929" s="351"/>
      <c r="H2929" s="205"/>
    </row>
    <row r="2930" spans="1:8" ht="15.5">
      <c r="A2930" s="205"/>
      <c r="B2930" s="216">
        <v>2926</v>
      </c>
      <c r="C2930" s="343"/>
      <c r="D2930" s="345"/>
      <c r="E2930" s="355"/>
      <c r="F2930" s="357"/>
      <c r="G2930" s="351"/>
      <c r="H2930" s="205"/>
    </row>
    <row r="2931" spans="1:8" ht="15.5">
      <c r="A2931" s="205"/>
      <c r="B2931" s="216">
        <v>2927</v>
      </c>
      <c r="C2931" s="343"/>
      <c r="D2931" s="345"/>
      <c r="E2931" s="355"/>
      <c r="F2931" s="357"/>
      <c r="G2931" s="351"/>
      <c r="H2931" s="205"/>
    </row>
    <row r="2932" spans="1:8" ht="15.5">
      <c r="A2932" s="205"/>
      <c r="B2932" s="216">
        <v>2928</v>
      </c>
      <c r="C2932" s="343"/>
      <c r="D2932" s="345"/>
      <c r="E2932" s="355"/>
      <c r="F2932" s="357"/>
      <c r="G2932" s="351"/>
      <c r="H2932" s="205"/>
    </row>
    <row r="2933" spans="1:8" ht="15.5">
      <c r="A2933" s="205"/>
      <c r="B2933" s="216">
        <v>2929</v>
      </c>
      <c r="C2933" s="343"/>
      <c r="D2933" s="345"/>
      <c r="E2933" s="355"/>
      <c r="F2933" s="357"/>
      <c r="G2933" s="351"/>
      <c r="H2933" s="205"/>
    </row>
    <row r="2934" spans="1:8" ht="15.5">
      <c r="A2934" s="205"/>
      <c r="B2934" s="216">
        <v>2930</v>
      </c>
      <c r="C2934" s="343"/>
      <c r="D2934" s="345"/>
      <c r="E2934" s="355"/>
      <c r="F2934" s="357"/>
      <c r="G2934" s="351"/>
      <c r="H2934" s="205"/>
    </row>
    <row r="2935" spans="1:8" ht="15.5">
      <c r="A2935" s="205"/>
      <c r="B2935" s="216">
        <v>2931</v>
      </c>
      <c r="C2935" s="343"/>
      <c r="D2935" s="345"/>
      <c r="E2935" s="355"/>
      <c r="F2935" s="357"/>
      <c r="G2935" s="349"/>
      <c r="H2935" s="205"/>
    </row>
    <row r="2936" spans="1:8" ht="15.5">
      <c r="A2936" s="205"/>
      <c r="B2936" s="216">
        <v>2932</v>
      </c>
      <c r="C2936" s="343"/>
      <c r="D2936" s="345"/>
      <c r="E2936" s="355"/>
      <c r="F2936" s="357"/>
      <c r="G2936" s="351"/>
      <c r="H2936" s="205"/>
    </row>
    <row r="2937" spans="1:8" ht="15.5">
      <c r="A2937" s="205"/>
      <c r="B2937" s="216">
        <v>2933</v>
      </c>
      <c r="C2937" s="343"/>
      <c r="D2937" s="345"/>
      <c r="E2937" s="355"/>
      <c r="F2937" s="357"/>
      <c r="G2937" s="351"/>
      <c r="H2937" s="205"/>
    </row>
    <row r="2938" spans="1:8" ht="15.5">
      <c r="A2938" s="205"/>
      <c r="B2938" s="216">
        <v>2934</v>
      </c>
      <c r="C2938" s="343"/>
      <c r="D2938" s="345"/>
      <c r="E2938" s="355"/>
      <c r="F2938" s="357"/>
      <c r="G2938" s="351"/>
      <c r="H2938" s="205"/>
    </row>
    <row r="2939" spans="1:8" ht="15.5">
      <c r="A2939" s="205"/>
      <c r="B2939" s="216">
        <v>2935</v>
      </c>
      <c r="C2939" s="343"/>
      <c r="D2939" s="345"/>
      <c r="E2939" s="355"/>
      <c r="F2939" s="357"/>
      <c r="G2939" s="351"/>
      <c r="H2939" s="205"/>
    </row>
    <row r="2940" spans="1:8" ht="15.5">
      <c r="A2940" s="205"/>
      <c r="B2940" s="216">
        <v>2936</v>
      </c>
      <c r="C2940" s="343"/>
      <c r="D2940" s="345"/>
      <c r="E2940" s="355"/>
      <c r="F2940" s="357"/>
      <c r="G2940" s="351"/>
      <c r="H2940" s="205"/>
    </row>
    <row r="2941" spans="1:8" ht="15.5">
      <c r="A2941" s="205"/>
      <c r="B2941" s="216">
        <v>2937</v>
      </c>
      <c r="C2941" s="343"/>
      <c r="D2941" s="345"/>
      <c r="E2941" s="355"/>
      <c r="F2941" s="357"/>
      <c r="G2941" s="351"/>
      <c r="H2941" s="205"/>
    </row>
    <row r="2942" spans="1:8" ht="15.5">
      <c r="A2942" s="205"/>
      <c r="B2942" s="216">
        <v>2938</v>
      </c>
      <c r="C2942" s="343"/>
      <c r="D2942" s="345"/>
      <c r="E2942" s="355"/>
      <c r="F2942" s="357"/>
      <c r="G2942" s="351"/>
      <c r="H2942" s="205"/>
    </row>
    <row r="2943" spans="1:8" ht="15.5">
      <c r="A2943" s="205"/>
      <c r="B2943" s="216">
        <v>2939</v>
      </c>
      <c r="C2943" s="343"/>
      <c r="D2943" s="345"/>
      <c r="E2943" s="355"/>
      <c r="F2943" s="357"/>
      <c r="G2943" s="351"/>
      <c r="H2943" s="205"/>
    </row>
    <row r="2944" spans="1:8" ht="15.5">
      <c r="A2944" s="205"/>
      <c r="B2944" s="216">
        <v>2940</v>
      </c>
      <c r="C2944" s="343"/>
      <c r="D2944" s="345"/>
      <c r="E2944" s="355"/>
      <c r="F2944" s="357"/>
      <c r="G2944" s="351"/>
      <c r="H2944" s="205"/>
    </row>
    <row r="2945" spans="1:8" ht="15.5">
      <c r="A2945" s="205"/>
      <c r="B2945" s="216">
        <v>2941</v>
      </c>
      <c r="C2945" s="343"/>
      <c r="D2945" s="345"/>
      <c r="E2945" s="355"/>
      <c r="F2945" s="357"/>
      <c r="G2945" s="349"/>
      <c r="H2945" s="205"/>
    </row>
    <row r="2946" spans="1:8" ht="15.5">
      <c r="A2946" s="205"/>
      <c r="B2946" s="216">
        <v>2942</v>
      </c>
      <c r="C2946" s="343"/>
      <c r="D2946" s="345"/>
      <c r="E2946" s="355"/>
      <c r="F2946" s="357"/>
      <c r="G2946" s="351"/>
      <c r="H2946" s="205"/>
    </row>
    <row r="2947" spans="1:8" ht="15.5">
      <c r="A2947" s="205"/>
      <c r="B2947" s="216">
        <v>2943</v>
      </c>
      <c r="C2947" s="343"/>
      <c r="D2947" s="345"/>
      <c r="E2947" s="355"/>
      <c r="F2947" s="357"/>
      <c r="G2947" s="351"/>
      <c r="H2947" s="205"/>
    </row>
    <row r="2948" spans="1:8" ht="15.5">
      <c r="A2948" s="205"/>
      <c r="B2948" s="216">
        <v>2944</v>
      </c>
      <c r="C2948" s="343"/>
      <c r="D2948" s="345"/>
      <c r="E2948" s="355"/>
      <c r="F2948" s="357"/>
      <c r="G2948" s="351"/>
      <c r="H2948" s="205"/>
    </row>
    <row r="2949" spans="1:8" ht="15.5">
      <c r="A2949" s="205"/>
      <c r="B2949" s="216">
        <v>2945</v>
      </c>
      <c r="C2949" s="343"/>
      <c r="D2949" s="345"/>
      <c r="E2949" s="355"/>
      <c r="F2949" s="357"/>
      <c r="G2949" s="351"/>
      <c r="H2949" s="205"/>
    </row>
    <row r="2950" spans="1:8" ht="15.5">
      <c r="A2950" s="205"/>
      <c r="B2950" s="216">
        <v>2946</v>
      </c>
      <c r="C2950" s="343"/>
      <c r="D2950" s="345"/>
      <c r="E2950" s="355"/>
      <c r="F2950" s="357"/>
      <c r="G2950" s="351"/>
      <c r="H2950" s="205"/>
    </row>
    <row r="2951" spans="1:8" ht="15.5">
      <c r="A2951" s="205"/>
      <c r="B2951" s="216">
        <v>2947</v>
      </c>
      <c r="C2951" s="343"/>
      <c r="D2951" s="345"/>
      <c r="E2951" s="355"/>
      <c r="F2951" s="357"/>
      <c r="G2951" s="351"/>
      <c r="H2951" s="205"/>
    </row>
    <row r="2952" spans="1:8" ht="15.5">
      <c r="A2952" s="205"/>
      <c r="B2952" s="216">
        <v>2948</v>
      </c>
      <c r="C2952" s="343"/>
      <c r="D2952" s="345"/>
      <c r="E2952" s="355"/>
      <c r="F2952" s="357"/>
      <c r="G2952" s="351"/>
      <c r="H2952" s="205"/>
    </row>
    <row r="2953" spans="1:8" ht="15.5">
      <c r="A2953" s="205"/>
      <c r="B2953" s="216">
        <v>2949</v>
      </c>
      <c r="C2953" s="343"/>
      <c r="D2953" s="345"/>
      <c r="E2953" s="355"/>
      <c r="F2953" s="357"/>
      <c r="G2953" s="351"/>
      <c r="H2953" s="205"/>
    </row>
    <row r="2954" spans="1:8" ht="15.5">
      <c r="A2954" s="205"/>
      <c r="B2954" s="216">
        <v>2950</v>
      </c>
      <c r="C2954" s="343"/>
      <c r="D2954" s="345"/>
      <c r="E2954" s="355"/>
      <c r="F2954" s="357"/>
      <c r="G2954" s="351"/>
      <c r="H2954" s="205"/>
    </row>
    <row r="2955" spans="1:8" ht="15.5">
      <c r="A2955" s="205"/>
      <c r="B2955" s="216">
        <v>2951</v>
      </c>
      <c r="C2955" s="343"/>
      <c r="D2955" s="345"/>
      <c r="E2955" s="355"/>
      <c r="F2955" s="357"/>
      <c r="G2955" s="349"/>
      <c r="H2955" s="205"/>
    </row>
    <row r="2956" spans="1:8" ht="15.5">
      <c r="A2956" s="205"/>
      <c r="B2956" s="216">
        <v>2952</v>
      </c>
      <c r="C2956" s="343"/>
      <c r="D2956" s="345"/>
      <c r="E2956" s="355"/>
      <c r="F2956" s="357"/>
      <c r="G2956" s="351"/>
      <c r="H2956" s="205"/>
    </row>
    <row r="2957" spans="1:8" ht="15.5">
      <c r="A2957" s="205"/>
      <c r="B2957" s="216">
        <v>2953</v>
      </c>
      <c r="C2957" s="343"/>
      <c r="D2957" s="345"/>
      <c r="E2957" s="355"/>
      <c r="F2957" s="357"/>
      <c r="G2957" s="351"/>
      <c r="H2957" s="205"/>
    </row>
    <row r="2958" spans="1:8" ht="15.5">
      <c r="A2958" s="205"/>
      <c r="B2958" s="216">
        <v>2954</v>
      </c>
      <c r="C2958" s="343"/>
      <c r="D2958" s="345"/>
      <c r="E2958" s="355"/>
      <c r="F2958" s="357"/>
      <c r="G2958" s="351"/>
      <c r="H2958" s="205"/>
    </row>
    <row r="2959" spans="1:8" ht="15.5">
      <c r="A2959" s="205"/>
      <c r="B2959" s="216">
        <v>2955</v>
      </c>
      <c r="C2959" s="343"/>
      <c r="D2959" s="345"/>
      <c r="E2959" s="355"/>
      <c r="F2959" s="357"/>
      <c r="G2959" s="351"/>
      <c r="H2959" s="205"/>
    </row>
    <row r="2960" spans="1:8" ht="15.5">
      <c r="A2960" s="205"/>
      <c r="B2960" s="216">
        <v>2956</v>
      </c>
      <c r="C2960" s="343"/>
      <c r="D2960" s="345"/>
      <c r="E2960" s="355"/>
      <c r="F2960" s="357"/>
      <c r="G2960" s="351"/>
      <c r="H2960" s="205"/>
    </row>
    <row r="2961" spans="1:8" ht="15.5">
      <c r="A2961" s="205"/>
      <c r="B2961" s="216">
        <v>2957</v>
      </c>
      <c r="C2961" s="343"/>
      <c r="D2961" s="345"/>
      <c r="E2961" s="355"/>
      <c r="F2961" s="357"/>
      <c r="G2961" s="351"/>
      <c r="H2961" s="205"/>
    </row>
    <row r="2962" spans="1:8" ht="15.5">
      <c r="A2962" s="205"/>
      <c r="B2962" s="216">
        <v>2958</v>
      </c>
      <c r="C2962" s="343"/>
      <c r="D2962" s="345"/>
      <c r="E2962" s="355"/>
      <c r="F2962" s="357"/>
      <c r="G2962" s="351"/>
      <c r="H2962" s="205"/>
    </row>
    <row r="2963" spans="1:8" ht="15.5">
      <c r="A2963" s="205"/>
      <c r="B2963" s="216">
        <v>2959</v>
      </c>
      <c r="C2963" s="343"/>
      <c r="D2963" s="345"/>
      <c r="E2963" s="355"/>
      <c r="F2963" s="357"/>
      <c r="G2963" s="351"/>
      <c r="H2963" s="205"/>
    </row>
    <row r="2964" spans="1:8" ht="15.5">
      <c r="A2964" s="205"/>
      <c r="B2964" s="216">
        <v>2960</v>
      </c>
      <c r="C2964" s="343"/>
      <c r="D2964" s="345"/>
      <c r="E2964" s="355"/>
      <c r="F2964" s="357"/>
      <c r="G2964" s="351"/>
      <c r="H2964" s="205"/>
    </row>
    <row r="2965" spans="1:8" ht="15.5">
      <c r="A2965" s="205"/>
      <c r="B2965" s="216">
        <v>2961</v>
      </c>
      <c r="C2965" s="343"/>
      <c r="D2965" s="345"/>
      <c r="E2965" s="355"/>
      <c r="F2965" s="357"/>
      <c r="G2965" s="349"/>
      <c r="H2965" s="205"/>
    </row>
    <row r="2966" spans="1:8" ht="15.5">
      <c r="A2966" s="205"/>
      <c r="B2966" s="216">
        <v>2962</v>
      </c>
      <c r="C2966" s="343"/>
      <c r="D2966" s="345"/>
      <c r="E2966" s="355"/>
      <c r="F2966" s="357"/>
      <c r="G2966" s="351"/>
      <c r="H2966" s="205"/>
    </row>
    <row r="2967" spans="1:8" ht="15.5">
      <c r="A2967" s="205"/>
      <c r="B2967" s="216">
        <v>2963</v>
      </c>
      <c r="C2967" s="343"/>
      <c r="D2967" s="345"/>
      <c r="E2967" s="355"/>
      <c r="F2967" s="357"/>
      <c r="G2967" s="351"/>
      <c r="H2967" s="205"/>
    </row>
    <row r="2968" spans="1:8" ht="15.5">
      <c r="A2968" s="205"/>
      <c r="B2968" s="216">
        <v>2964</v>
      </c>
      <c r="C2968" s="343"/>
      <c r="D2968" s="345"/>
      <c r="E2968" s="355"/>
      <c r="F2968" s="357"/>
      <c r="G2968" s="351"/>
      <c r="H2968" s="205"/>
    </row>
    <row r="2969" spans="1:8" ht="15.5">
      <c r="A2969" s="205"/>
      <c r="B2969" s="216">
        <v>2965</v>
      </c>
      <c r="C2969" s="343"/>
      <c r="D2969" s="345"/>
      <c r="E2969" s="355"/>
      <c r="F2969" s="357"/>
      <c r="G2969" s="351"/>
      <c r="H2969" s="205"/>
    </row>
    <row r="2970" spans="1:8" ht="15.5">
      <c r="A2970" s="205"/>
      <c r="B2970" s="216">
        <v>2966</v>
      </c>
      <c r="C2970" s="343"/>
      <c r="D2970" s="345"/>
      <c r="E2970" s="355"/>
      <c r="F2970" s="357"/>
      <c r="G2970" s="351"/>
      <c r="H2970" s="205"/>
    </row>
    <row r="2971" spans="1:8" ht="15.5">
      <c r="A2971" s="205"/>
      <c r="B2971" s="216">
        <v>2967</v>
      </c>
      <c r="C2971" s="343"/>
      <c r="D2971" s="345"/>
      <c r="E2971" s="355"/>
      <c r="F2971" s="357"/>
      <c r="G2971" s="351"/>
      <c r="H2971" s="205"/>
    </row>
    <row r="2972" spans="1:8" ht="15.5">
      <c r="A2972" s="205"/>
      <c r="B2972" s="216">
        <v>2968</v>
      </c>
      <c r="C2972" s="343"/>
      <c r="D2972" s="345"/>
      <c r="E2972" s="355"/>
      <c r="F2972" s="357"/>
      <c r="G2972" s="351"/>
      <c r="H2972" s="205"/>
    </row>
    <row r="2973" spans="1:8" ht="15.5">
      <c r="A2973" s="205"/>
      <c r="B2973" s="216">
        <v>2969</v>
      </c>
      <c r="C2973" s="343"/>
      <c r="D2973" s="345"/>
      <c r="E2973" s="355"/>
      <c r="F2973" s="357"/>
      <c r="G2973" s="351"/>
      <c r="H2973" s="205"/>
    </row>
    <row r="2974" spans="1:8" ht="15.5">
      <c r="A2974" s="205"/>
      <c r="B2974" s="216">
        <v>2970</v>
      </c>
      <c r="C2974" s="343"/>
      <c r="D2974" s="345"/>
      <c r="E2974" s="355"/>
      <c r="F2974" s="357"/>
      <c r="G2974" s="351"/>
      <c r="H2974" s="205"/>
    </row>
    <row r="2975" spans="1:8" ht="15.5">
      <c r="A2975" s="205"/>
      <c r="B2975" s="216">
        <v>2971</v>
      </c>
      <c r="C2975" s="343"/>
      <c r="D2975" s="345"/>
      <c r="E2975" s="355"/>
      <c r="F2975" s="357"/>
      <c r="G2975" s="349"/>
      <c r="H2975" s="205"/>
    </row>
    <row r="2976" spans="1:8" ht="15.5">
      <c r="A2976" s="205"/>
      <c r="B2976" s="216">
        <v>2972</v>
      </c>
      <c r="C2976" s="343"/>
      <c r="D2976" s="345"/>
      <c r="E2976" s="355"/>
      <c r="F2976" s="357"/>
      <c r="G2976" s="351"/>
      <c r="H2976" s="205"/>
    </row>
    <row r="2977" spans="1:8" ht="15.5">
      <c r="A2977" s="205"/>
      <c r="B2977" s="216">
        <v>2973</v>
      </c>
      <c r="C2977" s="343"/>
      <c r="D2977" s="345"/>
      <c r="E2977" s="355"/>
      <c r="F2977" s="357"/>
      <c r="G2977" s="351"/>
      <c r="H2977" s="205"/>
    </row>
    <row r="2978" spans="1:8" ht="15.5">
      <c r="A2978" s="205"/>
      <c r="B2978" s="216">
        <v>2974</v>
      </c>
      <c r="C2978" s="343"/>
      <c r="D2978" s="345"/>
      <c r="E2978" s="355"/>
      <c r="F2978" s="357"/>
      <c r="G2978" s="351"/>
      <c r="H2978" s="205"/>
    </row>
    <row r="2979" spans="1:8" ht="15.5">
      <c r="A2979" s="205"/>
      <c r="B2979" s="216">
        <v>2975</v>
      </c>
      <c r="C2979" s="343"/>
      <c r="D2979" s="345"/>
      <c r="E2979" s="355"/>
      <c r="F2979" s="357"/>
      <c r="G2979" s="351"/>
      <c r="H2979" s="205"/>
    </row>
    <row r="2980" spans="1:8" ht="15.5">
      <c r="A2980" s="205"/>
      <c r="B2980" s="216">
        <v>2976</v>
      </c>
      <c r="C2980" s="343"/>
      <c r="D2980" s="345"/>
      <c r="E2980" s="355"/>
      <c r="F2980" s="357"/>
      <c r="G2980" s="351"/>
      <c r="H2980" s="205"/>
    </row>
    <row r="2981" spans="1:8" ht="15.5">
      <c r="A2981" s="205"/>
      <c r="B2981" s="216">
        <v>2977</v>
      </c>
      <c r="C2981" s="343"/>
      <c r="D2981" s="345"/>
      <c r="E2981" s="355"/>
      <c r="F2981" s="357"/>
      <c r="G2981" s="351"/>
      <c r="H2981" s="205"/>
    </row>
    <row r="2982" spans="1:8" ht="15.5">
      <c r="A2982" s="205"/>
      <c r="B2982" s="216">
        <v>2978</v>
      </c>
      <c r="C2982" s="343"/>
      <c r="D2982" s="345"/>
      <c r="E2982" s="355"/>
      <c r="F2982" s="357"/>
      <c r="G2982" s="351"/>
      <c r="H2982" s="205"/>
    </row>
    <row r="2983" spans="1:8" ht="15.5">
      <c r="A2983" s="205"/>
      <c r="B2983" s="216">
        <v>2979</v>
      </c>
      <c r="C2983" s="343"/>
      <c r="D2983" s="345"/>
      <c r="E2983" s="355"/>
      <c r="F2983" s="357"/>
      <c r="G2983" s="351"/>
      <c r="H2983" s="205"/>
    </row>
    <row r="2984" spans="1:8" ht="15.5">
      <c r="A2984" s="205"/>
      <c r="B2984" s="216">
        <v>2980</v>
      </c>
      <c r="C2984" s="343"/>
      <c r="D2984" s="345"/>
      <c r="E2984" s="355"/>
      <c r="F2984" s="357"/>
      <c r="G2984" s="351"/>
      <c r="H2984" s="205"/>
    </row>
    <row r="2985" spans="1:8" ht="15.5">
      <c r="A2985" s="205"/>
      <c r="B2985" s="216">
        <v>2981</v>
      </c>
      <c r="C2985" s="343"/>
      <c r="D2985" s="345"/>
      <c r="E2985" s="355"/>
      <c r="F2985" s="357"/>
      <c r="G2985" s="349"/>
      <c r="H2985" s="205"/>
    </row>
    <row r="2986" spans="1:8" ht="15.5">
      <c r="A2986" s="205"/>
      <c r="B2986" s="216">
        <v>2982</v>
      </c>
      <c r="C2986" s="343"/>
      <c r="D2986" s="345"/>
      <c r="E2986" s="355"/>
      <c r="F2986" s="357"/>
      <c r="G2986" s="351"/>
      <c r="H2986" s="205"/>
    </row>
    <row r="2987" spans="1:8" ht="15.5">
      <c r="A2987" s="205"/>
      <c r="B2987" s="216">
        <v>2983</v>
      </c>
      <c r="C2987" s="343"/>
      <c r="D2987" s="345"/>
      <c r="E2987" s="355"/>
      <c r="F2987" s="357"/>
      <c r="G2987" s="351"/>
      <c r="H2987" s="205"/>
    </row>
    <row r="2988" spans="1:8" ht="15.5">
      <c r="A2988" s="205"/>
      <c r="B2988" s="216">
        <v>2984</v>
      </c>
      <c r="C2988" s="343"/>
      <c r="D2988" s="345"/>
      <c r="E2988" s="355"/>
      <c r="F2988" s="357"/>
      <c r="G2988" s="351"/>
      <c r="H2988" s="205"/>
    </row>
    <row r="2989" spans="1:8" ht="15.5">
      <c r="A2989" s="205"/>
      <c r="B2989" s="216">
        <v>2985</v>
      </c>
      <c r="C2989" s="343"/>
      <c r="D2989" s="345"/>
      <c r="E2989" s="355"/>
      <c r="F2989" s="357"/>
      <c r="G2989" s="351"/>
      <c r="H2989" s="205"/>
    </row>
    <row r="2990" spans="1:8" ht="15.5">
      <c r="A2990" s="205"/>
      <c r="B2990" s="216">
        <v>2986</v>
      </c>
      <c r="C2990" s="343"/>
      <c r="D2990" s="345"/>
      <c r="E2990" s="355"/>
      <c r="F2990" s="357"/>
      <c r="G2990" s="351"/>
      <c r="H2990" s="205"/>
    </row>
    <row r="2991" spans="1:8" ht="15.5">
      <c r="A2991" s="205"/>
      <c r="B2991" s="216">
        <v>2987</v>
      </c>
      <c r="C2991" s="343"/>
      <c r="D2991" s="345"/>
      <c r="E2991" s="355"/>
      <c r="F2991" s="357"/>
      <c r="G2991" s="351"/>
      <c r="H2991" s="205"/>
    </row>
    <row r="2992" spans="1:8" ht="15.5">
      <c r="A2992" s="205"/>
      <c r="B2992" s="216">
        <v>2988</v>
      </c>
      <c r="C2992" s="343"/>
      <c r="D2992" s="345"/>
      <c r="E2992" s="355"/>
      <c r="F2992" s="357"/>
      <c r="G2992" s="351"/>
      <c r="H2992" s="205"/>
    </row>
    <row r="2993" spans="1:8" ht="15.5">
      <c r="A2993" s="205"/>
      <c r="B2993" s="216">
        <v>2989</v>
      </c>
      <c r="C2993" s="343"/>
      <c r="D2993" s="345"/>
      <c r="E2993" s="355"/>
      <c r="F2993" s="357"/>
      <c r="G2993" s="351"/>
      <c r="H2993" s="205"/>
    </row>
    <row r="2994" spans="1:8" ht="15.5">
      <c r="A2994" s="205"/>
      <c r="B2994" s="216">
        <v>2990</v>
      </c>
      <c r="C2994" s="343"/>
      <c r="D2994" s="345"/>
      <c r="E2994" s="355"/>
      <c r="F2994" s="357"/>
      <c r="G2994" s="351"/>
      <c r="H2994" s="205"/>
    </row>
    <row r="2995" spans="1:8" ht="15.5">
      <c r="A2995" s="205"/>
      <c r="B2995" s="216">
        <v>2991</v>
      </c>
      <c r="C2995" s="343"/>
      <c r="D2995" s="345"/>
      <c r="E2995" s="355"/>
      <c r="F2995" s="357"/>
      <c r="G2995" s="349"/>
      <c r="H2995" s="205"/>
    </row>
    <row r="2996" spans="1:8" ht="15.5">
      <c r="A2996" s="205"/>
      <c r="B2996" s="216">
        <v>2992</v>
      </c>
      <c r="C2996" s="343"/>
      <c r="D2996" s="345"/>
      <c r="E2996" s="355"/>
      <c r="F2996" s="357"/>
      <c r="G2996" s="351"/>
      <c r="H2996" s="205"/>
    </row>
    <row r="2997" spans="1:8" ht="15.5">
      <c r="A2997" s="205"/>
      <c r="B2997" s="216">
        <v>2993</v>
      </c>
      <c r="C2997" s="343"/>
      <c r="D2997" s="345"/>
      <c r="E2997" s="355"/>
      <c r="F2997" s="357"/>
      <c r="G2997" s="351"/>
      <c r="H2997" s="205"/>
    </row>
    <row r="2998" spans="1:8" ht="15.5">
      <c r="A2998" s="205"/>
      <c r="B2998" s="216">
        <v>2994</v>
      </c>
      <c r="C2998" s="343"/>
      <c r="D2998" s="345"/>
      <c r="E2998" s="355"/>
      <c r="F2998" s="357"/>
      <c r="G2998" s="351"/>
      <c r="H2998" s="205"/>
    </row>
    <row r="2999" spans="1:8" ht="15.5">
      <c r="A2999" s="205"/>
      <c r="B2999" s="216">
        <v>2995</v>
      </c>
      <c r="C2999" s="343"/>
      <c r="D2999" s="345"/>
      <c r="E2999" s="355"/>
      <c r="F2999" s="357"/>
      <c r="G2999" s="351"/>
      <c r="H2999" s="205"/>
    </row>
    <row r="3000" spans="1:8" ht="15.5">
      <c r="A3000" s="205"/>
      <c r="B3000" s="216">
        <v>2996</v>
      </c>
      <c r="C3000" s="343"/>
      <c r="D3000" s="345"/>
      <c r="E3000" s="355"/>
      <c r="F3000" s="357"/>
      <c r="G3000" s="351"/>
      <c r="H3000" s="205"/>
    </row>
    <row r="3001" spans="1:8" ht="15.5">
      <c r="A3001" s="205"/>
      <c r="B3001" s="216">
        <v>2997</v>
      </c>
      <c r="C3001" s="343"/>
      <c r="D3001" s="345"/>
      <c r="E3001" s="355"/>
      <c r="F3001" s="357"/>
      <c r="G3001" s="351"/>
      <c r="H3001" s="205"/>
    </row>
    <row r="3002" spans="1:8" ht="15.5">
      <c r="A3002" s="205"/>
      <c r="B3002" s="216">
        <v>2998</v>
      </c>
      <c r="C3002" s="343"/>
      <c r="D3002" s="345"/>
      <c r="E3002" s="355"/>
      <c r="F3002" s="357"/>
      <c r="G3002" s="351"/>
      <c r="H3002" s="205"/>
    </row>
    <row r="3003" spans="1:8" ht="15.5">
      <c r="A3003" s="205"/>
      <c r="B3003" s="216">
        <v>2999</v>
      </c>
      <c r="C3003" s="343"/>
      <c r="D3003" s="345"/>
      <c r="E3003" s="355"/>
      <c r="F3003" s="357"/>
      <c r="G3003" s="351"/>
      <c r="H3003" s="205"/>
    </row>
    <row r="3004" spans="1:8" ht="16" thickBot="1">
      <c r="A3004" s="205"/>
      <c r="B3004" s="291">
        <v>3000</v>
      </c>
      <c r="C3004" s="344"/>
      <c r="D3004" s="346"/>
      <c r="E3004" s="358"/>
      <c r="F3004" s="359"/>
      <c r="G3004" s="354"/>
      <c r="H3004" s="205"/>
    </row>
    <row r="3005" spans="1:8" ht="16" thickBot="1">
      <c r="A3005" s="205"/>
      <c r="B3005" s="211"/>
      <c r="C3005" s="211"/>
      <c r="D3005" s="210"/>
      <c r="E3005" s="218"/>
      <c r="F3005" s="218"/>
      <c r="G3005" s="219"/>
      <c r="H3005" s="205"/>
    </row>
    <row r="3006" spans="1:8" ht="32.25" customHeight="1" thickBot="1">
      <c r="A3006" s="205"/>
      <c r="B3006" s="596" t="s">
        <v>180</v>
      </c>
      <c r="C3006" s="596"/>
      <c r="D3006" s="597"/>
      <c r="E3006" s="310">
        <f>SUM(E5:E3004)</f>
        <v>0</v>
      </c>
      <c r="F3006" s="309">
        <f>SUM(F5:F3004)</f>
        <v>0</v>
      </c>
      <c r="G3006" s="220">
        <f>SUM(G5:G3004)</f>
        <v>0</v>
      </c>
      <c r="H3006" s="205"/>
    </row>
    <row r="3007" spans="1:8" ht="32.25" customHeight="1" thickBot="1">
      <c r="A3007" s="205"/>
      <c r="B3007" s="596" t="s">
        <v>181</v>
      </c>
      <c r="C3007" s="598"/>
      <c r="D3007" s="598"/>
      <c r="E3007" s="311">
        <f>G3006</f>
        <v>0</v>
      </c>
      <c r="F3007" s="318" t="s">
        <v>173</v>
      </c>
      <c r="G3007" s="221">
        <f>F3006*0.35</f>
        <v>0</v>
      </c>
      <c r="H3007" s="205"/>
    </row>
    <row r="3008" spans="1:8" ht="15">
      <c r="A3008" s="205"/>
      <c r="B3008" s="222"/>
      <c r="C3008" s="222"/>
      <c r="D3008" s="222"/>
      <c r="E3008" s="223"/>
      <c r="F3008" s="223"/>
      <c r="G3008" s="210"/>
      <c r="H3008" s="205"/>
    </row>
    <row r="3009" spans="1:8" ht="15.5">
      <c r="A3009" s="205"/>
      <c r="B3009" s="224" t="s">
        <v>97</v>
      </c>
      <c r="C3009" s="225" t="s">
        <v>100</v>
      </c>
      <c r="D3009" s="224"/>
      <c r="E3009" s="226"/>
      <c r="F3009" s="226"/>
      <c r="G3009" s="227"/>
      <c r="H3009" s="205"/>
    </row>
    <row r="3010" spans="1:8" ht="15.5">
      <c r="A3010" s="205"/>
      <c r="B3010" s="224"/>
      <c r="C3010" s="225" t="s">
        <v>101</v>
      </c>
      <c r="D3010" s="224"/>
      <c r="E3010" s="226"/>
      <c r="F3010" s="226"/>
      <c r="G3010" s="227"/>
      <c r="H3010" s="205"/>
    </row>
    <row r="3011" spans="1:8" ht="15.5">
      <c r="A3011" s="205"/>
      <c r="B3011" s="224"/>
      <c r="C3011" s="225" t="s">
        <v>102</v>
      </c>
      <c r="D3011" s="224"/>
      <c r="E3011" s="226"/>
      <c r="F3011" s="226"/>
      <c r="G3011" s="227"/>
      <c r="H3011" s="205"/>
    </row>
    <row r="3012" spans="1:8" ht="13">
      <c r="A3012" s="205"/>
      <c r="B3012" s="228" t="s">
        <v>98</v>
      </c>
      <c r="C3012" s="225" t="s">
        <v>99</v>
      </c>
      <c r="D3012" s="227"/>
      <c r="E3012" s="227"/>
      <c r="F3012" s="227"/>
      <c r="G3012" s="227"/>
      <c r="H3012" s="205"/>
    </row>
  </sheetData>
  <sheetProtection algorithmName="SHA-512" hashValue="kJAz60PZjSr5cRhynKV/QGHXbPzKtZgo0PhJCbUlU0MOq5tohPUFGP+9WR495+gRWGz6UoGeqEy5Iy+cuW05Pw==" saltValue="odTPvojR/C9T6L2C6PW9mw==" spinCount="100000" sheet="1" objects="1" scenarios="1" formatColumns="0" formatRows="0" insertRows="0" deleteRows="0"/>
  <mergeCells count="2">
    <mergeCell ref="B3006:D3006"/>
    <mergeCell ref="B3007:D3007"/>
  </mergeCells>
  <conditionalFormatting sqref="G3006">
    <cfRule type="cellIs" dxfId="5073" priority="3005" operator="greaterThan">
      <formula>$G$3007</formula>
    </cfRule>
  </conditionalFormatting>
  <conditionalFormatting sqref="G5">
    <cfRule type="cellIs" dxfId="5072" priority="3001" operator="greaterThan">
      <formula>$F5</formula>
    </cfRule>
  </conditionalFormatting>
  <conditionalFormatting sqref="G6">
    <cfRule type="cellIs" dxfId="5071" priority="3000" operator="greaterThan">
      <formula>$F6</formula>
    </cfRule>
  </conditionalFormatting>
  <conditionalFormatting sqref="G7">
    <cfRule type="cellIs" dxfId="5070" priority="2999" operator="greaterThan">
      <formula>$F7</formula>
    </cfRule>
  </conditionalFormatting>
  <conditionalFormatting sqref="G8">
    <cfRule type="cellIs" dxfId="5069" priority="2998" operator="greaterThan">
      <formula>$F8</formula>
    </cfRule>
  </conditionalFormatting>
  <conditionalFormatting sqref="G9">
    <cfRule type="cellIs" dxfId="5068" priority="2997" operator="greaterThan">
      <formula>$F9</formula>
    </cfRule>
  </conditionalFormatting>
  <conditionalFormatting sqref="G10">
    <cfRule type="cellIs" dxfId="5067" priority="2996" operator="greaterThan">
      <formula>$F10</formula>
    </cfRule>
  </conditionalFormatting>
  <conditionalFormatting sqref="G11">
    <cfRule type="cellIs" dxfId="5066" priority="2995" operator="greaterThan">
      <formula>$F11</formula>
    </cfRule>
  </conditionalFormatting>
  <conditionalFormatting sqref="G12">
    <cfRule type="cellIs" dxfId="5065" priority="2994" operator="greaterThan">
      <formula>$F12</formula>
    </cfRule>
  </conditionalFormatting>
  <conditionalFormatting sqref="G13">
    <cfRule type="cellIs" dxfId="5064" priority="2993" operator="greaterThan">
      <formula>$F13</formula>
    </cfRule>
  </conditionalFormatting>
  <conditionalFormatting sqref="G14">
    <cfRule type="cellIs" dxfId="5063" priority="2992" operator="greaterThan">
      <formula>$F14</formula>
    </cfRule>
  </conditionalFormatting>
  <conditionalFormatting sqref="G15">
    <cfRule type="cellIs" dxfId="5062" priority="2991" operator="greaterThan">
      <formula>$F15</formula>
    </cfRule>
  </conditionalFormatting>
  <conditionalFormatting sqref="G16">
    <cfRule type="cellIs" dxfId="5061" priority="2990" operator="greaterThan">
      <formula>$F16</formula>
    </cfRule>
  </conditionalFormatting>
  <conditionalFormatting sqref="G17">
    <cfRule type="cellIs" dxfId="5060" priority="2989" operator="greaterThan">
      <formula>$F17</formula>
    </cfRule>
  </conditionalFormatting>
  <conditionalFormatting sqref="G18">
    <cfRule type="cellIs" dxfId="5059" priority="2988" operator="greaterThan">
      <formula>$F18</formula>
    </cfRule>
  </conditionalFormatting>
  <conditionalFormatting sqref="G19">
    <cfRule type="cellIs" dxfId="5058" priority="2987" operator="greaterThan">
      <formula>$F19</formula>
    </cfRule>
  </conditionalFormatting>
  <conditionalFormatting sqref="G20">
    <cfRule type="cellIs" dxfId="5057" priority="2986" operator="greaterThan">
      <formula>$F20</formula>
    </cfRule>
  </conditionalFormatting>
  <conditionalFormatting sqref="G21">
    <cfRule type="cellIs" dxfId="5056" priority="2985" operator="greaterThan">
      <formula>$F21</formula>
    </cfRule>
  </conditionalFormatting>
  <conditionalFormatting sqref="G22">
    <cfRule type="cellIs" dxfId="5055" priority="2984" operator="greaterThan">
      <formula>$F22</formula>
    </cfRule>
  </conditionalFormatting>
  <conditionalFormatting sqref="G23">
    <cfRule type="cellIs" dxfId="5054" priority="2983" operator="greaterThan">
      <formula>$F23</formula>
    </cfRule>
  </conditionalFormatting>
  <conditionalFormatting sqref="G24">
    <cfRule type="cellIs" dxfId="5053" priority="2982" operator="greaterThan">
      <formula>$F24</formula>
    </cfRule>
  </conditionalFormatting>
  <conditionalFormatting sqref="G25">
    <cfRule type="cellIs" dxfId="5052" priority="2981" operator="greaterThan">
      <formula>$F25</formula>
    </cfRule>
  </conditionalFormatting>
  <conditionalFormatting sqref="G26">
    <cfRule type="cellIs" dxfId="5051" priority="2980" operator="greaterThan">
      <formula>$F26</formula>
    </cfRule>
  </conditionalFormatting>
  <conditionalFormatting sqref="G27">
    <cfRule type="cellIs" dxfId="5050" priority="2979" operator="greaterThan">
      <formula>$F27</formula>
    </cfRule>
  </conditionalFormatting>
  <conditionalFormatting sqref="G28">
    <cfRule type="cellIs" dxfId="5049" priority="2978" operator="greaterThan">
      <formula>$F28</formula>
    </cfRule>
  </conditionalFormatting>
  <conditionalFormatting sqref="G29">
    <cfRule type="cellIs" dxfId="5048" priority="2977" operator="greaterThan">
      <formula>$F29</formula>
    </cfRule>
  </conditionalFormatting>
  <conditionalFormatting sqref="G30">
    <cfRule type="cellIs" dxfId="5047" priority="2976" operator="greaterThan">
      <formula>$F30</formula>
    </cfRule>
  </conditionalFormatting>
  <conditionalFormatting sqref="G31">
    <cfRule type="cellIs" dxfId="5046" priority="2975" operator="greaterThan">
      <formula>$F31</formula>
    </cfRule>
  </conditionalFormatting>
  <conditionalFormatting sqref="G32">
    <cfRule type="cellIs" dxfId="5045" priority="2974" operator="greaterThan">
      <formula>$F32</formula>
    </cfRule>
  </conditionalFormatting>
  <conditionalFormatting sqref="G33">
    <cfRule type="cellIs" dxfId="5044" priority="2973" operator="greaterThan">
      <formula>$F33</formula>
    </cfRule>
  </conditionalFormatting>
  <conditionalFormatting sqref="G34">
    <cfRule type="cellIs" dxfId="5043" priority="2972" operator="greaterThan">
      <formula>$F34</formula>
    </cfRule>
  </conditionalFormatting>
  <conditionalFormatting sqref="G35">
    <cfRule type="cellIs" dxfId="5042" priority="2971" operator="greaterThan">
      <formula>$F35</formula>
    </cfRule>
  </conditionalFormatting>
  <conditionalFormatting sqref="G36">
    <cfRule type="cellIs" dxfId="5041" priority="2970" operator="greaterThan">
      <formula>$F36</formula>
    </cfRule>
  </conditionalFormatting>
  <conditionalFormatting sqref="G37">
    <cfRule type="cellIs" dxfId="5040" priority="2969" operator="greaterThan">
      <formula>$F37</formula>
    </cfRule>
  </conditionalFormatting>
  <conditionalFormatting sqref="G38">
    <cfRule type="cellIs" dxfId="5039" priority="2968" operator="greaterThan">
      <formula>$F38</formula>
    </cfRule>
  </conditionalFormatting>
  <conditionalFormatting sqref="G39">
    <cfRule type="cellIs" dxfId="5038" priority="2967" operator="greaterThan">
      <formula>$F39</formula>
    </cfRule>
  </conditionalFormatting>
  <conditionalFormatting sqref="G40">
    <cfRule type="cellIs" dxfId="5037" priority="2966" operator="greaterThan">
      <formula>$F40</formula>
    </cfRule>
  </conditionalFormatting>
  <conditionalFormatting sqref="G41">
    <cfRule type="cellIs" dxfId="5036" priority="2965" operator="greaterThan">
      <formula>$F41</formula>
    </cfRule>
  </conditionalFormatting>
  <conditionalFormatting sqref="G42">
    <cfRule type="cellIs" dxfId="5035" priority="2964" operator="greaterThan">
      <formula>$F42</formula>
    </cfRule>
  </conditionalFormatting>
  <conditionalFormatting sqref="G43">
    <cfRule type="cellIs" dxfId="5034" priority="2963" operator="greaterThan">
      <formula>$F43</formula>
    </cfRule>
  </conditionalFormatting>
  <conditionalFormatting sqref="G44">
    <cfRule type="cellIs" dxfId="5033" priority="2962" operator="greaterThan">
      <formula>$F44</formula>
    </cfRule>
  </conditionalFormatting>
  <conditionalFormatting sqref="G45">
    <cfRule type="cellIs" dxfId="5032" priority="2961" operator="greaterThan">
      <formula>$F45</formula>
    </cfRule>
  </conditionalFormatting>
  <conditionalFormatting sqref="G46">
    <cfRule type="cellIs" dxfId="5031" priority="2960" operator="greaterThan">
      <formula>$F46</formula>
    </cfRule>
  </conditionalFormatting>
  <conditionalFormatting sqref="G47">
    <cfRule type="cellIs" dxfId="5030" priority="2959" operator="greaterThan">
      <formula>$F47</formula>
    </cfRule>
  </conditionalFormatting>
  <conditionalFormatting sqref="G48">
    <cfRule type="cellIs" dxfId="5029" priority="2958" operator="greaterThan">
      <formula>$F48</formula>
    </cfRule>
  </conditionalFormatting>
  <conditionalFormatting sqref="G49">
    <cfRule type="cellIs" dxfId="5028" priority="2957" operator="greaterThan">
      <formula>$F49</formula>
    </cfRule>
  </conditionalFormatting>
  <conditionalFormatting sqref="G50">
    <cfRule type="cellIs" dxfId="5027" priority="2956" operator="greaterThan">
      <formula>$F50</formula>
    </cfRule>
  </conditionalFormatting>
  <conditionalFormatting sqref="G51">
    <cfRule type="cellIs" dxfId="5026" priority="2955" operator="greaterThan">
      <formula>$F51</formula>
    </cfRule>
  </conditionalFormatting>
  <conditionalFormatting sqref="G52">
    <cfRule type="cellIs" dxfId="5025" priority="2954" operator="greaterThan">
      <formula>$F52</formula>
    </cfRule>
  </conditionalFormatting>
  <conditionalFormatting sqref="G53">
    <cfRule type="cellIs" dxfId="5024" priority="2953" operator="greaterThan">
      <formula>$F53</formula>
    </cfRule>
  </conditionalFormatting>
  <conditionalFormatting sqref="G54">
    <cfRule type="cellIs" dxfId="5023" priority="2952" operator="greaterThan">
      <formula>$F54</formula>
    </cfRule>
  </conditionalFormatting>
  <conditionalFormatting sqref="G55">
    <cfRule type="cellIs" dxfId="5022" priority="2951" operator="greaterThan">
      <formula>$F55</formula>
    </cfRule>
  </conditionalFormatting>
  <conditionalFormatting sqref="G56">
    <cfRule type="cellIs" dxfId="5021" priority="2950" operator="greaterThan">
      <formula>$F56</formula>
    </cfRule>
  </conditionalFormatting>
  <conditionalFormatting sqref="G57">
    <cfRule type="cellIs" dxfId="5020" priority="2949" operator="greaterThan">
      <formula>$F57</formula>
    </cfRule>
  </conditionalFormatting>
  <conditionalFormatting sqref="G58">
    <cfRule type="cellIs" dxfId="5019" priority="2948" operator="greaterThan">
      <formula>$F58</formula>
    </cfRule>
  </conditionalFormatting>
  <conditionalFormatting sqref="G59">
    <cfRule type="cellIs" dxfId="5018" priority="2947" operator="greaterThan">
      <formula>$F59</formula>
    </cfRule>
  </conditionalFormatting>
  <conditionalFormatting sqref="G60">
    <cfRule type="cellIs" dxfId="5017" priority="2946" operator="greaterThan">
      <formula>$F60</formula>
    </cfRule>
  </conditionalFormatting>
  <conditionalFormatting sqref="G61">
    <cfRule type="cellIs" dxfId="5016" priority="2945" operator="greaterThan">
      <formula>$F61</formula>
    </cfRule>
  </conditionalFormatting>
  <conditionalFormatting sqref="G62">
    <cfRule type="cellIs" dxfId="5015" priority="2944" operator="greaterThan">
      <formula>$F62</formula>
    </cfRule>
  </conditionalFormatting>
  <conditionalFormatting sqref="G63">
    <cfRule type="cellIs" dxfId="5014" priority="2943" operator="greaterThan">
      <formula>$F63</formula>
    </cfRule>
  </conditionalFormatting>
  <conditionalFormatting sqref="G64">
    <cfRule type="cellIs" dxfId="5013" priority="2942" operator="greaterThan">
      <formula>$F64</formula>
    </cfRule>
  </conditionalFormatting>
  <conditionalFormatting sqref="G65">
    <cfRule type="cellIs" dxfId="5012" priority="2941" operator="greaterThan">
      <formula>$F65</formula>
    </cfRule>
  </conditionalFormatting>
  <conditionalFormatting sqref="G66">
    <cfRule type="cellIs" dxfId="5011" priority="2940" operator="greaterThan">
      <formula>$F66</formula>
    </cfRule>
  </conditionalFormatting>
  <conditionalFormatting sqref="G67">
    <cfRule type="cellIs" dxfId="5010" priority="2939" operator="greaterThan">
      <formula>$F67</formula>
    </cfRule>
  </conditionalFormatting>
  <conditionalFormatting sqref="G68">
    <cfRule type="cellIs" dxfId="5009" priority="2938" operator="greaterThan">
      <formula>$F68</formula>
    </cfRule>
  </conditionalFormatting>
  <conditionalFormatting sqref="G69">
    <cfRule type="cellIs" dxfId="5008" priority="2937" operator="greaterThan">
      <formula>$F69</formula>
    </cfRule>
  </conditionalFormatting>
  <conditionalFormatting sqref="G70">
    <cfRule type="cellIs" dxfId="5007" priority="2936" operator="greaterThan">
      <formula>$F70</formula>
    </cfRule>
  </conditionalFormatting>
  <conditionalFormatting sqref="G71">
    <cfRule type="cellIs" dxfId="5006" priority="2935" operator="greaterThan">
      <formula>$F71</formula>
    </cfRule>
  </conditionalFormatting>
  <conditionalFormatting sqref="G72">
    <cfRule type="cellIs" dxfId="5005" priority="2934" operator="greaterThan">
      <formula>$F72</formula>
    </cfRule>
  </conditionalFormatting>
  <conditionalFormatting sqref="G73">
    <cfRule type="cellIs" dxfId="5004" priority="2933" operator="greaterThan">
      <formula>$F73</formula>
    </cfRule>
  </conditionalFormatting>
  <conditionalFormatting sqref="G74">
    <cfRule type="cellIs" dxfId="5003" priority="2932" operator="greaterThan">
      <formula>$F74</formula>
    </cfRule>
  </conditionalFormatting>
  <conditionalFormatting sqref="G75">
    <cfRule type="cellIs" dxfId="5002" priority="2931" operator="greaterThan">
      <formula>$F75</formula>
    </cfRule>
  </conditionalFormatting>
  <conditionalFormatting sqref="G76">
    <cfRule type="cellIs" dxfId="5001" priority="2930" operator="greaterThan">
      <formula>$F76</formula>
    </cfRule>
  </conditionalFormatting>
  <conditionalFormatting sqref="G77">
    <cfRule type="cellIs" dxfId="5000" priority="2929" operator="greaterThan">
      <formula>$F77</formula>
    </cfRule>
  </conditionalFormatting>
  <conditionalFormatting sqref="G78">
    <cfRule type="cellIs" dxfId="4999" priority="2928" operator="greaterThan">
      <formula>$F78</formula>
    </cfRule>
  </conditionalFormatting>
  <conditionalFormatting sqref="G79">
    <cfRule type="cellIs" dxfId="4998" priority="2927" operator="greaterThan">
      <formula>$F79</formula>
    </cfRule>
  </conditionalFormatting>
  <conditionalFormatting sqref="G80">
    <cfRule type="cellIs" dxfId="4997" priority="2926" operator="greaterThan">
      <formula>$F80</formula>
    </cfRule>
  </conditionalFormatting>
  <conditionalFormatting sqref="G81">
    <cfRule type="cellIs" dxfId="4996" priority="2925" operator="greaterThan">
      <formula>$F81</formula>
    </cfRule>
  </conditionalFormatting>
  <conditionalFormatting sqref="G82">
    <cfRule type="cellIs" dxfId="4995" priority="2924" operator="greaterThan">
      <formula>$F82</formula>
    </cfRule>
  </conditionalFormatting>
  <conditionalFormatting sqref="G83">
    <cfRule type="cellIs" dxfId="4994" priority="2923" operator="greaterThan">
      <formula>$F83</formula>
    </cfRule>
  </conditionalFormatting>
  <conditionalFormatting sqref="G84">
    <cfRule type="cellIs" dxfId="4993" priority="2922" operator="greaterThan">
      <formula>$F84</formula>
    </cfRule>
  </conditionalFormatting>
  <conditionalFormatting sqref="G85">
    <cfRule type="cellIs" dxfId="4992" priority="2921" operator="greaterThan">
      <formula>$F85</formula>
    </cfRule>
  </conditionalFormatting>
  <conditionalFormatting sqref="G86">
    <cfRule type="cellIs" dxfId="4991" priority="2920" operator="greaterThan">
      <formula>$F86</formula>
    </cfRule>
  </conditionalFormatting>
  <conditionalFormatting sqref="G87">
    <cfRule type="cellIs" dxfId="4990" priority="2919" operator="greaterThan">
      <formula>$F87</formula>
    </cfRule>
  </conditionalFormatting>
  <conditionalFormatting sqref="G88">
    <cfRule type="cellIs" dxfId="4989" priority="2918" operator="greaterThan">
      <formula>$F88</formula>
    </cfRule>
  </conditionalFormatting>
  <conditionalFormatting sqref="G89">
    <cfRule type="cellIs" dxfId="4988" priority="2917" operator="greaterThan">
      <formula>$F89</formula>
    </cfRule>
  </conditionalFormatting>
  <conditionalFormatting sqref="G90">
    <cfRule type="cellIs" dxfId="4987" priority="2916" operator="greaterThan">
      <formula>$F90</formula>
    </cfRule>
  </conditionalFormatting>
  <conditionalFormatting sqref="G91">
    <cfRule type="cellIs" dxfId="4986" priority="2915" operator="greaterThan">
      <formula>$F91</formula>
    </cfRule>
  </conditionalFormatting>
  <conditionalFormatting sqref="G92">
    <cfRule type="cellIs" dxfId="4985" priority="2914" operator="greaterThan">
      <formula>$F92</formula>
    </cfRule>
  </conditionalFormatting>
  <conditionalFormatting sqref="G93">
    <cfRule type="cellIs" dxfId="4984" priority="2913" operator="greaterThan">
      <formula>$F93</formula>
    </cfRule>
  </conditionalFormatting>
  <conditionalFormatting sqref="G94">
    <cfRule type="cellIs" dxfId="4983" priority="2912" operator="greaterThan">
      <formula>$F94</formula>
    </cfRule>
  </conditionalFormatting>
  <conditionalFormatting sqref="G95">
    <cfRule type="cellIs" dxfId="4982" priority="2911" operator="greaterThan">
      <formula>$F95</formula>
    </cfRule>
  </conditionalFormatting>
  <conditionalFormatting sqref="G96">
    <cfRule type="cellIs" dxfId="4981" priority="2910" operator="greaterThan">
      <formula>$F96</formula>
    </cfRule>
  </conditionalFormatting>
  <conditionalFormatting sqref="G97">
    <cfRule type="cellIs" dxfId="4980" priority="2909" operator="greaterThan">
      <formula>$F97</formula>
    </cfRule>
  </conditionalFormatting>
  <conditionalFormatting sqref="G98">
    <cfRule type="cellIs" dxfId="4979" priority="2908" operator="greaterThan">
      <formula>$F98</formula>
    </cfRule>
  </conditionalFormatting>
  <conditionalFormatting sqref="G99">
    <cfRule type="cellIs" dxfId="4978" priority="2907" operator="greaterThan">
      <formula>$F99</formula>
    </cfRule>
  </conditionalFormatting>
  <conditionalFormatting sqref="G100">
    <cfRule type="cellIs" dxfId="4977" priority="2906" operator="greaterThan">
      <formula>$F100</formula>
    </cfRule>
  </conditionalFormatting>
  <conditionalFormatting sqref="G101">
    <cfRule type="cellIs" dxfId="4976" priority="2905" operator="greaterThan">
      <formula>$F101</formula>
    </cfRule>
  </conditionalFormatting>
  <conditionalFormatting sqref="G102">
    <cfRule type="cellIs" dxfId="4975" priority="2904" operator="greaterThan">
      <formula>$F102</formula>
    </cfRule>
  </conditionalFormatting>
  <conditionalFormatting sqref="G103">
    <cfRule type="cellIs" dxfId="4974" priority="2903" operator="greaterThan">
      <formula>$F103</formula>
    </cfRule>
  </conditionalFormatting>
  <conditionalFormatting sqref="G104">
    <cfRule type="cellIs" dxfId="4973" priority="2902" operator="greaterThan">
      <formula>$F104</formula>
    </cfRule>
  </conditionalFormatting>
  <conditionalFormatting sqref="G105">
    <cfRule type="cellIs" dxfId="4972" priority="2901" operator="greaterThan">
      <formula>$F105</formula>
    </cfRule>
  </conditionalFormatting>
  <conditionalFormatting sqref="G106">
    <cfRule type="cellIs" dxfId="4971" priority="2900" operator="greaterThan">
      <formula>$F106</formula>
    </cfRule>
  </conditionalFormatting>
  <conditionalFormatting sqref="G107">
    <cfRule type="cellIs" dxfId="4970" priority="2899" operator="greaterThan">
      <formula>$F107</formula>
    </cfRule>
  </conditionalFormatting>
  <conditionalFormatting sqref="G108">
    <cfRule type="cellIs" dxfId="4969" priority="2898" operator="greaterThan">
      <formula>$F108</formula>
    </cfRule>
  </conditionalFormatting>
  <conditionalFormatting sqref="G109">
    <cfRule type="cellIs" dxfId="4968" priority="2897" operator="greaterThan">
      <formula>$F109</formula>
    </cfRule>
  </conditionalFormatting>
  <conditionalFormatting sqref="G110">
    <cfRule type="cellIs" dxfId="4967" priority="2896" operator="greaterThan">
      <formula>$F110</formula>
    </cfRule>
  </conditionalFormatting>
  <conditionalFormatting sqref="G111">
    <cfRule type="cellIs" dxfId="4966" priority="2895" operator="greaterThan">
      <formula>$F111</formula>
    </cfRule>
  </conditionalFormatting>
  <conditionalFormatting sqref="G112">
    <cfRule type="cellIs" dxfId="4965" priority="2894" operator="greaterThan">
      <formula>$F112</formula>
    </cfRule>
  </conditionalFormatting>
  <conditionalFormatting sqref="G113">
    <cfRule type="cellIs" dxfId="4964" priority="2893" operator="greaterThan">
      <formula>$F113</formula>
    </cfRule>
  </conditionalFormatting>
  <conditionalFormatting sqref="G114">
    <cfRule type="cellIs" dxfId="4963" priority="2892" operator="greaterThan">
      <formula>$F114</formula>
    </cfRule>
  </conditionalFormatting>
  <conditionalFormatting sqref="G115">
    <cfRule type="cellIs" dxfId="4962" priority="2891" operator="greaterThan">
      <formula>$F115</formula>
    </cfRule>
  </conditionalFormatting>
  <conditionalFormatting sqref="G116">
    <cfRule type="cellIs" dxfId="4961" priority="2890" operator="greaterThan">
      <formula>$F116</formula>
    </cfRule>
  </conditionalFormatting>
  <conditionalFormatting sqref="G117">
    <cfRule type="cellIs" dxfId="4960" priority="2889" operator="greaterThan">
      <formula>$F117</formula>
    </cfRule>
  </conditionalFormatting>
  <conditionalFormatting sqref="G118">
    <cfRule type="cellIs" dxfId="4959" priority="2888" operator="greaterThan">
      <formula>$F118</formula>
    </cfRule>
  </conditionalFormatting>
  <conditionalFormatting sqref="G119">
    <cfRule type="cellIs" dxfId="4958" priority="2887" operator="greaterThan">
      <formula>$F119</formula>
    </cfRule>
  </conditionalFormatting>
  <conditionalFormatting sqref="G120">
    <cfRule type="cellIs" dxfId="4957" priority="2886" operator="greaterThan">
      <formula>$F120</formula>
    </cfRule>
  </conditionalFormatting>
  <conditionalFormatting sqref="G121">
    <cfRule type="cellIs" dxfId="4956" priority="2885" operator="greaterThan">
      <formula>$F121</formula>
    </cfRule>
  </conditionalFormatting>
  <conditionalFormatting sqref="G122">
    <cfRule type="cellIs" dxfId="4955" priority="2884" operator="greaterThan">
      <formula>$F122</formula>
    </cfRule>
  </conditionalFormatting>
  <conditionalFormatting sqref="G123">
    <cfRule type="cellIs" dxfId="4954" priority="2883" operator="greaterThan">
      <formula>$F123</formula>
    </cfRule>
  </conditionalFormatting>
  <conditionalFormatting sqref="G124">
    <cfRule type="cellIs" dxfId="4953" priority="2882" operator="greaterThan">
      <formula>$F124</formula>
    </cfRule>
  </conditionalFormatting>
  <conditionalFormatting sqref="G125">
    <cfRule type="cellIs" dxfId="4952" priority="2881" operator="greaterThan">
      <formula>$F125</formula>
    </cfRule>
  </conditionalFormatting>
  <conditionalFormatting sqref="G126">
    <cfRule type="cellIs" dxfId="4951" priority="2880" operator="greaterThan">
      <formula>$F126</formula>
    </cfRule>
  </conditionalFormatting>
  <conditionalFormatting sqref="G127">
    <cfRule type="cellIs" dxfId="4950" priority="2879" operator="greaterThan">
      <formula>$F127</formula>
    </cfRule>
  </conditionalFormatting>
  <conditionalFormatting sqref="G128">
    <cfRule type="cellIs" dxfId="4949" priority="2878" operator="greaterThan">
      <formula>$F128</formula>
    </cfRule>
  </conditionalFormatting>
  <conditionalFormatting sqref="G129">
    <cfRule type="cellIs" dxfId="4948" priority="2877" operator="greaterThan">
      <formula>$F129</formula>
    </cfRule>
  </conditionalFormatting>
  <conditionalFormatting sqref="G130">
    <cfRule type="cellIs" dxfId="4947" priority="2876" operator="greaterThan">
      <formula>$F130</formula>
    </cfRule>
  </conditionalFormatting>
  <conditionalFormatting sqref="G131">
    <cfRule type="cellIs" dxfId="4946" priority="2875" operator="greaterThan">
      <formula>$F131</formula>
    </cfRule>
  </conditionalFormatting>
  <conditionalFormatting sqref="G132">
    <cfRule type="cellIs" dxfId="4945" priority="2874" operator="greaterThan">
      <formula>$F132</formula>
    </cfRule>
  </conditionalFormatting>
  <conditionalFormatting sqref="G133">
    <cfRule type="cellIs" dxfId="4944" priority="2873" operator="greaterThan">
      <formula>$F133</formula>
    </cfRule>
  </conditionalFormatting>
  <conditionalFormatting sqref="G134">
    <cfRule type="cellIs" dxfId="4943" priority="2872" operator="greaterThan">
      <formula>$F134</formula>
    </cfRule>
  </conditionalFormatting>
  <conditionalFormatting sqref="G135">
    <cfRule type="cellIs" dxfId="4942" priority="2871" operator="greaterThan">
      <formula>$F135</formula>
    </cfRule>
  </conditionalFormatting>
  <conditionalFormatting sqref="G136">
    <cfRule type="cellIs" dxfId="4941" priority="2870" operator="greaterThan">
      <formula>$F136</formula>
    </cfRule>
  </conditionalFormatting>
  <conditionalFormatting sqref="G137">
    <cfRule type="cellIs" dxfId="4940" priority="2869" operator="greaterThan">
      <formula>$F137</formula>
    </cfRule>
  </conditionalFormatting>
  <conditionalFormatting sqref="G138">
    <cfRule type="cellIs" dxfId="4939" priority="2868" operator="greaterThan">
      <formula>$F138</formula>
    </cfRule>
  </conditionalFormatting>
  <conditionalFormatting sqref="G139">
    <cfRule type="cellIs" dxfId="4938" priority="2867" operator="greaterThan">
      <formula>$F139</formula>
    </cfRule>
  </conditionalFormatting>
  <conditionalFormatting sqref="G140">
    <cfRule type="cellIs" dxfId="4937" priority="2866" operator="greaterThan">
      <formula>$F140</formula>
    </cfRule>
  </conditionalFormatting>
  <conditionalFormatting sqref="G141">
    <cfRule type="cellIs" dxfId="4936" priority="2865" operator="greaterThan">
      <formula>$F141</formula>
    </cfRule>
  </conditionalFormatting>
  <conditionalFormatting sqref="G142">
    <cfRule type="cellIs" dxfId="4935" priority="2864" operator="greaterThan">
      <formula>$F142</formula>
    </cfRule>
  </conditionalFormatting>
  <conditionalFormatting sqref="G143">
    <cfRule type="cellIs" dxfId="4934" priority="2863" operator="greaterThan">
      <formula>$F143</formula>
    </cfRule>
  </conditionalFormatting>
  <conditionalFormatting sqref="G144">
    <cfRule type="cellIs" dxfId="4933" priority="2862" operator="greaterThan">
      <formula>$F144</formula>
    </cfRule>
  </conditionalFormatting>
  <conditionalFormatting sqref="G145">
    <cfRule type="cellIs" dxfId="4932" priority="2861" operator="greaterThan">
      <formula>$F145</formula>
    </cfRule>
  </conditionalFormatting>
  <conditionalFormatting sqref="G146">
    <cfRule type="cellIs" dxfId="4931" priority="2860" operator="greaterThan">
      <formula>$F146</formula>
    </cfRule>
  </conditionalFormatting>
  <conditionalFormatting sqref="G147">
    <cfRule type="cellIs" dxfId="4930" priority="2859" operator="greaterThan">
      <formula>$F147</formula>
    </cfRule>
  </conditionalFormatting>
  <conditionalFormatting sqref="G148">
    <cfRule type="cellIs" dxfId="4929" priority="2858" operator="greaterThan">
      <formula>$F148</formula>
    </cfRule>
  </conditionalFormatting>
  <conditionalFormatting sqref="G149">
    <cfRule type="cellIs" dxfId="4928" priority="2857" operator="greaterThan">
      <formula>$F149</formula>
    </cfRule>
  </conditionalFormatting>
  <conditionalFormatting sqref="G150">
    <cfRule type="cellIs" dxfId="4927" priority="2856" operator="greaterThan">
      <formula>$F150</formula>
    </cfRule>
  </conditionalFormatting>
  <conditionalFormatting sqref="G151">
    <cfRule type="cellIs" dxfId="4926" priority="2855" operator="greaterThan">
      <formula>$F151</formula>
    </cfRule>
  </conditionalFormatting>
  <conditionalFormatting sqref="G152">
    <cfRule type="cellIs" dxfId="4925" priority="2854" operator="greaterThan">
      <formula>$F152</formula>
    </cfRule>
  </conditionalFormatting>
  <conditionalFormatting sqref="G153">
    <cfRule type="cellIs" dxfId="4924" priority="2853" operator="greaterThan">
      <formula>$F153</formula>
    </cfRule>
  </conditionalFormatting>
  <conditionalFormatting sqref="G154">
    <cfRule type="cellIs" dxfId="4923" priority="2852" operator="greaterThan">
      <formula>$F154</formula>
    </cfRule>
  </conditionalFormatting>
  <conditionalFormatting sqref="G155">
    <cfRule type="cellIs" dxfId="4922" priority="2851" operator="greaterThan">
      <formula>$F155</formula>
    </cfRule>
  </conditionalFormatting>
  <conditionalFormatting sqref="G156">
    <cfRule type="cellIs" dxfId="4921" priority="2850" operator="greaterThan">
      <formula>$F156</formula>
    </cfRule>
  </conditionalFormatting>
  <conditionalFormatting sqref="G157">
    <cfRule type="cellIs" dxfId="4920" priority="2849" operator="greaterThan">
      <formula>$F157</formula>
    </cfRule>
  </conditionalFormatting>
  <conditionalFormatting sqref="G158">
    <cfRule type="cellIs" dxfId="4919" priority="2848" operator="greaterThan">
      <formula>$F158</formula>
    </cfRule>
  </conditionalFormatting>
  <conditionalFormatting sqref="G159">
    <cfRule type="cellIs" dxfId="4918" priority="2847" operator="greaterThan">
      <formula>$F159</formula>
    </cfRule>
  </conditionalFormatting>
  <conditionalFormatting sqref="G160">
    <cfRule type="cellIs" dxfId="4917" priority="2846" operator="greaterThan">
      <formula>$F160</formula>
    </cfRule>
  </conditionalFormatting>
  <conditionalFormatting sqref="G161">
    <cfRule type="cellIs" dxfId="4916" priority="2845" operator="greaterThan">
      <formula>$F161</formula>
    </cfRule>
  </conditionalFormatting>
  <conditionalFormatting sqref="G162">
    <cfRule type="cellIs" dxfId="4915" priority="2844" operator="greaterThan">
      <formula>$F162</formula>
    </cfRule>
  </conditionalFormatting>
  <conditionalFormatting sqref="G163">
    <cfRule type="cellIs" dxfId="4914" priority="2843" operator="greaterThan">
      <formula>$F163</formula>
    </cfRule>
  </conditionalFormatting>
  <conditionalFormatting sqref="G164">
    <cfRule type="cellIs" dxfId="4913" priority="2842" operator="greaterThan">
      <formula>$F164</formula>
    </cfRule>
  </conditionalFormatting>
  <conditionalFormatting sqref="G165">
    <cfRule type="cellIs" dxfId="4912" priority="2841" operator="greaterThan">
      <formula>$F165</formula>
    </cfRule>
  </conditionalFormatting>
  <conditionalFormatting sqref="G166">
    <cfRule type="cellIs" dxfId="4911" priority="2840" operator="greaterThan">
      <formula>$F166</formula>
    </cfRule>
  </conditionalFormatting>
  <conditionalFormatting sqref="G167">
    <cfRule type="cellIs" dxfId="4910" priority="2839" operator="greaterThan">
      <formula>$F167</formula>
    </cfRule>
  </conditionalFormatting>
  <conditionalFormatting sqref="G168">
    <cfRule type="cellIs" dxfId="4909" priority="2838" operator="greaterThan">
      <formula>$F168</formula>
    </cfRule>
  </conditionalFormatting>
  <conditionalFormatting sqref="G169">
    <cfRule type="cellIs" dxfId="4908" priority="2837" operator="greaterThan">
      <formula>$F169</formula>
    </cfRule>
  </conditionalFormatting>
  <conditionalFormatting sqref="G170">
    <cfRule type="cellIs" dxfId="4907" priority="2836" operator="greaterThan">
      <formula>$F170</formula>
    </cfRule>
  </conditionalFormatting>
  <conditionalFormatting sqref="G171">
    <cfRule type="cellIs" dxfId="4906" priority="2835" operator="greaterThan">
      <formula>$F171</formula>
    </cfRule>
  </conditionalFormatting>
  <conditionalFormatting sqref="G172">
    <cfRule type="cellIs" dxfId="4905" priority="2834" operator="greaterThan">
      <formula>$F172</formula>
    </cfRule>
  </conditionalFormatting>
  <conditionalFormatting sqref="G173">
    <cfRule type="cellIs" dxfId="4904" priority="2833" operator="greaterThan">
      <formula>$F173</formula>
    </cfRule>
  </conditionalFormatting>
  <conditionalFormatting sqref="G174">
    <cfRule type="cellIs" dxfId="4903" priority="2832" operator="greaterThan">
      <formula>$F174</formula>
    </cfRule>
  </conditionalFormatting>
  <conditionalFormatting sqref="G175">
    <cfRule type="cellIs" dxfId="4902" priority="2831" operator="greaterThan">
      <formula>$F175</formula>
    </cfRule>
  </conditionalFormatting>
  <conditionalFormatting sqref="G176">
    <cfRule type="cellIs" dxfId="4901" priority="2830" operator="greaterThan">
      <formula>$F176</formula>
    </cfRule>
  </conditionalFormatting>
  <conditionalFormatting sqref="G177">
    <cfRule type="cellIs" dxfId="4900" priority="2829" operator="greaterThan">
      <formula>$F177</formula>
    </cfRule>
  </conditionalFormatting>
  <conditionalFormatting sqref="G178">
    <cfRule type="cellIs" dxfId="4899" priority="2828" operator="greaterThan">
      <formula>$F178</formula>
    </cfRule>
  </conditionalFormatting>
  <conditionalFormatting sqref="G179">
    <cfRule type="cellIs" dxfId="4898" priority="2827" operator="greaterThan">
      <formula>$F179</formula>
    </cfRule>
  </conditionalFormatting>
  <conditionalFormatting sqref="G180">
    <cfRule type="cellIs" dxfId="4897" priority="2826" operator="greaterThan">
      <formula>$F180</formula>
    </cfRule>
  </conditionalFormatting>
  <conditionalFormatting sqref="G181">
    <cfRule type="cellIs" dxfId="4896" priority="2825" operator="greaterThan">
      <formula>$F181</formula>
    </cfRule>
  </conditionalFormatting>
  <conditionalFormatting sqref="G182">
    <cfRule type="cellIs" dxfId="4895" priority="2824" operator="greaterThan">
      <formula>$F182</formula>
    </cfRule>
  </conditionalFormatting>
  <conditionalFormatting sqref="G183">
    <cfRule type="cellIs" dxfId="4894" priority="2823" operator="greaterThan">
      <formula>$F183</formula>
    </cfRule>
  </conditionalFormatting>
  <conditionalFormatting sqref="G184">
    <cfRule type="cellIs" dxfId="4893" priority="2822" operator="greaterThan">
      <formula>$F184</formula>
    </cfRule>
  </conditionalFormatting>
  <conditionalFormatting sqref="G185">
    <cfRule type="cellIs" dxfId="4892" priority="2821" operator="greaterThan">
      <formula>$F185</formula>
    </cfRule>
  </conditionalFormatting>
  <conditionalFormatting sqref="G186">
    <cfRule type="cellIs" dxfId="4891" priority="2820" operator="greaterThan">
      <formula>$F186</formula>
    </cfRule>
  </conditionalFormatting>
  <conditionalFormatting sqref="G187">
    <cfRule type="cellIs" dxfId="4890" priority="2819" operator="greaterThan">
      <formula>$F187</formula>
    </cfRule>
  </conditionalFormatting>
  <conditionalFormatting sqref="G188">
    <cfRule type="cellIs" dxfId="4889" priority="2818" operator="greaterThan">
      <formula>$F188</formula>
    </cfRule>
  </conditionalFormatting>
  <conditionalFormatting sqref="G189">
    <cfRule type="cellIs" dxfId="4888" priority="2817" operator="greaterThan">
      <formula>$F189</formula>
    </cfRule>
  </conditionalFormatting>
  <conditionalFormatting sqref="G190">
    <cfRule type="cellIs" dxfId="4887" priority="2816" operator="greaterThan">
      <formula>$F190</formula>
    </cfRule>
  </conditionalFormatting>
  <conditionalFormatting sqref="G191">
    <cfRule type="cellIs" dxfId="4886" priority="2815" operator="greaterThan">
      <formula>$F191</formula>
    </cfRule>
  </conditionalFormatting>
  <conditionalFormatting sqref="G192">
    <cfRule type="cellIs" dxfId="4885" priority="2814" operator="greaterThan">
      <formula>$F192</formula>
    </cfRule>
  </conditionalFormatting>
  <conditionalFormatting sqref="G193">
    <cfRule type="cellIs" dxfId="4884" priority="2813" operator="greaterThan">
      <formula>$F193</formula>
    </cfRule>
  </conditionalFormatting>
  <conditionalFormatting sqref="G194">
    <cfRule type="cellIs" dxfId="4883" priority="2812" operator="greaterThan">
      <formula>$F194</formula>
    </cfRule>
  </conditionalFormatting>
  <conditionalFormatting sqref="G195">
    <cfRule type="cellIs" dxfId="4882" priority="2811" operator="greaterThan">
      <formula>$F195</formula>
    </cfRule>
  </conditionalFormatting>
  <conditionalFormatting sqref="G196">
    <cfRule type="cellIs" dxfId="4881" priority="2810" operator="greaterThan">
      <formula>$F196</formula>
    </cfRule>
  </conditionalFormatting>
  <conditionalFormatting sqref="G197">
    <cfRule type="cellIs" dxfId="4880" priority="2809" operator="greaterThan">
      <formula>$F197</formula>
    </cfRule>
  </conditionalFormatting>
  <conditionalFormatting sqref="G198">
    <cfRule type="cellIs" dxfId="4879" priority="2808" operator="greaterThan">
      <formula>$F198</formula>
    </cfRule>
  </conditionalFormatting>
  <conditionalFormatting sqref="G199">
    <cfRule type="cellIs" dxfId="4878" priority="2807" operator="greaterThan">
      <formula>$F199</formula>
    </cfRule>
  </conditionalFormatting>
  <conditionalFormatting sqref="G200">
    <cfRule type="cellIs" dxfId="4877" priority="2806" operator="greaterThan">
      <formula>$F200</formula>
    </cfRule>
  </conditionalFormatting>
  <conditionalFormatting sqref="G201">
    <cfRule type="cellIs" dxfId="4876" priority="2805" operator="greaterThan">
      <formula>$F201</formula>
    </cfRule>
  </conditionalFormatting>
  <conditionalFormatting sqref="G202">
    <cfRule type="cellIs" dxfId="4875" priority="2804" operator="greaterThan">
      <formula>$F202</formula>
    </cfRule>
  </conditionalFormatting>
  <conditionalFormatting sqref="G203">
    <cfRule type="cellIs" dxfId="4874" priority="2803" operator="greaterThan">
      <formula>$F203</formula>
    </cfRule>
  </conditionalFormatting>
  <conditionalFormatting sqref="G204">
    <cfRule type="cellIs" dxfId="4873" priority="2802" operator="greaterThan">
      <formula>$F204</formula>
    </cfRule>
  </conditionalFormatting>
  <conditionalFormatting sqref="G205">
    <cfRule type="cellIs" dxfId="4872" priority="2801" operator="greaterThan">
      <formula>$F205</formula>
    </cfRule>
  </conditionalFormatting>
  <conditionalFormatting sqref="G206">
    <cfRule type="cellIs" dxfId="4871" priority="2800" operator="greaterThan">
      <formula>$F206</formula>
    </cfRule>
  </conditionalFormatting>
  <conditionalFormatting sqref="G207">
    <cfRule type="cellIs" dxfId="4870" priority="2799" operator="greaterThan">
      <formula>$F207</formula>
    </cfRule>
  </conditionalFormatting>
  <conditionalFormatting sqref="G208">
    <cfRule type="cellIs" dxfId="4869" priority="2798" operator="greaterThan">
      <formula>$F208</formula>
    </cfRule>
  </conditionalFormatting>
  <conditionalFormatting sqref="G209">
    <cfRule type="cellIs" dxfId="4868" priority="2797" operator="greaterThan">
      <formula>$F209</formula>
    </cfRule>
  </conditionalFormatting>
  <conditionalFormatting sqref="G210">
    <cfRule type="cellIs" dxfId="4867" priority="2796" operator="greaterThan">
      <formula>$F210</formula>
    </cfRule>
  </conditionalFormatting>
  <conditionalFormatting sqref="G211">
    <cfRule type="cellIs" dxfId="4866" priority="2795" operator="greaterThan">
      <formula>$F211</formula>
    </cfRule>
  </conditionalFormatting>
  <conditionalFormatting sqref="G212">
    <cfRule type="cellIs" dxfId="4865" priority="2794" operator="greaterThan">
      <formula>$F212</formula>
    </cfRule>
  </conditionalFormatting>
  <conditionalFormatting sqref="G213">
    <cfRule type="cellIs" dxfId="4864" priority="2793" operator="greaterThan">
      <formula>$F213</formula>
    </cfRule>
  </conditionalFormatting>
  <conditionalFormatting sqref="G214">
    <cfRule type="cellIs" dxfId="4863" priority="2792" operator="greaterThan">
      <formula>$F214</formula>
    </cfRule>
  </conditionalFormatting>
  <conditionalFormatting sqref="G215">
    <cfRule type="cellIs" dxfId="4862" priority="2791" operator="greaterThan">
      <formula>$F215</formula>
    </cfRule>
  </conditionalFormatting>
  <conditionalFormatting sqref="G216">
    <cfRule type="cellIs" dxfId="4861" priority="2790" operator="greaterThan">
      <formula>$F216</formula>
    </cfRule>
  </conditionalFormatting>
  <conditionalFormatting sqref="G217">
    <cfRule type="cellIs" dxfId="4860" priority="2789" operator="greaterThan">
      <formula>$F217</formula>
    </cfRule>
  </conditionalFormatting>
  <conditionalFormatting sqref="G218">
    <cfRule type="cellIs" dxfId="4859" priority="2788" operator="greaterThan">
      <formula>$F218</formula>
    </cfRule>
  </conditionalFormatting>
  <conditionalFormatting sqref="G219">
    <cfRule type="cellIs" dxfId="4858" priority="2787" operator="greaterThan">
      <formula>$F219</formula>
    </cfRule>
  </conditionalFormatting>
  <conditionalFormatting sqref="G220">
    <cfRule type="cellIs" dxfId="4857" priority="2786" operator="greaterThan">
      <formula>$F220</formula>
    </cfRule>
  </conditionalFormatting>
  <conditionalFormatting sqref="G221">
    <cfRule type="cellIs" dxfId="4856" priority="2785" operator="greaterThan">
      <formula>$F221</formula>
    </cfRule>
  </conditionalFormatting>
  <conditionalFormatting sqref="G222">
    <cfRule type="cellIs" dxfId="4855" priority="2784" operator="greaterThan">
      <formula>$F222</formula>
    </cfRule>
  </conditionalFormatting>
  <conditionalFormatting sqref="G223">
    <cfRule type="cellIs" dxfId="4854" priority="2783" operator="greaterThan">
      <formula>$F223</formula>
    </cfRule>
  </conditionalFormatting>
  <conditionalFormatting sqref="G224">
    <cfRule type="cellIs" dxfId="4853" priority="2782" operator="greaterThan">
      <formula>$F224</formula>
    </cfRule>
  </conditionalFormatting>
  <conditionalFormatting sqref="G225">
    <cfRule type="cellIs" dxfId="4852" priority="2781" operator="greaterThan">
      <formula>$F225</formula>
    </cfRule>
  </conditionalFormatting>
  <conditionalFormatting sqref="G226">
    <cfRule type="cellIs" dxfId="4851" priority="2780" operator="greaterThan">
      <formula>$F226</formula>
    </cfRule>
  </conditionalFormatting>
  <conditionalFormatting sqref="G227">
    <cfRule type="cellIs" dxfId="4850" priority="2779" operator="greaterThan">
      <formula>$F227</formula>
    </cfRule>
  </conditionalFormatting>
  <conditionalFormatting sqref="G228">
    <cfRule type="cellIs" dxfId="4849" priority="2778" operator="greaterThan">
      <formula>$F228</formula>
    </cfRule>
  </conditionalFormatting>
  <conditionalFormatting sqref="G229">
    <cfRule type="cellIs" dxfId="4848" priority="2777" operator="greaterThan">
      <formula>$F229</formula>
    </cfRule>
  </conditionalFormatting>
  <conditionalFormatting sqref="G230">
    <cfRule type="cellIs" dxfId="4847" priority="2776" operator="greaterThan">
      <formula>$F230</formula>
    </cfRule>
  </conditionalFormatting>
  <conditionalFormatting sqref="G231">
    <cfRule type="cellIs" dxfId="4846" priority="2775" operator="greaterThan">
      <formula>$F231</formula>
    </cfRule>
  </conditionalFormatting>
  <conditionalFormatting sqref="G232">
    <cfRule type="cellIs" dxfId="4845" priority="2774" operator="greaterThan">
      <formula>$F232</formula>
    </cfRule>
  </conditionalFormatting>
  <conditionalFormatting sqref="G233">
    <cfRule type="cellIs" dxfId="4844" priority="2773" operator="greaterThan">
      <formula>$F233</formula>
    </cfRule>
  </conditionalFormatting>
  <conditionalFormatting sqref="G234">
    <cfRule type="cellIs" dxfId="4843" priority="2772" operator="greaterThan">
      <formula>$F234</formula>
    </cfRule>
  </conditionalFormatting>
  <conditionalFormatting sqref="G235">
    <cfRule type="cellIs" dxfId="4842" priority="2771" operator="greaterThan">
      <formula>$F235</formula>
    </cfRule>
  </conditionalFormatting>
  <conditionalFormatting sqref="G236">
    <cfRule type="cellIs" dxfId="4841" priority="2770" operator="greaterThan">
      <formula>$F236</formula>
    </cfRule>
  </conditionalFormatting>
  <conditionalFormatting sqref="G237">
    <cfRule type="cellIs" dxfId="4840" priority="2769" operator="greaterThan">
      <formula>$F237</formula>
    </cfRule>
  </conditionalFormatting>
  <conditionalFormatting sqref="G238">
    <cfRule type="cellIs" dxfId="4839" priority="2768" operator="greaterThan">
      <formula>$F238</formula>
    </cfRule>
  </conditionalFormatting>
  <conditionalFormatting sqref="G239">
    <cfRule type="cellIs" dxfId="4838" priority="2767" operator="greaterThan">
      <formula>$F239</formula>
    </cfRule>
  </conditionalFormatting>
  <conditionalFormatting sqref="G240">
    <cfRule type="cellIs" dxfId="4837" priority="2766" operator="greaterThan">
      <formula>$F240</formula>
    </cfRule>
  </conditionalFormatting>
  <conditionalFormatting sqref="G241">
    <cfRule type="cellIs" dxfId="4836" priority="2765" operator="greaterThan">
      <formula>$F241</formula>
    </cfRule>
  </conditionalFormatting>
  <conditionalFormatting sqref="G242">
    <cfRule type="cellIs" dxfId="4835" priority="2764" operator="greaterThan">
      <formula>$F242</formula>
    </cfRule>
  </conditionalFormatting>
  <conditionalFormatting sqref="G243">
    <cfRule type="cellIs" dxfId="4834" priority="2763" operator="greaterThan">
      <formula>$F243</formula>
    </cfRule>
  </conditionalFormatting>
  <conditionalFormatting sqref="G244">
    <cfRule type="cellIs" dxfId="4833" priority="2762" operator="greaterThan">
      <formula>$F244</formula>
    </cfRule>
  </conditionalFormatting>
  <conditionalFormatting sqref="G245">
    <cfRule type="cellIs" dxfId="4832" priority="2761" operator="greaterThan">
      <formula>$F245</formula>
    </cfRule>
  </conditionalFormatting>
  <conditionalFormatting sqref="G246">
    <cfRule type="cellIs" dxfId="4831" priority="2760" operator="greaterThan">
      <formula>$F246</formula>
    </cfRule>
  </conditionalFormatting>
  <conditionalFormatting sqref="G247">
    <cfRule type="cellIs" dxfId="4830" priority="2759" operator="greaterThan">
      <formula>$F247</formula>
    </cfRule>
  </conditionalFormatting>
  <conditionalFormatting sqref="G248">
    <cfRule type="cellIs" dxfId="4829" priority="2758" operator="greaterThan">
      <formula>$F248</formula>
    </cfRule>
  </conditionalFormatting>
  <conditionalFormatting sqref="G249">
    <cfRule type="cellIs" dxfId="4828" priority="2757" operator="greaterThan">
      <formula>$F249</formula>
    </cfRule>
  </conditionalFormatting>
  <conditionalFormatting sqref="G250">
    <cfRule type="cellIs" dxfId="4827" priority="2756" operator="greaterThan">
      <formula>$F250</formula>
    </cfRule>
  </conditionalFormatting>
  <conditionalFormatting sqref="G251">
    <cfRule type="cellIs" dxfId="4826" priority="2755" operator="greaterThan">
      <formula>$F251</formula>
    </cfRule>
  </conditionalFormatting>
  <conditionalFormatting sqref="G252">
    <cfRule type="cellIs" dxfId="4825" priority="2754" operator="greaterThan">
      <formula>$F252</formula>
    </cfRule>
  </conditionalFormatting>
  <conditionalFormatting sqref="G253">
    <cfRule type="cellIs" dxfId="4824" priority="2753" operator="greaterThan">
      <formula>$F253</formula>
    </cfRule>
  </conditionalFormatting>
  <conditionalFormatting sqref="G254">
    <cfRule type="cellIs" dxfId="4823" priority="2752" operator="greaterThan">
      <formula>$F254</formula>
    </cfRule>
  </conditionalFormatting>
  <conditionalFormatting sqref="G255">
    <cfRule type="cellIs" dxfId="4822" priority="2751" operator="greaterThan">
      <formula>$F255</formula>
    </cfRule>
  </conditionalFormatting>
  <conditionalFormatting sqref="G256">
    <cfRule type="cellIs" dxfId="4821" priority="2750" operator="greaterThan">
      <formula>$F256</formula>
    </cfRule>
  </conditionalFormatting>
  <conditionalFormatting sqref="G257">
    <cfRule type="cellIs" dxfId="4820" priority="2749" operator="greaterThan">
      <formula>$F257</formula>
    </cfRule>
  </conditionalFormatting>
  <conditionalFormatting sqref="G258">
    <cfRule type="cellIs" dxfId="4819" priority="2748" operator="greaterThan">
      <formula>$F258</formula>
    </cfRule>
  </conditionalFormatting>
  <conditionalFormatting sqref="G259">
    <cfRule type="cellIs" dxfId="4818" priority="2747" operator="greaterThan">
      <formula>$F259</formula>
    </cfRule>
  </conditionalFormatting>
  <conditionalFormatting sqref="G260">
    <cfRule type="cellIs" dxfId="4817" priority="2746" operator="greaterThan">
      <formula>$F260</formula>
    </cfRule>
  </conditionalFormatting>
  <conditionalFormatting sqref="G261">
    <cfRule type="cellIs" dxfId="4816" priority="2745" operator="greaterThan">
      <formula>$F261</formula>
    </cfRule>
  </conditionalFormatting>
  <conditionalFormatting sqref="G262">
    <cfRule type="cellIs" dxfId="4815" priority="2744" operator="greaterThan">
      <formula>$F262</formula>
    </cfRule>
  </conditionalFormatting>
  <conditionalFormatting sqref="G263">
    <cfRule type="cellIs" dxfId="4814" priority="2743" operator="greaterThan">
      <formula>$F263</formula>
    </cfRule>
  </conditionalFormatting>
  <conditionalFormatting sqref="G264">
    <cfRule type="cellIs" dxfId="4813" priority="2742" operator="greaterThan">
      <formula>$F264</formula>
    </cfRule>
  </conditionalFormatting>
  <conditionalFormatting sqref="G265">
    <cfRule type="cellIs" dxfId="4812" priority="2741" operator="greaterThan">
      <formula>$F265</formula>
    </cfRule>
  </conditionalFormatting>
  <conditionalFormatting sqref="G266">
    <cfRule type="cellIs" dxfId="4811" priority="2740" operator="greaterThan">
      <formula>$F266</formula>
    </cfRule>
  </conditionalFormatting>
  <conditionalFormatting sqref="G267">
    <cfRule type="cellIs" dxfId="4810" priority="2739" operator="greaterThan">
      <formula>$F267</formula>
    </cfRule>
  </conditionalFormatting>
  <conditionalFormatting sqref="G268">
    <cfRule type="cellIs" dxfId="4809" priority="2738" operator="greaterThan">
      <formula>$F268</formula>
    </cfRule>
  </conditionalFormatting>
  <conditionalFormatting sqref="G269">
    <cfRule type="cellIs" dxfId="4808" priority="2737" operator="greaterThan">
      <formula>$F269</formula>
    </cfRule>
  </conditionalFormatting>
  <conditionalFormatting sqref="G270">
    <cfRule type="cellIs" dxfId="4807" priority="2736" operator="greaterThan">
      <formula>$F270</formula>
    </cfRule>
  </conditionalFormatting>
  <conditionalFormatting sqref="G271">
    <cfRule type="cellIs" dxfId="4806" priority="2735" operator="greaterThan">
      <formula>$F271</formula>
    </cfRule>
  </conditionalFormatting>
  <conditionalFormatting sqref="G272">
    <cfRule type="cellIs" dxfId="4805" priority="2734" operator="greaterThan">
      <formula>$F272</formula>
    </cfRule>
  </conditionalFormatting>
  <conditionalFormatting sqref="G273">
    <cfRule type="cellIs" dxfId="4804" priority="2733" operator="greaterThan">
      <formula>$F273</formula>
    </cfRule>
  </conditionalFormatting>
  <conditionalFormatting sqref="G274">
    <cfRule type="cellIs" dxfId="4803" priority="2732" operator="greaterThan">
      <formula>$F274</formula>
    </cfRule>
  </conditionalFormatting>
  <conditionalFormatting sqref="G275">
    <cfRule type="cellIs" dxfId="4802" priority="2731" operator="greaterThan">
      <formula>$F275</formula>
    </cfRule>
  </conditionalFormatting>
  <conditionalFormatting sqref="G276">
    <cfRule type="cellIs" dxfId="4801" priority="2730" operator="greaterThan">
      <formula>$F276</formula>
    </cfRule>
  </conditionalFormatting>
  <conditionalFormatting sqref="G277">
    <cfRule type="cellIs" dxfId="4800" priority="2729" operator="greaterThan">
      <formula>$F277</formula>
    </cfRule>
  </conditionalFormatting>
  <conditionalFormatting sqref="G278">
    <cfRule type="cellIs" dxfId="4799" priority="2728" operator="greaterThan">
      <formula>$F278</formula>
    </cfRule>
  </conditionalFormatting>
  <conditionalFormatting sqref="G279">
    <cfRule type="cellIs" dxfId="4798" priority="2727" operator="greaterThan">
      <formula>$F279</formula>
    </cfRule>
  </conditionalFormatting>
  <conditionalFormatting sqref="G280">
    <cfRule type="cellIs" dxfId="4797" priority="2726" operator="greaterThan">
      <formula>$F280</formula>
    </cfRule>
  </conditionalFormatting>
  <conditionalFormatting sqref="G281">
    <cfRule type="cellIs" dxfId="4796" priority="2725" operator="greaterThan">
      <formula>$F281</formula>
    </cfRule>
  </conditionalFormatting>
  <conditionalFormatting sqref="G282">
    <cfRule type="cellIs" dxfId="4795" priority="2724" operator="greaterThan">
      <formula>$F282</formula>
    </cfRule>
  </conditionalFormatting>
  <conditionalFormatting sqref="G283">
    <cfRule type="cellIs" dxfId="4794" priority="2723" operator="greaterThan">
      <formula>$F283</formula>
    </cfRule>
  </conditionalFormatting>
  <conditionalFormatting sqref="G284">
    <cfRule type="cellIs" dxfId="4793" priority="2722" operator="greaterThan">
      <formula>$F284</formula>
    </cfRule>
  </conditionalFormatting>
  <conditionalFormatting sqref="G285">
    <cfRule type="cellIs" dxfId="4792" priority="2721" operator="greaterThan">
      <formula>$F285</formula>
    </cfRule>
  </conditionalFormatting>
  <conditionalFormatting sqref="G286">
    <cfRule type="cellIs" dxfId="4791" priority="2720" operator="greaterThan">
      <formula>$F286</formula>
    </cfRule>
  </conditionalFormatting>
  <conditionalFormatting sqref="G287">
    <cfRule type="cellIs" dxfId="4790" priority="2719" operator="greaterThan">
      <formula>$F287</formula>
    </cfRule>
  </conditionalFormatting>
  <conditionalFormatting sqref="G288">
    <cfRule type="cellIs" dxfId="4789" priority="2718" operator="greaterThan">
      <formula>$F288</formula>
    </cfRule>
  </conditionalFormatting>
  <conditionalFormatting sqref="G289">
    <cfRule type="cellIs" dxfId="4788" priority="2717" operator="greaterThan">
      <formula>$F289</formula>
    </cfRule>
  </conditionalFormatting>
  <conditionalFormatting sqref="G290">
    <cfRule type="cellIs" dxfId="4787" priority="2716" operator="greaterThan">
      <formula>$F290</formula>
    </cfRule>
  </conditionalFormatting>
  <conditionalFormatting sqref="G291">
    <cfRule type="cellIs" dxfId="4786" priority="2715" operator="greaterThan">
      <formula>$F291</formula>
    </cfRule>
  </conditionalFormatting>
  <conditionalFormatting sqref="G292">
    <cfRule type="cellIs" dxfId="4785" priority="2714" operator="greaterThan">
      <formula>$F292</formula>
    </cfRule>
  </conditionalFormatting>
  <conditionalFormatting sqref="G293">
    <cfRule type="cellIs" dxfId="4784" priority="2713" operator="greaterThan">
      <formula>$F293</formula>
    </cfRule>
  </conditionalFormatting>
  <conditionalFormatting sqref="G294">
    <cfRule type="cellIs" dxfId="4783" priority="2712" operator="greaterThan">
      <formula>$F294</formula>
    </cfRule>
  </conditionalFormatting>
  <conditionalFormatting sqref="G295">
    <cfRule type="cellIs" dxfId="4782" priority="2711" operator="greaterThan">
      <formula>$F295</formula>
    </cfRule>
  </conditionalFormatting>
  <conditionalFormatting sqref="G296">
    <cfRule type="cellIs" dxfId="4781" priority="2710" operator="greaterThan">
      <formula>$F296</formula>
    </cfRule>
  </conditionalFormatting>
  <conditionalFormatting sqref="G297">
    <cfRule type="cellIs" dxfId="4780" priority="2709" operator="greaterThan">
      <formula>$F297</formula>
    </cfRule>
  </conditionalFormatting>
  <conditionalFormatting sqref="G298">
    <cfRule type="cellIs" dxfId="4779" priority="2708" operator="greaterThan">
      <formula>$F298</formula>
    </cfRule>
  </conditionalFormatting>
  <conditionalFormatting sqref="G299">
    <cfRule type="cellIs" dxfId="4778" priority="2707" operator="greaterThan">
      <formula>$F299</formula>
    </cfRule>
  </conditionalFormatting>
  <conditionalFormatting sqref="G300">
    <cfRule type="cellIs" dxfId="4777" priority="2706" operator="greaterThan">
      <formula>$F300</formula>
    </cfRule>
  </conditionalFormatting>
  <conditionalFormatting sqref="G301">
    <cfRule type="cellIs" dxfId="4776" priority="2705" operator="greaterThan">
      <formula>$F301</formula>
    </cfRule>
  </conditionalFormatting>
  <conditionalFormatting sqref="G302">
    <cfRule type="cellIs" dxfId="4775" priority="2704" operator="greaterThan">
      <formula>$F302</formula>
    </cfRule>
  </conditionalFormatting>
  <conditionalFormatting sqref="G303">
    <cfRule type="cellIs" dxfId="4774" priority="2703" operator="greaterThan">
      <formula>$F303</formula>
    </cfRule>
  </conditionalFormatting>
  <conditionalFormatting sqref="G304">
    <cfRule type="cellIs" dxfId="4773" priority="2702" operator="greaterThan">
      <formula>$F304</formula>
    </cfRule>
  </conditionalFormatting>
  <conditionalFormatting sqref="G305">
    <cfRule type="cellIs" dxfId="4772" priority="2701" operator="greaterThan">
      <formula>$F305</formula>
    </cfRule>
  </conditionalFormatting>
  <conditionalFormatting sqref="G306">
    <cfRule type="cellIs" dxfId="4771" priority="2700" operator="greaterThan">
      <formula>$F306</formula>
    </cfRule>
  </conditionalFormatting>
  <conditionalFormatting sqref="G307">
    <cfRule type="cellIs" dxfId="4770" priority="2699" operator="greaterThan">
      <formula>$F307</formula>
    </cfRule>
  </conditionalFormatting>
  <conditionalFormatting sqref="G308">
    <cfRule type="cellIs" dxfId="4769" priority="2698" operator="greaterThan">
      <formula>$F308</formula>
    </cfRule>
  </conditionalFormatting>
  <conditionalFormatting sqref="G309">
    <cfRule type="cellIs" dxfId="4768" priority="2697" operator="greaterThan">
      <formula>$F309</formula>
    </cfRule>
  </conditionalFormatting>
  <conditionalFormatting sqref="G310">
    <cfRule type="cellIs" dxfId="4767" priority="2696" operator="greaterThan">
      <formula>$F310</formula>
    </cfRule>
  </conditionalFormatting>
  <conditionalFormatting sqref="G311">
    <cfRule type="cellIs" dxfId="4766" priority="2695" operator="greaterThan">
      <formula>$F311</formula>
    </cfRule>
  </conditionalFormatting>
  <conditionalFormatting sqref="G312">
    <cfRule type="cellIs" dxfId="4765" priority="2694" operator="greaterThan">
      <formula>$F312</formula>
    </cfRule>
  </conditionalFormatting>
  <conditionalFormatting sqref="G313">
    <cfRule type="cellIs" dxfId="4764" priority="2693" operator="greaterThan">
      <formula>$F313</formula>
    </cfRule>
  </conditionalFormatting>
  <conditionalFormatting sqref="G314">
    <cfRule type="cellIs" dxfId="4763" priority="2692" operator="greaterThan">
      <formula>$F314</formula>
    </cfRule>
  </conditionalFormatting>
  <conditionalFormatting sqref="G315">
    <cfRule type="cellIs" dxfId="4762" priority="2691" operator="greaterThan">
      <formula>$F315</formula>
    </cfRule>
  </conditionalFormatting>
  <conditionalFormatting sqref="G316">
    <cfRule type="cellIs" dxfId="4761" priority="2690" operator="greaterThan">
      <formula>$F316</formula>
    </cfRule>
  </conditionalFormatting>
  <conditionalFormatting sqref="G317">
    <cfRule type="cellIs" dxfId="4760" priority="2689" operator="greaterThan">
      <formula>$F317</formula>
    </cfRule>
  </conditionalFormatting>
  <conditionalFormatting sqref="G318">
    <cfRule type="cellIs" dxfId="4759" priority="2688" operator="greaterThan">
      <formula>$F318</formula>
    </cfRule>
  </conditionalFormatting>
  <conditionalFormatting sqref="G319">
    <cfRule type="cellIs" dxfId="4758" priority="2687" operator="greaterThan">
      <formula>$F319</formula>
    </cfRule>
  </conditionalFormatting>
  <conditionalFormatting sqref="G320">
    <cfRule type="cellIs" dxfId="4757" priority="2686" operator="greaterThan">
      <formula>$F320</formula>
    </cfRule>
  </conditionalFormatting>
  <conditionalFormatting sqref="G321">
    <cfRule type="cellIs" dxfId="4756" priority="2685" operator="greaterThan">
      <formula>$F321</formula>
    </cfRule>
  </conditionalFormatting>
  <conditionalFormatting sqref="G322">
    <cfRule type="cellIs" dxfId="4755" priority="2684" operator="greaterThan">
      <formula>$F322</formula>
    </cfRule>
  </conditionalFormatting>
  <conditionalFormatting sqref="G323">
    <cfRule type="cellIs" dxfId="4754" priority="2683" operator="greaterThan">
      <formula>$F323</formula>
    </cfRule>
  </conditionalFormatting>
  <conditionalFormatting sqref="G324">
    <cfRule type="cellIs" dxfId="4753" priority="2682" operator="greaterThan">
      <formula>$F324</formula>
    </cfRule>
  </conditionalFormatting>
  <conditionalFormatting sqref="G325">
    <cfRule type="cellIs" dxfId="4752" priority="2681" operator="greaterThan">
      <formula>$F325</formula>
    </cfRule>
  </conditionalFormatting>
  <conditionalFormatting sqref="G326">
    <cfRule type="cellIs" dxfId="4751" priority="2680" operator="greaterThan">
      <formula>$F326</formula>
    </cfRule>
  </conditionalFormatting>
  <conditionalFormatting sqref="G327">
    <cfRule type="cellIs" dxfId="4750" priority="2679" operator="greaterThan">
      <formula>$F327</formula>
    </cfRule>
  </conditionalFormatting>
  <conditionalFormatting sqref="G328">
    <cfRule type="cellIs" dxfId="4749" priority="2678" operator="greaterThan">
      <formula>$F328</formula>
    </cfRule>
  </conditionalFormatting>
  <conditionalFormatting sqref="G329">
    <cfRule type="cellIs" dxfId="4748" priority="2677" operator="greaterThan">
      <formula>$F329</formula>
    </cfRule>
  </conditionalFormatting>
  <conditionalFormatting sqref="G330">
    <cfRule type="cellIs" dxfId="4747" priority="2676" operator="greaterThan">
      <formula>$F330</formula>
    </cfRule>
  </conditionalFormatting>
  <conditionalFormatting sqref="G331">
    <cfRule type="cellIs" dxfId="4746" priority="2675" operator="greaterThan">
      <formula>$F331</formula>
    </cfRule>
  </conditionalFormatting>
  <conditionalFormatting sqref="G332">
    <cfRule type="cellIs" dxfId="4745" priority="2674" operator="greaterThan">
      <formula>$F332</formula>
    </cfRule>
  </conditionalFormatting>
  <conditionalFormatting sqref="G333">
    <cfRule type="cellIs" dxfId="4744" priority="2673" operator="greaterThan">
      <formula>$F333</formula>
    </cfRule>
  </conditionalFormatting>
  <conditionalFormatting sqref="G334">
    <cfRule type="cellIs" dxfId="4743" priority="2672" operator="greaterThan">
      <formula>$F334</formula>
    </cfRule>
  </conditionalFormatting>
  <conditionalFormatting sqref="G335">
    <cfRule type="cellIs" dxfId="4742" priority="2671" operator="greaterThan">
      <formula>$F335</formula>
    </cfRule>
  </conditionalFormatting>
  <conditionalFormatting sqref="G336">
    <cfRule type="cellIs" dxfId="4741" priority="2670" operator="greaterThan">
      <formula>$F336</formula>
    </cfRule>
  </conditionalFormatting>
  <conditionalFormatting sqref="G337">
    <cfRule type="cellIs" dxfId="4740" priority="2669" operator="greaterThan">
      <formula>$F337</formula>
    </cfRule>
  </conditionalFormatting>
  <conditionalFormatting sqref="G338">
    <cfRule type="cellIs" dxfId="4739" priority="2668" operator="greaterThan">
      <formula>$F338</formula>
    </cfRule>
  </conditionalFormatting>
  <conditionalFormatting sqref="G339">
    <cfRule type="cellIs" dxfId="4738" priority="2667" operator="greaterThan">
      <formula>$F339</formula>
    </cfRule>
  </conditionalFormatting>
  <conditionalFormatting sqref="G340">
    <cfRule type="cellIs" dxfId="4737" priority="2666" operator="greaterThan">
      <formula>$F340</formula>
    </cfRule>
  </conditionalFormatting>
  <conditionalFormatting sqref="G341">
    <cfRule type="cellIs" dxfId="4736" priority="2665" operator="greaterThan">
      <formula>$F341</formula>
    </cfRule>
  </conditionalFormatting>
  <conditionalFormatting sqref="G342">
    <cfRule type="cellIs" dxfId="4735" priority="2664" operator="greaterThan">
      <formula>$F342</formula>
    </cfRule>
  </conditionalFormatting>
  <conditionalFormatting sqref="G343">
    <cfRule type="cellIs" dxfId="4734" priority="2663" operator="greaterThan">
      <formula>$F343</formula>
    </cfRule>
  </conditionalFormatting>
  <conditionalFormatting sqref="G344">
    <cfRule type="cellIs" dxfId="4733" priority="2662" operator="greaterThan">
      <formula>$F344</formula>
    </cfRule>
  </conditionalFormatting>
  <conditionalFormatting sqref="G345">
    <cfRule type="cellIs" dxfId="4732" priority="2661" operator="greaterThan">
      <formula>$F345</formula>
    </cfRule>
  </conditionalFormatting>
  <conditionalFormatting sqref="G346">
    <cfRule type="cellIs" dxfId="4731" priority="2660" operator="greaterThan">
      <formula>$F346</formula>
    </cfRule>
  </conditionalFormatting>
  <conditionalFormatting sqref="G347">
    <cfRule type="cellIs" dxfId="4730" priority="2659" operator="greaterThan">
      <formula>$F347</formula>
    </cfRule>
  </conditionalFormatting>
  <conditionalFormatting sqref="G348">
    <cfRule type="cellIs" dxfId="4729" priority="2658" operator="greaterThan">
      <formula>$F348</formula>
    </cfRule>
  </conditionalFormatting>
  <conditionalFormatting sqref="G349">
    <cfRule type="cellIs" dxfId="4728" priority="2657" operator="greaterThan">
      <formula>$F349</formula>
    </cfRule>
  </conditionalFormatting>
  <conditionalFormatting sqref="G350">
    <cfRule type="cellIs" dxfId="4727" priority="2656" operator="greaterThan">
      <formula>$F350</formula>
    </cfRule>
  </conditionalFormatting>
  <conditionalFormatting sqref="G351">
    <cfRule type="cellIs" dxfId="4726" priority="2655" operator="greaterThan">
      <formula>$F351</formula>
    </cfRule>
  </conditionalFormatting>
  <conditionalFormatting sqref="G352">
    <cfRule type="cellIs" dxfId="4725" priority="2654" operator="greaterThan">
      <formula>$F352</formula>
    </cfRule>
  </conditionalFormatting>
  <conditionalFormatting sqref="G353">
    <cfRule type="cellIs" dxfId="4724" priority="2653" operator="greaterThan">
      <formula>$F353</formula>
    </cfRule>
  </conditionalFormatting>
  <conditionalFormatting sqref="G354">
    <cfRule type="cellIs" dxfId="4723" priority="2652" operator="greaterThan">
      <formula>$F354</formula>
    </cfRule>
  </conditionalFormatting>
  <conditionalFormatting sqref="G355">
    <cfRule type="cellIs" dxfId="4722" priority="2651" operator="greaterThan">
      <formula>$F355</formula>
    </cfRule>
  </conditionalFormatting>
  <conditionalFormatting sqref="G356">
    <cfRule type="cellIs" dxfId="4721" priority="2650" operator="greaterThan">
      <formula>$F356</formula>
    </cfRule>
  </conditionalFormatting>
  <conditionalFormatting sqref="G357">
    <cfRule type="cellIs" dxfId="4720" priority="2649" operator="greaterThan">
      <formula>$F357</formula>
    </cfRule>
  </conditionalFormatting>
  <conditionalFormatting sqref="G358">
    <cfRule type="cellIs" dxfId="4719" priority="2648" operator="greaterThan">
      <formula>$F358</formula>
    </cfRule>
  </conditionalFormatting>
  <conditionalFormatting sqref="G359">
    <cfRule type="cellIs" dxfId="4718" priority="2647" operator="greaterThan">
      <formula>$F359</formula>
    </cfRule>
  </conditionalFormatting>
  <conditionalFormatting sqref="G360">
    <cfRule type="cellIs" dxfId="4717" priority="2646" operator="greaterThan">
      <formula>$F360</formula>
    </cfRule>
  </conditionalFormatting>
  <conditionalFormatting sqref="G361">
    <cfRule type="cellIs" dxfId="4716" priority="2645" operator="greaterThan">
      <formula>$F361</formula>
    </cfRule>
  </conditionalFormatting>
  <conditionalFormatting sqref="G362">
    <cfRule type="cellIs" dxfId="4715" priority="2644" operator="greaterThan">
      <formula>$F362</formula>
    </cfRule>
  </conditionalFormatting>
  <conditionalFormatting sqref="G363">
    <cfRule type="cellIs" dxfId="4714" priority="2643" operator="greaterThan">
      <formula>$F363</formula>
    </cfRule>
  </conditionalFormatting>
  <conditionalFormatting sqref="G364">
    <cfRule type="cellIs" dxfId="4713" priority="2642" operator="greaterThan">
      <formula>$F364</formula>
    </cfRule>
  </conditionalFormatting>
  <conditionalFormatting sqref="G365">
    <cfRule type="cellIs" dxfId="4712" priority="2641" operator="greaterThan">
      <formula>$F365</formula>
    </cfRule>
  </conditionalFormatting>
  <conditionalFormatting sqref="G366">
    <cfRule type="cellIs" dxfId="4711" priority="2640" operator="greaterThan">
      <formula>$F366</formula>
    </cfRule>
  </conditionalFormatting>
  <conditionalFormatting sqref="G367">
    <cfRule type="cellIs" dxfId="4710" priority="2639" operator="greaterThan">
      <formula>$F367</formula>
    </cfRule>
  </conditionalFormatting>
  <conditionalFormatting sqref="G368">
    <cfRule type="cellIs" dxfId="4709" priority="2638" operator="greaterThan">
      <formula>$F368</formula>
    </cfRule>
  </conditionalFormatting>
  <conditionalFormatting sqref="G369">
    <cfRule type="cellIs" dxfId="4708" priority="2637" operator="greaterThan">
      <formula>$F369</formula>
    </cfRule>
  </conditionalFormatting>
  <conditionalFormatting sqref="G370">
    <cfRule type="cellIs" dxfId="4707" priority="2636" operator="greaterThan">
      <formula>$F370</formula>
    </cfRule>
  </conditionalFormatting>
  <conditionalFormatting sqref="G371">
    <cfRule type="cellIs" dxfId="4706" priority="2635" operator="greaterThan">
      <formula>$F371</formula>
    </cfRule>
  </conditionalFormatting>
  <conditionalFormatting sqref="G372">
    <cfRule type="cellIs" dxfId="4705" priority="2634" operator="greaterThan">
      <formula>$F372</formula>
    </cfRule>
  </conditionalFormatting>
  <conditionalFormatting sqref="G373">
    <cfRule type="cellIs" dxfId="4704" priority="2633" operator="greaterThan">
      <formula>$F373</formula>
    </cfRule>
  </conditionalFormatting>
  <conditionalFormatting sqref="G374">
    <cfRule type="cellIs" dxfId="4703" priority="2632" operator="greaterThan">
      <formula>$F374</formula>
    </cfRule>
  </conditionalFormatting>
  <conditionalFormatting sqref="G375">
    <cfRule type="cellIs" dxfId="4702" priority="2631" operator="greaterThan">
      <formula>$F375</formula>
    </cfRule>
  </conditionalFormatting>
  <conditionalFormatting sqref="G376">
    <cfRule type="cellIs" dxfId="4701" priority="2630" operator="greaterThan">
      <formula>$F376</formula>
    </cfRule>
  </conditionalFormatting>
  <conditionalFormatting sqref="G377">
    <cfRule type="cellIs" dxfId="4700" priority="2629" operator="greaterThan">
      <formula>$F377</formula>
    </cfRule>
  </conditionalFormatting>
  <conditionalFormatting sqref="G378">
    <cfRule type="cellIs" dxfId="4699" priority="2628" operator="greaterThan">
      <formula>$F378</formula>
    </cfRule>
  </conditionalFormatting>
  <conditionalFormatting sqref="G379">
    <cfRule type="cellIs" dxfId="4698" priority="2627" operator="greaterThan">
      <formula>$F379</formula>
    </cfRule>
  </conditionalFormatting>
  <conditionalFormatting sqref="G380">
    <cfRule type="cellIs" dxfId="4697" priority="2626" operator="greaterThan">
      <formula>$F380</formula>
    </cfRule>
  </conditionalFormatting>
  <conditionalFormatting sqref="G381">
    <cfRule type="cellIs" dxfId="4696" priority="2625" operator="greaterThan">
      <formula>$F381</formula>
    </cfRule>
  </conditionalFormatting>
  <conditionalFormatting sqref="G382">
    <cfRule type="cellIs" dxfId="4695" priority="2624" operator="greaterThan">
      <formula>$F382</formula>
    </cfRule>
  </conditionalFormatting>
  <conditionalFormatting sqref="G383">
    <cfRule type="cellIs" dxfId="4694" priority="2623" operator="greaterThan">
      <formula>$F383</formula>
    </cfRule>
  </conditionalFormatting>
  <conditionalFormatting sqref="G384">
    <cfRule type="cellIs" dxfId="4693" priority="2622" operator="greaterThan">
      <formula>$F384</formula>
    </cfRule>
  </conditionalFormatting>
  <conditionalFormatting sqref="G385">
    <cfRule type="cellIs" dxfId="4692" priority="2621" operator="greaterThan">
      <formula>$F385</formula>
    </cfRule>
  </conditionalFormatting>
  <conditionalFormatting sqref="G386">
    <cfRule type="cellIs" dxfId="4691" priority="2620" operator="greaterThan">
      <formula>$F386</formula>
    </cfRule>
  </conditionalFormatting>
  <conditionalFormatting sqref="G387">
    <cfRule type="cellIs" dxfId="4690" priority="2619" operator="greaterThan">
      <formula>$F387</formula>
    </cfRule>
  </conditionalFormatting>
  <conditionalFormatting sqref="G388">
    <cfRule type="cellIs" dxfId="4689" priority="2618" operator="greaterThan">
      <formula>$F388</formula>
    </cfRule>
  </conditionalFormatting>
  <conditionalFormatting sqref="G389">
    <cfRule type="cellIs" dxfId="4688" priority="2617" operator="greaterThan">
      <formula>$F389</formula>
    </cfRule>
  </conditionalFormatting>
  <conditionalFormatting sqref="G390">
    <cfRule type="cellIs" dxfId="4687" priority="2616" operator="greaterThan">
      <formula>$F390</formula>
    </cfRule>
  </conditionalFormatting>
  <conditionalFormatting sqref="G391">
    <cfRule type="cellIs" dxfId="4686" priority="2615" operator="greaterThan">
      <formula>$F391</formula>
    </cfRule>
  </conditionalFormatting>
  <conditionalFormatting sqref="G392">
    <cfRule type="cellIs" dxfId="4685" priority="2614" operator="greaterThan">
      <formula>$F392</formula>
    </cfRule>
  </conditionalFormatting>
  <conditionalFormatting sqref="G393">
    <cfRule type="cellIs" dxfId="4684" priority="2613" operator="greaterThan">
      <formula>$F393</formula>
    </cfRule>
  </conditionalFormatting>
  <conditionalFormatting sqref="G394">
    <cfRule type="cellIs" dxfId="4683" priority="2612" operator="greaterThan">
      <formula>$F394</formula>
    </cfRule>
  </conditionalFormatting>
  <conditionalFormatting sqref="G395">
    <cfRule type="cellIs" dxfId="4682" priority="2611" operator="greaterThan">
      <formula>$F395</formula>
    </cfRule>
  </conditionalFormatting>
  <conditionalFormatting sqref="G396">
    <cfRule type="cellIs" dxfId="4681" priority="2610" operator="greaterThan">
      <formula>$F396</formula>
    </cfRule>
  </conditionalFormatting>
  <conditionalFormatting sqref="G397">
    <cfRule type="cellIs" dxfId="4680" priority="2609" operator="greaterThan">
      <formula>$F397</formula>
    </cfRule>
  </conditionalFormatting>
  <conditionalFormatting sqref="G398">
    <cfRule type="cellIs" dxfId="4679" priority="2608" operator="greaterThan">
      <formula>$F398</formula>
    </cfRule>
  </conditionalFormatting>
  <conditionalFormatting sqref="G399">
    <cfRule type="cellIs" dxfId="4678" priority="2607" operator="greaterThan">
      <formula>$F399</formula>
    </cfRule>
  </conditionalFormatting>
  <conditionalFormatting sqref="G400">
    <cfRule type="cellIs" dxfId="4677" priority="2606" operator="greaterThan">
      <formula>$F400</formula>
    </cfRule>
  </conditionalFormatting>
  <conditionalFormatting sqref="G401">
    <cfRule type="cellIs" dxfId="4676" priority="2605" operator="greaterThan">
      <formula>$F401</formula>
    </cfRule>
  </conditionalFormatting>
  <conditionalFormatting sqref="G402">
    <cfRule type="cellIs" dxfId="4675" priority="2604" operator="greaterThan">
      <formula>$F402</formula>
    </cfRule>
  </conditionalFormatting>
  <conditionalFormatting sqref="G403">
    <cfRule type="cellIs" dxfId="4674" priority="2603" operator="greaterThan">
      <formula>$F403</formula>
    </cfRule>
  </conditionalFormatting>
  <conditionalFormatting sqref="G404">
    <cfRule type="cellIs" dxfId="4673" priority="2602" operator="greaterThan">
      <formula>$F404</formula>
    </cfRule>
  </conditionalFormatting>
  <conditionalFormatting sqref="G405">
    <cfRule type="cellIs" dxfId="4672" priority="2601" operator="greaterThan">
      <formula>$F405</formula>
    </cfRule>
  </conditionalFormatting>
  <conditionalFormatting sqref="G406">
    <cfRule type="cellIs" dxfId="4671" priority="2600" operator="greaterThan">
      <formula>$F406</formula>
    </cfRule>
  </conditionalFormatting>
  <conditionalFormatting sqref="G407">
    <cfRule type="cellIs" dxfId="4670" priority="2599" operator="greaterThan">
      <formula>$F407</formula>
    </cfRule>
  </conditionalFormatting>
  <conditionalFormatting sqref="G408">
    <cfRule type="cellIs" dxfId="4669" priority="2598" operator="greaterThan">
      <formula>$F408</formula>
    </cfRule>
  </conditionalFormatting>
  <conditionalFormatting sqref="G409">
    <cfRule type="cellIs" dxfId="4668" priority="2597" operator="greaterThan">
      <formula>$F409</formula>
    </cfRule>
  </conditionalFormatting>
  <conditionalFormatting sqref="G410">
    <cfRule type="cellIs" dxfId="4667" priority="2596" operator="greaterThan">
      <formula>$F410</formula>
    </cfRule>
  </conditionalFormatting>
  <conditionalFormatting sqref="G411">
    <cfRule type="cellIs" dxfId="4666" priority="2595" operator="greaterThan">
      <formula>$F411</formula>
    </cfRule>
  </conditionalFormatting>
  <conditionalFormatting sqref="G412">
    <cfRule type="cellIs" dxfId="4665" priority="2594" operator="greaterThan">
      <formula>$F412</formula>
    </cfRule>
  </conditionalFormatting>
  <conditionalFormatting sqref="G413">
    <cfRule type="cellIs" dxfId="4664" priority="2593" operator="greaterThan">
      <formula>$F413</formula>
    </cfRule>
  </conditionalFormatting>
  <conditionalFormatting sqref="G414">
    <cfRule type="cellIs" dxfId="4663" priority="2592" operator="greaterThan">
      <formula>$F414</formula>
    </cfRule>
  </conditionalFormatting>
  <conditionalFormatting sqref="G415">
    <cfRule type="cellIs" dxfId="4662" priority="2591" operator="greaterThan">
      <formula>$F415</formula>
    </cfRule>
  </conditionalFormatting>
  <conditionalFormatting sqref="G416">
    <cfRule type="cellIs" dxfId="4661" priority="2590" operator="greaterThan">
      <formula>$F416</formula>
    </cfRule>
  </conditionalFormatting>
  <conditionalFormatting sqref="G417">
    <cfRule type="cellIs" dxfId="4660" priority="2589" operator="greaterThan">
      <formula>$F417</formula>
    </cfRule>
  </conditionalFormatting>
  <conditionalFormatting sqref="G418">
    <cfRule type="cellIs" dxfId="4659" priority="2588" operator="greaterThan">
      <formula>$F418</formula>
    </cfRule>
  </conditionalFormatting>
  <conditionalFormatting sqref="G419">
    <cfRule type="cellIs" dxfId="4658" priority="2587" operator="greaterThan">
      <formula>$F419</formula>
    </cfRule>
  </conditionalFormatting>
  <conditionalFormatting sqref="G420">
    <cfRule type="cellIs" dxfId="4657" priority="2586" operator="greaterThan">
      <formula>$F420</formula>
    </cfRule>
  </conditionalFormatting>
  <conditionalFormatting sqref="G421">
    <cfRule type="cellIs" dxfId="4656" priority="2585" operator="greaterThan">
      <formula>$F421</formula>
    </cfRule>
  </conditionalFormatting>
  <conditionalFormatting sqref="G422">
    <cfRule type="cellIs" dxfId="4655" priority="2584" operator="greaterThan">
      <formula>$F422</formula>
    </cfRule>
  </conditionalFormatting>
  <conditionalFormatting sqref="G423">
    <cfRule type="cellIs" dxfId="4654" priority="2583" operator="greaterThan">
      <formula>$F423</formula>
    </cfRule>
  </conditionalFormatting>
  <conditionalFormatting sqref="G424">
    <cfRule type="cellIs" dxfId="4653" priority="2582" operator="greaterThan">
      <formula>$F424</formula>
    </cfRule>
  </conditionalFormatting>
  <conditionalFormatting sqref="G425">
    <cfRule type="cellIs" dxfId="4652" priority="2581" operator="greaterThan">
      <formula>$F425</formula>
    </cfRule>
  </conditionalFormatting>
  <conditionalFormatting sqref="G426">
    <cfRule type="cellIs" dxfId="4651" priority="2580" operator="greaterThan">
      <formula>$F426</formula>
    </cfRule>
  </conditionalFormatting>
  <conditionalFormatting sqref="G427">
    <cfRule type="cellIs" dxfId="4650" priority="2579" operator="greaterThan">
      <formula>$F427</formula>
    </cfRule>
  </conditionalFormatting>
  <conditionalFormatting sqref="G428">
    <cfRule type="cellIs" dxfId="4649" priority="2578" operator="greaterThan">
      <formula>$F428</formula>
    </cfRule>
  </conditionalFormatting>
  <conditionalFormatting sqref="G429">
    <cfRule type="cellIs" dxfId="4648" priority="2577" operator="greaterThan">
      <formula>$F429</formula>
    </cfRule>
  </conditionalFormatting>
  <conditionalFormatting sqref="G430">
    <cfRule type="cellIs" dxfId="4647" priority="2576" operator="greaterThan">
      <formula>$F430</formula>
    </cfRule>
  </conditionalFormatting>
  <conditionalFormatting sqref="G431">
    <cfRule type="cellIs" dxfId="4646" priority="2575" operator="greaterThan">
      <formula>$F431</formula>
    </cfRule>
  </conditionalFormatting>
  <conditionalFormatting sqref="G432">
    <cfRule type="cellIs" dxfId="4645" priority="2574" operator="greaterThan">
      <formula>$F432</formula>
    </cfRule>
  </conditionalFormatting>
  <conditionalFormatting sqref="G433">
    <cfRule type="cellIs" dxfId="4644" priority="2573" operator="greaterThan">
      <formula>$F433</formula>
    </cfRule>
  </conditionalFormatting>
  <conditionalFormatting sqref="G434">
    <cfRule type="cellIs" dxfId="4643" priority="2572" operator="greaterThan">
      <formula>$F434</formula>
    </cfRule>
  </conditionalFormatting>
  <conditionalFormatting sqref="G435">
    <cfRule type="cellIs" dxfId="4642" priority="2571" operator="greaterThan">
      <formula>$F435</formula>
    </cfRule>
  </conditionalFormatting>
  <conditionalFormatting sqref="G436">
    <cfRule type="cellIs" dxfId="4641" priority="2570" operator="greaterThan">
      <formula>$F436</formula>
    </cfRule>
  </conditionalFormatting>
  <conditionalFormatting sqref="G437">
    <cfRule type="cellIs" dxfId="4640" priority="2569" operator="greaterThan">
      <formula>$F437</formula>
    </cfRule>
  </conditionalFormatting>
  <conditionalFormatting sqref="G438">
    <cfRule type="cellIs" dxfId="4639" priority="2568" operator="greaterThan">
      <formula>$F438</formula>
    </cfRule>
  </conditionalFormatting>
  <conditionalFormatting sqref="G439">
    <cfRule type="cellIs" dxfId="4638" priority="2567" operator="greaterThan">
      <formula>$F439</formula>
    </cfRule>
  </conditionalFormatting>
  <conditionalFormatting sqref="G440">
    <cfRule type="cellIs" dxfId="4637" priority="2566" operator="greaterThan">
      <formula>$F440</formula>
    </cfRule>
  </conditionalFormatting>
  <conditionalFormatting sqref="G441">
    <cfRule type="cellIs" dxfId="4636" priority="2565" operator="greaterThan">
      <formula>$F441</formula>
    </cfRule>
  </conditionalFormatting>
  <conditionalFormatting sqref="G442">
    <cfRule type="cellIs" dxfId="4635" priority="2564" operator="greaterThan">
      <formula>$F442</formula>
    </cfRule>
  </conditionalFormatting>
  <conditionalFormatting sqref="G443">
    <cfRule type="cellIs" dxfId="4634" priority="2563" operator="greaterThan">
      <formula>$F443</formula>
    </cfRule>
  </conditionalFormatting>
  <conditionalFormatting sqref="G444">
    <cfRule type="cellIs" dxfId="4633" priority="2562" operator="greaterThan">
      <formula>$F444</formula>
    </cfRule>
  </conditionalFormatting>
  <conditionalFormatting sqref="G445">
    <cfRule type="cellIs" dxfId="4632" priority="2561" operator="greaterThan">
      <formula>$F445</formula>
    </cfRule>
  </conditionalFormatting>
  <conditionalFormatting sqref="G446">
    <cfRule type="cellIs" dxfId="4631" priority="2560" operator="greaterThan">
      <formula>$F446</formula>
    </cfRule>
  </conditionalFormatting>
  <conditionalFormatting sqref="G447">
    <cfRule type="cellIs" dxfId="4630" priority="2559" operator="greaterThan">
      <formula>$F447</formula>
    </cfRule>
  </conditionalFormatting>
  <conditionalFormatting sqref="G448">
    <cfRule type="cellIs" dxfId="4629" priority="2558" operator="greaterThan">
      <formula>$F448</formula>
    </cfRule>
  </conditionalFormatting>
  <conditionalFormatting sqref="G449">
    <cfRule type="cellIs" dxfId="4628" priority="2557" operator="greaterThan">
      <formula>$F449</formula>
    </cfRule>
  </conditionalFormatting>
  <conditionalFormatting sqref="G450">
    <cfRule type="cellIs" dxfId="4627" priority="2556" operator="greaterThan">
      <formula>$F450</formula>
    </cfRule>
  </conditionalFormatting>
  <conditionalFormatting sqref="G451">
    <cfRule type="cellIs" dxfId="4626" priority="2555" operator="greaterThan">
      <formula>$F451</formula>
    </cfRule>
  </conditionalFormatting>
  <conditionalFormatting sqref="G452">
    <cfRule type="cellIs" dxfId="4625" priority="2554" operator="greaterThan">
      <formula>$F452</formula>
    </cfRule>
  </conditionalFormatting>
  <conditionalFormatting sqref="G453">
    <cfRule type="cellIs" dxfId="4624" priority="2553" operator="greaterThan">
      <formula>$F453</formula>
    </cfRule>
  </conditionalFormatting>
  <conditionalFormatting sqref="G454">
    <cfRule type="cellIs" dxfId="4623" priority="2552" operator="greaterThan">
      <formula>$F454</formula>
    </cfRule>
  </conditionalFormatting>
  <conditionalFormatting sqref="G455">
    <cfRule type="cellIs" dxfId="4622" priority="2551" operator="greaterThan">
      <formula>$F455</formula>
    </cfRule>
  </conditionalFormatting>
  <conditionalFormatting sqref="G456">
    <cfRule type="cellIs" dxfId="4621" priority="2550" operator="greaterThan">
      <formula>$F456</formula>
    </cfRule>
  </conditionalFormatting>
  <conditionalFormatting sqref="G457">
    <cfRule type="cellIs" dxfId="4620" priority="2549" operator="greaterThan">
      <formula>$F457</formula>
    </cfRule>
  </conditionalFormatting>
  <conditionalFormatting sqref="G458">
    <cfRule type="cellIs" dxfId="4619" priority="2548" operator="greaterThan">
      <formula>$F458</formula>
    </cfRule>
  </conditionalFormatting>
  <conditionalFormatting sqref="G459">
    <cfRule type="cellIs" dxfId="4618" priority="2547" operator="greaterThan">
      <formula>$F459</formula>
    </cfRule>
  </conditionalFormatting>
  <conditionalFormatting sqref="G460">
    <cfRule type="cellIs" dxfId="4617" priority="2546" operator="greaterThan">
      <formula>$F460</formula>
    </cfRule>
  </conditionalFormatting>
  <conditionalFormatting sqref="G461">
    <cfRule type="cellIs" dxfId="4616" priority="2545" operator="greaterThan">
      <formula>$F461</formula>
    </cfRule>
  </conditionalFormatting>
  <conditionalFormatting sqref="G462">
    <cfRule type="cellIs" dxfId="4615" priority="2544" operator="greaterThan">
      <formula>$F462</formula>
    </cfRule>
  </conditionalFormatting>
  <conditionalFormatting sqref="G463">
    <cfRule type="cellIs" dxfId="4614" priority="2543" operator="greaterThan">
      <formula>$F463</formula>
    </cfRule>
  </conditionalFormatting>
  <conditionalFormatting sqref="G464">
    <cfRule type="cellIs" dxfId="4613" priority="2542" operator="greaterThan">
      <formula>$F464</formula>
    </cfRule>
  </conditionalFormatting>
  <conditionalFormatting sqref="G465">
    <cfRule type="cellIs" dxfId="4612" priority="2541" operator="greaterThan">
      <formula>$F465</formula>
    </cfRule>
  </conditionalFormatting>
  <conditionalFormatting sqref="G466">
    <cfRule type="cellIs" dxfId="4611" priority="2540" operator="greaterThan">
      <formula>$F466</formula>
    </cfRule>
  </conditionalFormatting>
  <conditionalFormatting sqref="G467">
    <cfRule type="cellIs" dxfId="4610" priority="2539" operator="greaterThan">
      <formula>$F467</formula>
    </cfRule>
  </conditionalFormatting>
  <conditionalFormatting sqref="G468">
    <cfRule type="cellIs" dxfId="4609" priority="2538" operator="greaterThan">
      <formula>$F468</formula>
    </cfRule>
  </conditionalFormatting>
  <conditionalFormatting sqref="G469">
    <cfRule type="cellIs" dxfId="4608" priority="2537" operator="greaterThan">
      <formula>$F469</formula>
    </cfRule>
  </conditionalFormatting>
  <conditionalFormatting sqref="G470">
    <cfRule type="cellIs" dxfId="4607" priority="2536" operator="greaterThan">
      <formula>$F470</formula>
    </cfRule>
  </conditionalFormatting>
  <conditionalFormatting sqref="G471">
    <cfRule type="cellIs" dxfId="4606" priority="2535" operator="greaterThan">
      <formula>$F471</formula>
    </cfRule>
  </conditionalFormatting>
  <conditionalFormatting sqref="G472">
    <cfRule type="cellIs" dxfId="4605" priority="2534" operator="greaterThan">
      <formula>$F472</formula>
    </cfRule>
  </conditionalFormatting>
  <conditionalFormatting sqref="G473">
    <cfRule type="cellIs" dxfId="4604" priority="2533" operator="greaterThan">
      <formula>$F473</formula>
    </cfRule>
  </conditionalFormatting>
  <conditionalFormatting sqref="G474">
    <cfRule type="cellIs" dxfId="4603" priority="2532" operator="greaterThan">
      <formula>$F474</formula>
    </cfRule>
  </conditionalFormatting>
  <conditionalFormatting sqref="G475">
    <cfRule type="cellIs" dxfId="4602" priority="2531" operator="greaterThan">
      <formula>$F475</formula>
    </cfRule>
  </conditionalFormatting>
  <conditionalFormatting sqref="G476">
    <cfRule type="cellIs" dxfId="4601" priority="2530" operator="greaterThan">
      <formula>$F476</formula>
    </cfRule>
  </conditionalFormatting>
  <conditionalFormatting sqref="G477">
    <cfRule type="cellIs" dxfId="4600" priority="2529" operator="greaterThan">
      <formula>$F477</formula>
    </cfRule>
  </conditionalFormatting>
  <conditionalFormatting sqref="G478">
    <cfRule type="cellIs" dxfId="4599" priority="2528" operator="greaterThan">
      <formula>$F478</formula>
    </cfRule>
  </conditionalFormatting>
  <conditionalFormatting sqref="G479">
    <cfRule type="cellIs" dxfId="4598" priority="2527" operator="greaterThan">
      <formula>$F479</formula>
    </cfRule>
  </conditionalFormatting>
  <conditionalFormatting sqref="G480">
    <cfRule type="cellIs" dxfId="4597" priority="2526" operator="greaterThan">
      <formula>$F480</formula>
    </cfRule>
  </conditionalFormatting>
  <conditionalFormatting sqref="G481">
    <cfRule type="cellIs" dxfId="4596" priority="2525" operator="greaterThan">
      <formula>$F481</formula>
    </cfRule>
  </conditionalFormatting>
  <conditionalFormatting sqref="G482">
    <cfRule type="cellIs" dxfId="4595" priority="2524" operator="greaterThan">
      <formula>$F482</formula>
    </cfRule>
  </conditionalFormatting>
  <conditionalFormatting sqref="G483">
    <cfRule type="cellIs" dxfId="4594" priority="2523" operator="greaterThan">
      <formula>$F483</formula>
    </cfRule>
  </conditionalFormatting>
  <conditionalFormatting sqref="G484">
    <cfRule type="cellIs" dxfId="4593" priority="2522" operator="greaterThan">
      <formula>$F484</formula>
    </cfRule>
  </conditionalFormatting>
  <conditionalFormatting sqref="G485">
    <cfRule type="cellIs" dxfId="4592" priority="2521" operator="greaterThan">
      <formula>$F485</formula>
    </cfRule>
  </conditionalFormatting>
  <conditionalFormatting sqref="G486">
    <cfRule type="cellIs" dxfId="4591" priority="2520" operator="greaterThan">
      <formula>$F486</formula>
    </cfRule>
  </conditionalFormatting>
  <conditionalFormatting sqref="G487">
    <cfRule type="cellIs" dxfId="4590" priority="2519" operator="greaterThan">
      <formula>$F487</formula>
    </cfRule>
  </conditionalFormatting>
  <conditionalFormatting sqref="G488">
    <cfRule type="cellIs" dxfId="4589" priority="2518" operator="greaterThan">
      <formula>$F488</formula>
    </cfRule>
  </conditionalFormatting>
  <conditionalFormatting sqref="G489">
    <cfRule type="cellIs" dxfId="4588" priority="2517" operator="greaterThan">
      <formula>$F489</formula>
    </cfRule>
  </conditionalFormatting>
  <conditionalFormatting sqref="G490">
    <cfRule type="cellIs" dxfId="4587" priority="2516" operator="greaterThan">
      <formula>$F490</formula>
    </cfRule>
  </conditionalFormatting>
  <conditionalFormatting sqref="G491">
    <cfRule type="cellIs" dxfId="4586" priority="2515" operator="greaterThan">
      <formula>$F491</formula>
    </cfRule>
  </conditionalFormatting>
  <conditionalFormatting sqref="G492">
    <cfRule type="cellIs" dxfId="4585" priority="2514" operator="greaterThan">
      <formula>$F492</formula>
    </cfRule>
  </conditionalFormatting>
  <conditionalFormatting sqref="G493">
    <cfRule type="cellIs" dxfId="4584" priority="2513" operator="greaterThan">
      <formula>$F493</formula>
    </cfRule>
  </conditionalFormatting>
  <conditionalFormatting sqref="G494">
    <cfRule type="cellIs" dxfId="4583" priority="2512" operator="greaterThan">
      <formula>$F494</formula>
    </cfRule>
  </conditionalFormatting>
  <conditionalFormatting sqref="G495">
    <cfRule type="cellIs" dxfId="4582" priority="2511" operator="greaterThan">
      <formula>$F495</formula>
    </cfRule>
  </conditionalFormatting>
  <conditionalFormatting sqref="G496">
    <cfRule type="cellIs" dxfId="4581" priority="2510" operator="greaterThan">
      <formula>$F496</formula>
    </cfRule>
  </conditionalFormatting>
  <conditionalFormatting sqref="G497">
    <cfRule type="cellIs" dxfId="4580" priority="2509" operator="greaterThan">
      <formula>$F497</formula>
    </cfRule>
  </conditionalFormatting>
  <conditionalFormatting sqref="G498">
    <cfRule type="cellIs" dxfId="4579" priority="2508" operator="greaterThan">
      <formula>$F498</formula>
    </cfRule>
  </conditionalFormatting>
  <conditionalFormatting sqref="G499">
    <cfRule type="cellIs" dxfId="4578" priority="2507" operator="greaterThan">
      <formula>$F499</formula>
    </cfRule>
  </conditionalFormatting>
  <conditionalFormatting sqref="G500">
    <cfRule type="cellIs" dxfId="4577" priority="2506" operator="greaterThan">
      <formula>$F500</formula>
    </cfRule>
  </conditionalFormatting>
  <conditionalFormatting sqref="G501">
    <cfRule type="cellIs" dxfId="4576" priority="2505" operator="greaterThan">
      <formula>$F501</formula>
    </cfRule>
  </conditionalFormatting>
  <conditionalFormatting sqref="G502">
    <cfRule type="cellIs" dxfId="4575" priority="2504" operator="greaterThan">
      <formula>$F502</formula>
    </cfRule>
  </conditionalFormatting>
  <conditionalFormatting sqref="G503">
    <cfRule type="cellIs" dxfId="4574" priority="2503" operator="greaterThan">
      <formula>$F503</formula>
    </cfRule>
  </conditionalFormatting>
  <conditionalFormatting sqref="G504">
    <cfRule type="cellIs" dxfId="4573" priority="2502" operator="greaterThan">
      <formula>$F504</formula>
    </cfRule>
  </conditionalFormatting>
  <conditionalFormatting sqref="G505">
    <cfRule type="cellIs" dxfId="4572" priority="2501" operator="greaterThan">
      <formula>$F505</formula>
    </cfRule>
  </conditionalFormatting>
  <conditionalFormatting sqref="G506">
    <cfRule type="cellIs" dxfId="4571" priority="2500" operator="greaterThan">
      <formula>$F506</formula>
    </cfRule>
  </conditionalFormatting>
  <conditionalFormatting sqref="G507">
    <cfRule type="cellIs" dxfId="4570" priority="2499" operator="greaterThan">
      <formula>$F507</formula>
    </cfRule>
  </conditionalFormatting>
  <conditionalFormatting sqref="G508">
    <cfRule type="cellIs" dxfId="4569" priority="2498" operator="greaterThan">
      <formula>$F508</formula>
    </cfRule>
  </conditionalFormatting>
  <conditionalFormatting sqref="G509">
    <cfRule type="cellIs" dxfId="4568" priority="2497" operator="greaterThan">
      <formula>$F509</formula>
    </cfRule>
  </conditionalFormatting>
  <conditionalFormatting sqref="G510">
    <cfRule type="cellIs" dxfId="4567" priority="2496" operator="greaterThan">
      <formula>$F510</formula>
    </cfRule>
  </conditionalFormatting>
  <conditionalFormatting sqref="G511">
    <cfRule type="cellIs" dxfId="4566" priority="2495" operator="greaterThan">
      <formula>$F511</formula>
    </cfRule>
  </conditionalFormatting>
  <conditionalFormatting sqref="G512">
    <cfRule type="cellIs" dxfId="4565" priority="2494" operator="greaterThan">
      <formula>$F512</formula>
    </cfRule>
  </conditionalFormatting>
  <conditionalFormatting sqref="G513">
    <cfRule type="cellIs" dxfId="4564" priority="2493" operator="greaterThan">
      <formula>$F513</formula>
    </cfRule>
  </conditionalFormatting>
  <conditionalFormatting sqref="G514">
    <cfRule type="cellIs" dxfId="4563" priority="2492" operator="greaterThan">
      <formula>$F514</formula>
    </cfRule>
  </conditionalFormatting>
  <conditionalFormatting sqref="G515">
    <cfRule type="cellIs" dxfId="4562" priority="2491" operator="greaterThan">
      <formula>$F515</formula>
    </cfRule>
  </conditionalFormatting>
  <conditionalFormatting sqref="G516">
    <cfRule type="cellIs" dxfId="4561" priority="2490" operator="greaterThan">
      <formula>$F516</formula>
    </cfRule>
  </conditionalFormatting>
  <conditionalFormatting sqref="G517">
    <cfRule type="cellIs" dxfId="4560" priority="2489" operator="greaterThan">
      <formula>$F517</formula>
    </cfRule>
  </conditionalFormatting>
  <conditionalFormatting sqref="G518">
    <cfRule type="cellIs" dxfId="4559" priority="2488" operator="greaterThan">
      <formula>$F518</formula>
    </cfRule>
  </conditionalFormatting>
  <conditionalFormatting sqref="G519">
    <cfRule type="cellIs" dxfId="4558" priority="2487" operator="greaterThan">
      <formula>$F519</formula>
    </cfRule>
  </conditionalFormatting>
  <conditionalFormatting sqref="G520">
    <cfRule type="cellIs" dxfId="4557" priority="2486" operator="greaterThan">
      <formula>$F520</formula>
    </cfRule>
  </conditionalFormatting>
  <conditionalFormatting sqref="G521">
    <cfRule type="cellIs" dxfId="4556" priority="2485" operator="greaterThan">
      <formula>$F521</formula>
    </cfRule>
  </conditionalFormatting>
  <conditionalFormatting sqref="G522">
    <cfRule type="cellIs" dxfId="4555" priority="2484" operator="greaterThan">
      <formula>$F522</formula>
    </cfRule>
  </conditionalFormatting>
  <conditionalFormatting sqref="G523">
    <cfRule type="cellIs" dxfId="4554" priority="2483" operator="greaterThan">
      <formula>$F523</formula>
    </cfRule>
  </conditionalFormatting>
  <conditionalFormatting sqref="G524">
    <cfRule type="cellIs" dxfId="4553" priority="2482" operator="greaterThan">
      <formula>$F524</formula>
    </cfRule>
  </conditionalFormatting>
  <conditionalFormatting sqref="G525">
    <cfRule type="cellIs" dxfId="4552" priority="2481" operator="greaterThan">
      <formula>$F525</formula>
    </cfRule>
  </conditionalFormatting>
  <conditionalFormatting sqref="G526">
    <cfRule type="cellIs" dxfId="4551" priority="2480" operator="greaterThan">
      <formula>$F526</formula>
    </cfRule>
  </conditionalFormatting>
  <conditionalFormatting sqref="G527">
    <cfRule type="cellIs" dxfId="4550" priority="2479" operator="greaterThan">
      <formula>$F527</formula>
    </cfRule>
  </conditionalFormatting>
  <conditionalFormatting sqref="G528">
    <cfRule type="cellIs" dxfId="4549" priority="2478" operator="greaterThan">
      <formula>$F528</formula>
    </cfRule>
  </conditionalFormatting>
  <conditionalFormatting sqref="G529">
    <cfRule type="cellIs" dxfId="4548" priority="2477" operator="greaterThan">
      <formula>$F529</formula>
    </cfRule>
  </conditionalFormatting>
  <conditionalFormatting sqref="G530">
    <cfRule type="cellIs" dxfId="4547" priority="2476" operator="greaterThan">
      <formula>$F530</formula>
    </cfRule>
  </conditionalFormatting>
  <conditionalFormatting sqref="G531">
    <cfRule type="cellIs" dxfId="4546" priority="2475" operator="greaterThan">
      <formula>$F531</formula>
    </cfRule>
  </conditionalFormatting>
  <conditionalFormatting sqref="G532">
    <cfRule type="cellIs" dxfId="4545" priority="2474" operator="greaterThan">
      <formula>$F532</formula>
    </cfRule>
  </conditionalFormatting>
  <conditionalFormatting sqref="G533">
    <cfRule type="cellIs" dxfId="4544" priority="2473" operator="greaterThan">
      <formula>$F533</formula>
    </cfRule>
  </conditionalFormatting>
  <conditionalFormatting sqref="G534">
    <cfRule type="cellIs" dxfId="4543" priority="2472" operator="greaterThan">
      <formula>$F534</formula>
    </cfRule>
  </conditionalFormatting>
  <conditionalFormatting sqref="G535">
    <cfRule type="cellIs" dxfId="4542" priority="2471" operator="greaterThan">
      <formula>$F535</formula>
    </cfRule>
  </conditionalFormatting>
  <conditionalFormatting sqref="G536">
    <cfRule type="cellIs" dxfId="4541" priority="2470" operator="greaterThan">
      <formula>$F536</formula>
    </cfRule>
  </conditionalFormatting>
  <conditionalFormatting sqref="G537">
    <cfRule type="cellIs" dxfId="4540" priority="2469" operator="greaterThan">
      <formula>$F537</formula>
    </cfRule>
  </conditionalFormatting>
  <conditionalFormatting sqref="G538">
    <cfRule type="cellIs" dxfId="4539" priority="2468" operator="greaterThan">
      <formula>$F538</formula>
    </cfRule>
  </conditionalFormatting>
  <conditionalFormatting sqref="G539">
    <cfRule type="cellIs" dxfId="4538" priority="2467" operator="greaterThan">
      <formula>$F539</formula>
    </cfRule>
  </conditionalFormatting>
  <conditionalFormatting sqref="G540">
    <cfRule type="cellIs" dxfId="4537" priority="2466" operator="greaterThan">
      <formula>$F540</formula>
    </cfRule>
  </conditionalFormatting>
  <conditionalFormatting sqref="G541">
    <cfRule type="cellIs" dxfId="4536" priority="2465" operator="greaterThan">
      <formula>$F541</formula>
    </cfRule>
  </conditionalFormatting>
  <conditionalFormatting sqref="G542">
    <cfRule type="cellIs" dxfId="4535" priority="2464" operator="greaterThan">
      <formula>$F542</formula>
    </cfRule>
  </conditionalFormatting>
  <conditionalFormatting sqref="G543">
    <cfRule type="cellIs" dxfId="4534" priority="2463" operator="greaterThan">
      <formula>$F543</formula>
    </cfRule>
  </conditionalFormatting>
  <conditionalFormatting sqref="G544">
    <cfRule type="cellIs" dxfId="4533" priority="2462" operator="greaterThan">
      <formula>$F544</formula>
    </cfRule>
  </conditionalFormatting>
  <conditionalFormatting sqref="G545">
    <cfRule type="cellIs" dxfId="4532" priority="2461" operator="greaterThan">
      <formula>$F545</formula>
    </cfRule>
  </conditionalFormatting>
  <conditionalFormatting sqref="G546">
    <cfRule type="cellIs" dxfId="4531" priority="2460" operator="greaterThan">
      <formula>$F546</formula>
    </cfRule>
  </conditionalFormatting>
  <conditionalFormatting sqref="G547">
    <cfRule type="cellIs" dxfId="4530" priority="2459" operator="greaterThan">
      <formula>$F547</formula>
    </cfRule>
  </conditionalFormatting>
  <conditionalFormatting sqref="G548">
    <cfRule type="cellIs" dxfId="4529" priority="2458" operator="greaterThan">
      <formula>$F548</formula>
    </cfRule>
  </conditionalFormatting>
  <conditionalFormatting sqref="G549">
    <cfRule type="cellIs" dxfId="4528" priority="2457" operator="greaterThan">
      <formula>$F549</formula>
    </cfRule>
  </conditionalFormatting>
  <conditionalFormatting sqref="G550">
    <cfRule type="cellIs" dxfId="4527" priority="2456" operator="greaterThan">
      <formula>$F550</formula>
    </cfRule>
  </conditionalFormatting>
  <conditionalFormatting sqref="G551">
    <cfRule type="cellIs" dxfId="4526" priority="2455" operator="greaterThan">
      <formula>$F551</formula>
    </cfRule>
  </conditionalFormatting>
  <conditionalFormatting sqref="G552">
    <cfRule type="cellIs" dxfId="4525" priority="2454" operator="greaterThan">
      <formula>$F552</formula>
    </cfRule>
  </conditionalFormatting>
  <conditionalFormatting sqref="G553">
    <cfRule type="cellIs" dxfId="4524" priority="2453" operator="greaterThan">
      <formula>$F553</formula>
    </cfRule>
  </conditionalFormatting>
  <conditionalFormatting sqref="G554">
    <cfRule type="cellIs" dxfId="4523" priority="2452" operator="greaterThan">
      <formula>$F554</formula>
    </cfRule>
  </conditionalFormatting>
  <conditionalFormatting sqref="G555">
    <cfRule type="cellIs" dxfId="4522" priority="2451" operator="greaterThan">
      <formula>$F555</formula>
    </cfRule>
  </conditionalFormatting>
  <conditionalFormatting sqref="G556">
    <cfRule type="cellIs" dxfId="4521" priority="2450" operator="greaterThan">
      <formula>$F556</formula>
    </cfRule>
  </conditionalFormatting>
  <conditionalFormatting sqref="G557">
    <cfRule type="cellIs" dxfId="4520" priority="2449" operator="greaterThan">
      <formula>$F557</formula>
    </cfRule>
  </conditionalFormatting>
  <conditionalFormatting sqref="G558">
    <cfRule type="cellIs" dxfId="4519" priority="2448" operator="greaterThan">
      <formula>$F558</formula>
    </cfRule>
  </conditionalFormatting>
  <conditionalFormatting sqref="G559">
    <cfRule type="cellIs" dxfId="4518" priority="2447" operator="greaterThan">
      <formula>$F559</formula>
    </cfRule>
  </conditionalFormatting>
  <conditionalFormatting sqref="G560">
    <cfRule type="cellIs" dxfId="4517" priority="2446" operator="greaterThan">
      <formula>$F560</formula>
    </cfRule>
  </conditionalFormatting>
  <conditionalFormatting sqref="G561">
    <cfRule type="cellIs" dxfId="4516" priority="2445" operator="greaterThan">
      <formula>$F561</formula>
    </cfRule>
  </conditionalFormatting>
  <conditionalFormatting sqref="G562">
    <cfRule type="cellIs" dxfId="4515" priority="2444" operator="greaterThan">
      <formula>$F562</formula>
    </cfRule>
  </conditionalFormatting>
  <conditionalFormatting sqref="G563">
    <cfRule type="cellIs" dxfId="4514" priority="2443" operator="greaterThan">
      <formula>$F563</formula>
    </cfRule>
  </conditionalFormatting>
  <conditionalFormatting sqref="G564">
    <cfRule type="cellIs" dxfId="4513" priority="2442" operator="greaterThan">
      <formula>$F564</formula>
    </cfRule>
  </conditionalFormatting>
  <conditionalFormatting sqref="G565">
    <cfRule type="cellIs" dxfId="4512" priority="2441" operator="greaterThan">
      <formula>$F565</formula>
    </cfRule>
  </conditionalFormatting>
  <conditionalFormatting sqref="G566">
    <cfRule type="cellIs" dxfId="4511" priority="2440" operator="greaterThan">
      <formula>$F566</formula>
    </cfRule>
  </conditionalFormatting>
  <conditionalFormatting sqref="G567">
    <cfRule type="cellIs" dxfId="4510" priority="2439" operator="greaterThan">
      <formula>$F567</formula>
    </cfRule>
  </conditionalFormatting>
  <conditionalFormatting sqref="G568">
    <cfRule type="cellIs" dxfId="4509" priority="2438" operator="greaterThan">
      <formula>$F568</formula>
    </cfRule>
  </conditionalFormatting>
  <conditionalFormatting sqref="G569">
    <cfRule type="cellIs" dxfId="4508" priority="2437" operator="greaterThan">
      <formula>$F569</formula>
    </cfRule>
  </conditionalFormatting>
  <conditionalFormatting sqref="G570">
    <cfRule type="cellIs" dxfId="4507" priority="2436" operator="greaterThan">
      <formula>$F570</formula>
    </cfRule>
  </conditionalFormatting>
  <conditionalFormatting sqref="G571">
    <cfRule type="cellIs" dxfId="4506" priority="2435" operator="greaterThan">
      <formula>$F571</formula>
    </cfRule>
  </conditionalFormatting>
  <conditionalFormatting sqref="G572">
    <cfRule type="cellIs" dxfId="4505" priority="2434" operator="greaterThan">
      <formula>$F572</formula>
    </cfRule>
  </conditionalFormatting>
  <conditionalFormatting sqref="G573">
    <cfRule type="cellIs" dxfId="4504" priority="2433" operator="greaterThan">
      <formula>$F573</formula>
    </cfRule>
  </conditionalFormatting>
  <conditionalFormatting sqref="G574">
    <cfRule type="cellIs" dxfId="4503" priority="2432" operator="greaterThan">
      <formula>$F574</formula>
    </cfRule>
  </conditionalFormatting>
  <conditionalFormatting sqref="G575">
    <cfRule type="cellIs" dxfId="4502" priority="2431" operator="greaterThan">
      <formula>$F575</formula>
    </cfRule>
  </conditionalFormatting>
  <conditionalFormatting sqref="G576">
    <cfRule type="cellIs" dxfId="4501" priority="2430" operator="greaterThan">
      <formula>$F576</formula>
    </cfRule>
  </conditionalFormatting>
  <conditionalFormatting sqref="G577">
    <cfRule type="cellIs" dxfId="4500" priority="2429" operator="greaterThan">
      <formula>$F577</formula>
    </cfRule>
  </conditionalFormatting>
  <conditionalFormatting sqref="G578">
    <cfRule type="cellIs" dxfId="4499" priority="2428" operator="greaterThan">
      <formula>$F578</formula>
    </cfRule>
  </conditionalFormatting>
  <conditionalFormatting sqref="G579">
    <cfRule type="cellIs" dxfId="4498" priority="2427" operator="greaterThan">
      <formula>$F579</formula>
    </cfRule>
  </conditionalFormatting>
  <conditionalFormatting sqref="G580">
    <cfRule type="cellIs" dxfId="4497" priority="2426" operator="greaterThan">
      <formula>$F580</formula>
    </cfRule>
  </conditionalFormatting>
  <conditionalFormatting sqref="G581">
    <cfRule type="cellIs" dxfId="4496" priority="2425" operator="greaterThan">
      <formula>$F581</formula>
    </cfRule>
  </conditionalFormatting>
  <conditionalFormatting sqref="G582">
    <cfRule type="cellIs" dxfId="4495" priority="2424" operator="greaterThan">
      <formula>$F582</formula>
    </cfRule>
  </conditionalFormatting>
  <conditionalFormatting sqref="G583">
    <cfRule type="cellIs" dxfId="4494" priority="2423" operator="greaterThan">
      <formula>$F583</formula>
    </cfRule>
  </conditionalFormatting>
  <conditionalFormatting sqref="G584">
    <cfRule type="cellIs" dxfId="4493" priority="2422" operator="greaterThan">
      <formula>$F584</formula>
    </cfRule>
  </conditionalFormatting>
  <conditionalFormatting sqref="G585">
    <cfRule type="cellIs" dxfId="4492" priority="2421" operator="greaterThan">
      <formula>$F585</formula>
    </cfRule>
  </conditionalFormatting>
  <conditionalFormatting sqref="G586">
    <cfRule type="cellIs" dxfId="4491" priority="2420" operator="greaterThan">
      <formula>$F586</formula>
    </cfRule>
  </conditionalFormatting>
  <conditionalFormatting sqref="G587">
    <cfRule type="cellIs" dxfId="4490" priority="2419" operator="greaterThan">
      <formula>$F587</formula>
    </cfRule>
  </conditionalFormatting>
  <conditionalFormatting sqref="G588">
    <cfRule type="cellIs" dxfId="4489" priority="2418" operator="greaterThan">
      <formula>$F588</formula>
    </cfRule>
  </conditionalFormatting>
  <conditionalFormatting sqref="G589">
    <cfRule type="cellIs" dxfId="4488" priority="2417" operator="greaterThan">
      <formula>$F589</formula>
    </cfRule>
  </conditionalFormatting>
  <conditionalFormatting sqref="G590">
    <cfRule type="cellIs" dxfId="4487" priority="2416" operator="greaterThan">
      <formula>$F590</formula>
    </cfRule>
  </conditionalFormatting>
  <conditionalFormatting sqref="G591">
    <cfRule type="cellIs" dxfId="4486" priority="2415" operator="greaterThan">
      <formula>$F591</formula>
    </cfRule>
  </conditionalFormatting>
  <conditionalFormatting sqref="G592">
    <cfRule type="cellIs" dxfId="4485" priority="2414" operator="greaterThan">
      <formula>$F592</formula>
    </cfRule>
  </conditionalFormatting>
  <conditionalFormatting sqref="G593">
    <cfRule type="cellIs" dxfId="4484" priority="2413" operator="greaterThan">
      <formula>$F593</formula>
    </cfRule>
  </conditionalFormatting>
  <conditionalFormatting sqref="G594">
    <cfRule type="cellIs" dxfId="4483" priority="2412" operator="greaterThan">
      <formula>$F594</formula>
    </cfRule>
  </conditionalFormatting>
  <conditionalFormatting sqref="G595">
    <cfRule type="cellIs" dxfId="4482" priority="2411" operator="greaterThan">
      <formula>$F595</formula>
    </cfRule>
  </conditionalFormatting>
  <conditionalFormatting sqref="G596">
    <cfRule type="cellIs" dxfId="4481" priority="2410" operator="greaterThan">
      <formula>$F596</formula>
    </cfRule>
  </conditionalFormatting>
  <conditionalFormatting sqref="G597">
    <cfRule type="cellIs" dxfId="4480" priority="2409" operator="greaterThan">
      <formula>$F597</formula>
    </cfRule>
  </conditionalFormatting>
  <conditionalFormatting sqref="G598">
    <cfRule type="cellIs" dxfId="4479" priority="2408" operator="greaterThan">
      <formula>$F598</formula>
    </cfRule>
  </conditionalFormatting>
  <conditionalFormatting sqref="G599">
    <cfRule type="cellIs" dxfId="4478" priority="2407" operator="greaterThan">
      <formula>$F599</formula>
    </cfRule>
  </conditionalFormatting>
  <conditionalFormatting sqref="G600">
    <cfRule type="cellIs" dxfId="4477" priority="2406" operator="greaterThan">
      <formula>$F600</formula>
    </cfRule>
  </conditionalFormatting>
  <conditionalFormatting sqref="G601">
    <cfRule type="cellIs" dxfId="4476" priority="2405" operator="greaterThan">
      <formula>$F601</formula>
    </cfRule>
  </conditionalFormatting>
  <conditionalFormatting sqref="G602">
    <cfRule type="cellIs" dxfId="4475" priority="2404" operator="greaterThan">
      <formula>$F602</formula>
    </cfRule>
  </conditionalFormatting>
  <conditionalFormatting sqref="G603">
    <cfRule type="cellIs" dxfId="4474" priority="2403" operator="greaterThan">
      <formula>$F603</formula>
    </cfRule>
  </conditionalFormatting>
  <conditionalFormatting sqref="G604">
    <cfRule type="cellIs" dxfId="4473" priority="2402" operator="greaterThan">
      <formula>$F604</formula>
    </cfRule>
  </conditionalFormatting>
  <conditionalFormatting sqref="G605">
    <cfRule type="cellIs" dxfId="4472" priority="2401" operator="greaterThan">
      <formula>$F605</formula>
    </cfRule>
  </conditionalFormatting>
  <conditionalFormatting sqref="G606">
    <cfRule type="cellIs" dxfId="4471" priority="2400" operator="greaterThan">
      <formula>$F606</formula>
    </cfRule>
  </conditionalFormatting>
  <conditionalFormatting sqref="G607">
    <cfRule type="cellIs" dxfId="4470" priority="2399" operator="greaterThan">
      <formula>$F607</formula>
    </cfRule>
  </conditionalFormatting>
  <conditionalFormatting sqref="G608">
    <cfRule type="cellIs" dxfId="4469" priority="2398" operator="greaterThan">
      <formula>$F608</formula>
    </cfRule>
  </conditionalFormatting>
  <conditionalFormatting sqref="G609">
    <cfRule type="cellIs" dxfId="4468" priority="2397" operator="greaterThan">
      <formula>$F609</formula>
    </cfRule>
  </conditionalFormatting>
  <conditionalFormatting sqref="G610">
    <cfRule type="cellIs" dxfId="4467" priority="2396" operator="greaterThan">
      <formula>$F610</formula>
    </cfRule>
  </conditionalFormatting>
  <conditionalFormatting sqref="G611">
    <cfRule type="cellIs" dxfId="4466" priority="2395" operator="greaterThan">
      <formula>$F611</formula>
    </cfRule>
  </conditionalFormatting>
  <conditionalFormatting sqref="G612">
    <cfRule type="cellIs" dxfId="4465" priority="2394" operator="greaterThan">
      <formula>$F612</formula>
    </cfRule>
  </conditionalFormatting>
  <conditionalFormatting sqref="G613">
    <cfRule type="cellIs" dxfId="4464" priority="2393" operator="greaterThan">
      <formula>$F613</formula>
    </cfRule>
  </conditionalFormatting>
  <conditionalFormatting sqref="G614">
    <cfRule type="cellIs" dxfId="4463" priority="2392" operator="greaterThan">
      <formula>$F614</formula>
    </cfRule>
  </conditionalFormatting>
  <conditionalFormatting sqref="G615">
    <cfRule type="cellIs" dxfId="4462" priority="2391" operator="greaterThan">
      <formula>$F615</formula>
    </cfRule>
  </conditionalFormatting>
  <conditionalFormatting sqref="G616">
    <cfRule type="cellIs" dxfId="4461" priority="2390" operator="greaterThan">
      <formula>$F616</formula>
    </cfRule>
  </conditionalFormatting>
  <conditionalFormatting sqref="G617">
    <cfRule type="cellIs" dxfId="4460" priority="2389" operator="greaterThan">
      <formula>$F617</formula>
    </cfRule>
  </conditionalFormatting>
  <conditionalFormatting sqref="G618">
    <cfRule type="cellIs" dxfId="4459" priority="2388" operator="greaterThan">
      <formula>$F618</formula>
    </cfRule>
  </conditionalFormatting>
  <conditionalFormatting sqref="G619">
    <cfRule type="cellIs" dxfId="4458" priority="2387" operator="greaterThan">
      <formula>$F619</formula>
    </cfRule>
  </conditionalFormatting>
  <conditionalFormatting sqref="G620">
    <cfRule type="cellIs" dxfId="4457" priority="2386" operator="greaterThan">
      <formula>$F620</formula>
    </cfRule>
  </conditionalFormatting>
  <conditionalFormatting sqref="G621">
    <cfRule type="cellIs" dxfId="4456" priority="2385" operator="greaterThan">
      <formula>$F621</formula>
    </cfRule>
  </conditionalFormatting>
  <conditionalFormatting sqref="G622">
    <cfRule type="cellIs" dxfId="4455" priority="2384" operator="greaterThan">
      <formula>$F622</formula>
    </cfRule>
  </conditionalFormatting>
  <conditionalFormatting sqref="G623">
    <cfRule type="cellIs" dxfId="4454" priority="2383" operator="greaterThan">
      <formula>$F623</formula>
    </cfRule>
  </conditionalFormatting>
  <conditionalFormatting sqref="G624">
    <cfRule type="cellIs" dxfId="4453" priority="2382" operator="greaterThan">
      <formula>$F624</formula>
    </cfRule>
  </conditionalFormatting>
  <conditionalFormatting sqref="G625">
    <cfRule type="cellIs" dxfId="4452" priority="2381" operator="greaterThan">
      <formula>$F625</formula>
    </cfRule>
  </conditionalFormatting>
  <conditionalFormatting sqref="G626">
    <cfRule type="cellIs" dxfId="4451" priority="2380" operator="greaterThan">
      <formula>$F626</formula>
    </cfRule>
  </conditionalFormatting>
  <conditionalFormatting sqref="G627">
    <cfRule type="cellIs" dxfId="4450" priority="2379" operator="greaterThan">
      <formula>$F627</formula>
    </cfRule>
  </conditionalFormatting>
  <conditionalFormatting sqref="G628">
    <cfRule type="cellIs" dxfId="4449" priority="2378" operator="greaterThan">
      <formula>$F628</formula>
    </cfRule>
  </conditionalFormatting>
  <conditionalFormatting sqref="G629">
    <cfRule type="cellIs" dxfId="4448" priority="2377" operator="greaterThan">
      <formula>$F629</formula>
    </cfRule>
  </conditionalFormatting>
  <conditionalFormatting sqref="G630">
    <cfRule type="cellIs" dxfId="4447" priority="2376" operator="greaterThan">
      <formula>$F630</formula>
    </cfRule>
  </conditionalFormatting>
  <conditionalFormatting sqref="G631">
    <cfRule type="cellIs" dxfId="4446" priority="2375" operator="greaterThan">
      <formula>$F631</formula>
    </cfRule>
  </conditionalFormatting>
  <conditionalFormatting sqref="G632">
    <cfRule type="cellIs" dxfId="4445" priority="2374" operator="greaterThan">
      <formula>$F632</formula>
    </cfRule>
  </conditionalFormatting>
  <conditionalFormatting sqref="G633">
    <cfRule type="cellIs" dxfId="4444" priority="2373" operator="greaterThan">
      <formula>$F633</formula>
    </cfRule>
  </conditionalFormatting>
  <conditionalFormatting sqref="G634">
    <cfRule type="cellIs" dxfId="4443" priority="2372" operator="greaterThan">
      <formula>$F634</formula>
    </cfRule>
  </conditionalFormatting>
  <conditionalFormatting sqref="G635">
    <cfRule type="cellIs" dxfId="4442" priority="2371" operator="greaterThan">
      <formula>$F635</formula>
    </cfRule>
  </conditionalFormatting>
  <conditionalFormatting sqref="G636">
    <cfRule type="cellIs" dxfId="4441" priority="2370" operator="greaterThan">
      <formula>$F636</formula>
    </cfRule>
  </conditionalFormatting>
  <conditionalFormatting sqref="G637">
    <cfRule type="cellIs" dxfId="4440" priority="2369" operator="greaterThan">
      <formula>$F637</formula>
    </cfRule>
  </conditionalFormatting>
  <conditionalFormatting sqref="G638">
    <cfRule type="cellIs" dxfId="4439" priority="2368" operator="greaterThan">
      <formula>$F638</formula>
    </cfRule>
  </conditionalFormatting>
  <conditionalFormatting sqref="G639">
    <cfRule type="cellIs" dxfId="4438" priority="2367" operator="greaterThan">
      <formula>$F639</formula>
    </cfRule>
  </conditionalFormatting>
  <conditionalFormatting sqref="G640">
    <cfRule type="cellIs" dxfId="4437" priority="2366" operator="greaterThan">
      <formula>$F640</formula>
    </cfRule>
  </conditionalFormatting>
  <conditionalFormatting sqref="G641">
    <cfRule type="cellIs" dxfId="4436" priority="2365" operator="greaterThan">
      <formula>$F641</formula>
    </cfRule>
  </conditionalFormatting>
  <conditionalFormatting sqref="G642">
    <cfRule type="cellIs" dxfId="4435" priority="2364" operator="greaterThan">
      <formula>$F642</formula>
    </cfRule>
  </conditionalFormatting>
  <conditionalFormatting sqref="G643">
    <cfRule type="cellIs" dxfId="4434" priority="2363" operator="greaterThan">
      <formula>$F643</formula>
    </cfRule>
  </conditionalFormatting>
  <conditionalFormatting sqref="G644">
    <cfRule type="cellIs" dxfId="4433" priority="2362" operator="greaterThan">
      <formula>$F644</formula>
    </cfRule>
  </conditionalFormatting>
  <conditionalFormatting sqref="G645">
    <cfRule type="cellIs" dxfId="4432" priority="2361" operator="greaterThan">
      <formula>$F645</formula>
    </cfRule>
  </conditionalFormatting>
  <conditionalFormatting sqref="G646">
    <cfRule type="cellIs" dxfId="4431" priority="2360" operator="greaterThan">
      <formula>$F646</formula>
    </cfRule>
  </conditionalFormatting>
  <conditionalFormatting sqref="G647">
    <cfRule type="cellIs" dxfId="4430" priority="2359" operator="greaterThan">
      <formula>$F647</formula>
    </cfRule>
  </conditionalFormatting>
  <conditionalFormatting sqref="G648">
    <cfRule type="cellIs" dxfId="4429" priority="2358" operator="greaterThan">
      <formula>$F648</formula>
    </cfRule>
  </conditionalFormatting>
  <conditionalFormatting sqref="G649">
    <cfRule type="cellIs" dxfId="4428" priority="2357" operator="greaterThan">
      <formula>$F649</formula>
    </cfRule>
  </conditionalFormatting>
  <conditionalFormatting sqref="G650">
    <cfRule type="cellIs" dxfId="4427" priority="2356" operator="greaterThan">
      <formula>$F650</formula>
    </cfRule>
  </conditionalFormatting>
  <conditionalFormatting sqref="G651">
    <cfRule type="cellIs" dxfId="4426" priority="2355" operator="greaterThan">
      <formula>$F651</formula>
    </cfRule>
  </conditionalFormatting>
  <conditionalFormatting sqref="G652">
    <cfRule type="cellIs" dxfId="4425" priority="2354" operator="greaterThan">
      <formula>$F652</formula>
    </cfRule>
  </conditionalFormatting>
  <conditionalFormatting sqref="G653">
    <cfRule type="cellIs" dxfId="4424" priority="2353" operator="greaterThan">
      <formula>$F653</formula>
    </cfRule>
  </conditionalFormatting>
  <conditionalFormatting sqref="G654">
    <cfRule type="cellIs" dxfId="4423" priority="2352" operator="greaterThan">
      <formula>$F654</formula>
    </cfRule>
  </conditionalFormatting>
  <conditionalFormatting sqref="G655">
    <cfRule type="cellIs" dxfId="4422" priority="2351" operator="greaterThan">
      <formula>$F655</formula>
    </cfRule>
  </conditionalFormatting>
  <conditionalFormatting sqref="G656">
    <cfRule type="cellIs" dxfId="4421" priority="2350" operator="greaterThan">
      <formula>$F656</formula>
    </cfRule>
  </conditionalFormatting>
  <conditionalFormatting sqref="G657">
    <cfRule type="cellIs" dxfId="4420" priority="2349" operator="greaterThan">
      <formula>$F657</formula>
    </cfRule>
  </conditionalFormatting>
  <conditionalFormatting sqref="G658">
    <cfRule type="cellIs" dxfId="4419" priority="2348" operator="greaterThan">
      <formula>$F658</formula>
    </cfRule>
  </conditionalFormatting>
  <conditionalFormatting sqref="G659">
    <cfRule type="cellIs" dxfId="4418" priority="2347" operator="greaterThan">
      <formula>$F659</formula>
    </cfRule>
  </conditionalFormatting>
  <conditionalFormatting sqref="G660">
    <cfRule type="cellIs" dxfId="4417" priority="2346" operator="greaterThan">
      <formula>$F660</formula>
    </cfRule>
  </conditionalFormatting>
  <conditionalFormatting sqref="G661">
    <cfRule type="cellIs" dxfId="4416" priority="2345" operator="greaterThan">
      <formula>$F661</formula>
    </cfRule>
  </conditionalFormatting>
  <conditionalFormatting sqref="G662">
    <cfRule type="cellIs" dxfId="4415" priority="2344" operator="greaterThan">
      <formula>$F662</formula>
    </cfRule>
  </conditionalFormatting>
  <conditionalFormatting sqref="G663">
    <cfRule type="cellIs" dxfId="4414" priority="2343" operator="greaterThan">
      <formula>$F663</formula>
    </cfRule>
  </conditionalFormatting>
  <conditionalFormatting sqref="G664">
    <cfRule type="cellIs" dxfId="4413" priority="2342" operator="greaterThan">
      <formula>$F664</formula>
    </cfRule>
  </conditionalFormatting>
  <conditionalFormatting sqref="G665">
    <cfRule type="cellIs" dxfId="4412" priority="2341" operator="greaterThan">
      <formula>$F665</formula>
    </cfRule>
  </conditionalFormatting>
  <conditionalFormatting sqref="G666">
    <cfRule type="cellIs" dxfId="4411" priority="2340" operator="greaterThan">
      <formula>$F666</formula>
    </cfRule>
  </conditionalFormatting>
  <conditionalFormatting sqref="G667">
    <cfRule type="cellIs" dxfId="4410" priority="2339" operator="greaterThan">
      <formula>$F667</formula>
    </cfRule>
  </conditionalFormatting>
  <conditionalFormatting sqref="G668">
    <cfRule type="cellIs" dxfId="4409" priority="2338" operator="greaterThan">
      <formula>$F668</formula>
    </cfRule>
  </conditionalFormatting>
  <conditionalFormatting sqref="G669">
    <cfRule type="cellIs" dxfId="4408" priority="2337" operator="greaterThan">
      <formula>$F669</formula>
    </cfRule>
  </conditionalFormatting>
  <conditionalFormatting sqref="G670">
    <cfRule type="cellIs" dxfId="4407" priority="2336" operator="greaterThan">
      <formula>$F670</formula>
    </cfRule>
  </conditionalFormatting>
  <conditionalFormatting sqref="G671">
    <cfRule type="cellIs" dxfId="4406" priority="2335" operator="greaterThan">
      <formula>$F671</formula>
    </cfRule>
  </conditionalFormatting>
  <conditionalFormatting sqref="G672">
    <cfRule type="cellIs" dxfId="4405" priority="2334" operator="greaterThan">
      <formula>$F672</formula>
    </cfRule>
  </conditionalFormatting>
  <conditionalFormatting sqref="G673">
    <cfRule type="cellIs" dxfId="4404" priority="2333" operator="greaterThan">
      <formula>$F673</formula>
    </cfRule>
  </conditionalFormatting>
  <conditionalFormatting sqref="G674">
    <cfRule type="cellIs" dxfId="4403" priority="2332" operator="greaterThan">
      <formula>$F674</formula>
    </cfRule>
  </conditionalFormatting>
  <conditionalFormatting sqref="G675">
    <cfRule type="cellIs" dxfId="4402" priority="2331" operator="greaterThan">
      <formula>$F675</formula>
    </cfRule>
  </conditionalFormatting>
  <conditionalFormatting sqref="G676">
    <cfRule type="cellIs" dxfId="4401" priority="2330" operator="greaterThan">
      <formula>$F676</formula>
    </cfRule>
  </conditionalFormatting>
  <conditionalFormatting sqref="G677">
    <cfRule type="cellIs" dxfId="4400" priority="2329" operator="greaterThan">
      <formula>$F677</formula>
    </cfRule>
  </conditionalFormatting>
  <conditionalFormatting sqref="G678">
    <cfRule type="cellIs" dxfId="4399" priority="2328" operator="greaterThan">
      <formula>$F678</formula>
    </cfRule>
  </conditionalFormatting>
  <conditionalFormatting sqref="G679">
    <cfRule type="cellIs" dxfId="4398" priority="2327" operator="greaterThan">
      <formula>$F679</formula>
    </cfRule>
  </conditionalFormatting>
  <conditionalFormatting sqref="G680">
    <cfRule type="cellIs" dxfId="4397" priority="2326" operator="greaterThan">
      <formula>$F680</formula>
    </cfRule>
  </conditionalFormatting>
  <conditionalFormatting sqref="G681">
    <cfRule type="cellIs" dxfId="4396" priority="2325" operator="greaterThan">
      <formula>$F681</formula>
    </cfRule>
  </conditionalFormatting>
  <conditionalFormatting sqref="G682">
    <cfRule type="cellIs" dxfId="4395" priority="2324" operator="greaterThan">
      <formula>$F682</formula>
    </cfRule>
  </conditionalFormatting>
  <conditionalFormatting sqref="G683">
    <cfRule type="cellIs" dxfId="4394" priority="2323" operator="greaterThan">
      <formula>$F683</formula>
    </cfRule>
  </conditionalFormatting>
  <conditionalFormatting sqref="G684">
    <cfRule type="cellIs" dxfId="4393" priority="2322" operator="greaterThan">
      <formula>$F684</formula>
    </cfRule>
  </conditionalFormatting>
  <conditionalFormatting sqref="G685">
    <cfRule type="cellIs" dxfId="4392" priority="2321" operator="greaterThan">
      <formula>$F685</formula>
    </cfRule>
  </conditionalFormatting>
  <conditionalFormatting sqref="G686">
    <cfRule type="cellIs" dxfId="4391" priority="2320" operator="greaterThan">
      <formula>$F686</formula>
    </cfRule>
  </conditionalFormatting>
  <conditionalFormatting sqref="G687">
    <cfRule type="cellIs" dxfId="4390" priority="2319" operator="greaterThan">
      <formula>$F687</formula>
    </cfRule>
  </conditionalFormatting>
  <conditionalFormatting sqref="G688">
    <cfRule type="cellIs" dxfId="4389" priority="2318" operator="greaterThan">
      <formula>$F688</formula>
    </cfRule>
  </conditionalFormatting>
  <conditionalFormatting sqref="G689">
    <cfRule type="cellIs" dxfId="4388" priority="2317" operator="greaterThan">
      <formula>$F689</formula>
    </cfRule>
  </conditionalFormatting>
  <conditionalFormatting sqref="G690">
    <cfRule type="cellIs" dxfId="4387" priority="2316" operator="greaterThan">
      <formula>$F690</formula>
    </cfRule>
  </conditionalFormatting>
  <conditionalFormatting sqref="G691">
    <cfRule type="cellIs" dxfId="4386" priority="2315" operator="greaterThan">
      <formula>$F691</formula>
    </cfRule>
  </conditionalFormatting>
  <conditionalFormatting sqref="G692">
    <cfRule type="cellIs" dxfId="4385" priority="2314" operator="greaterThan">
      <formula>$F692</formula>
    </cfRule>
  </conditionalFormatting>
  <conditionalFormatting sqref="G693">
    <cfRule type="cellIs" dxfId="4384" priority="2313" operator="greaterThan">
      <formula>$F693</formula>
    </cfRule>
  </conditionalFormatting>
  <conditionalFormatting sqref="G694">
    <cfRule type="cellIs" dxfId="4383" priority="2312" operator="greaterThan">
      <formula>$F694</formula>
    </cfRule>
  </conditionalFormatting>
  <conditionalFormatting sqref="G695">
    <cfRule type="cellIs" dxfId="4382" priority="2311" operator="greaterThan">
      <formula>$F695</formula>
    </cfRule>
  </conditionalFormatting>
  <conditionalFormatting sqref="G696">
    <cfRule type="cellIs" dxfId="4381" priority="2310" operator="greaterThan">
      <formula>$F696</formula>
    </cfRule>
  </conditionalFormatting>
  <conditionalFormatting sqref="G697">
    <cfRule type="cellIs" dxfId="4380" priority="2309" operator="greaterThan">
      <formula>$F697</formula>
    </cfRule>
  </conditionalFormatting>
  <conditionalFormatting sqref="G698">
    <cfRule type="cellIs" dxfId="4379" priority="2308" operator="greaterThan">
      <formula>$F698</formula>
    </cfRule>
  </conditionalFormatting>
  <conditionalFormatting sqref="G699">
    <cfRule type="cellIs" dxfId="4378" priority="2307" operator="greaterThan">
      <formula>$F699</formula>
    </cfRule>
  </conditionalFormatting>
  <conditionalFormatting sqref="G700">
    <cfRule type="cellIs" dxfId="4377" priority="2306" operator="greaterThan">
      <formula>$F700</formula>
    </cfRule>
  </conditionalFormatting>
  <conditionalFormatting sqref="G701">
    <cfRule type="cellIs" dxfId="4376" priority="2305" operator="greaterThan">
      <formula>$F701</formula>
    </cfRule>
  </conditionalFormatting>
  <conditionalFormatting sqref="G702">
    <cfRule type="cellIs" dxfId="4375" priority="2304" operator="greaterThan">
      <formula>$F702</formula>
    </cfRule>
  </conditionalFormatting>
  <conditionalFormatting sqref="G703">
    <cfRule type="cellIs" dxfId="4374" priority="2303" operator="greaterThan">
      <formula>$F703</formula>
    </cfRule>
  </conditionalFormatting>
  <conditionalFormatting sqref="G704">
    <cfRule type="cellIs" dxfId="4373" priority="2302" operator="greaterThan">
      <formula>$F704</formula>
    </cfRule>
  </conditionalFormatting>
  <conditionalFormatting sqref="G705">
    <cfRule type="cellIs" dxfId="4372" priority="2301" operator="greaterThan">
      <formula>$F705</formula>
    </cfRule>
  </conditionalFormatting>
  <conditionalFormatting sqref="G706">
    <cfRule type="cellIs" dxfId="4371" priority="2300" operator="greaterThan">
      <formula>$F706</formula>
    </cfRule>
  </conditionalFormatting>
  <conditionalFormatting sqref="G707">
    <cfRule type="cellIs" dxfId="4370" priority="2299" operator="greaterThan">
      <formula>$F707</formula>
    </cfRule>
  </conditionalFormatting>
  <conditionalFormatting sqref="G708">
    <cfRule type="cellIs" dxfId="4369" priority="2298" operator="greaterThan">
      <formula>$F708</formula>
    </cfRule>
  </conditionalFormatting>
  <conditionalFormatting sqref="G709">
    <cfRule type="cellIs" dxfId="4368" priority="2297" operator="greaterThan">
      <formula>$F709</formula>
    </cfRule>
  </conditionalFormatting>
  <conditionalFormatting sqref="G710">
    <cfRule type="cellIs" dxfId="4367" priority="2296" operator="greaterThan">
      <formula>$F710</formula>
    </cfRule>
  </conditionalFormatting>
  <conditionalFormatting sqref="G711">
    <cfRule type="cellIs" dxfId="4366" priority="2295" operator="greaterThan">
      <formula>$F711</formula>
    </cfRule>
  </conditionalFormatting>
  <conditionalFormatting sqref="G712">
    <cfRule type="cellIs" dxfId="4365" priority="2294" operator="greaterThan">
      <formula>$F712</formula>
    </cfRule>
  </conditionalFormatting>
  <conditionalFormatting sqref="G713">
    <cfRule type="cellIs" dxfId="4364" priority="2293" operator="greaterThan">
      <formula>$F713</formula>
    </cfRule>
  </conditionalFormatting>
  <conditionalFormatting sqref="G714">
    <cfRule type="cellIs" dxfId="4363" priority="2292" operator="greaterThan">
      <formula>$F714</formula>
    </cfRule>
  </conditionalFormatting>
  <conditionalFormatting sqref="G715">
    <cfRule type="cellIs" dxfId="4362" priority="2291" operator="greaterThan">
      <formula>$F715</formula>
    </cfRule>
  </conditionalFormatting>
  <conditionalFormatting sqref="G716">
    <cfRule type="cellIs" dxfId="4361" priority="2290" operator="greaterThan">
      <formula>$F716</formula>
    </cfRule>
  </conditionalFormatting>
  <conditionalFormatting sqref="G717">
    <cfRule type="cellIs" dxfId="4360" priority="2289" operator="greaterThan">
      <formula>$F717</formula>
    </cfRule>
  </conditionalFormatting>
  <conditionalFormatting sqref="G718">
    <cfRule type="cellIs" dxfId="4359" priority="2288" operator="greaterThan">
      <formula>$F718</formula>
    </cfRule>
  </conditionalFormatting>
  <conditionalFormatting sqref="G719">
    <cfRule type="cellIs" dxfId="4358" priority="2287" operator="greaterThan">
      <formula>$F719</formula>
    </cfRule>
  </conditionalFormatting>
  <conditionalFormatting sqref="G720">
    <cfRule type="cellIs" dxfId="4357" priority="2286" operator="greaterThan">
      <formula>$F720</formula>
    </cfRule>
  </conditionalFormatting>
  <conditionalFormatting sqref="G721">
    <cfRule type="cellIs" dxfId="4356" priority="2285" operator="greaterThan">
      <formula>$F721</formula>
    </cfRule>
  </conditionalFormatting>
  <conditionalFormatting sqref="G722">
    <cfRule type="cellIs" dxfId="4355" priority="2284" operator="greaterThan">
      <formula>$F722</formula>
    </cfRule>
  </conditionalFormatting>
  <conditionalFormatting sqref="G723">
    <cfRule type="cellIs" dxfId="4354" priority="2283" operator="greaterThan">
      <formula>$F723</formula>
    </cfRule>
  </conditionalFormatting>
  <conditionalFormatting sqref="G724">
    <cfRule type="cellIs" dxfId="4353" priority="2282" operator="greaterThan">
      <formula>$F724</formula>
    </cfRule>
  </conditionalFormatting>
  <conditionalFormatting sqref="G725">
    <cfRule type="cellIs" dxfId="4352" priority="2281" operator="greaterThan">
      <formula>$F725</formula>
    </cfRule>
  </conditionalFormatting>
  <conditionalFormatting sqref="G726">
    <cfRule type="cellIs" dxfId="4351" priority="2280" operator="greaterThan">
      <formula>$F726</formula>
    </cfRule>
  </conditionalFormatting>
  <conditionalFormatting sqref="G727">
    <cfRule type="cellIs" dxfId="4350" priority="2279" operator="greaterThan">
      <formula>$F727</formula>
    </cfRule>
  </conditionalFormatting>
  <conditionalFormatting sqref="G728">
    <cfRule type="cellIs" dxfId="4349" priority="2278" operator="greaterThan">
      <formula>$F728</formula>
    </cfRule>
  </conditionalFormatting>
  <conditionalFormatting sqref="G729">
    <cfRule type="cellIs" dxfId="4348" priority="2277" operator="greaterThan">
      <formula>$F729</formula>
    </cfRule>
  </conditionalFormatting>
  <conditionalFormatting sqref="G730">
    <cfRule type="cellIs" dxfId="4347" priority="2276" operator="greaterThan">
      <formula>$F730</formula>
    </cfRule>
  </conditionalFormatting>
  <conditionalFormatting sqref="G731">
    <cfRule type="cellIs" dxfId="4346" priority="2275" operator="greaterThan">
      <formula>$F731</formula>
    </cfRule>
  </conditionalFormatting>
  <conditionalFormatting sqref="G732">
    <cfRule type="cellIs" dxfId="4345" priority="2274" operator="greaterThan">
      <formula>$F732</formula>
    </cfRule>
  </conditionalFormatting>
  <conditionalFormatting sqref="G733">
    <cfRule type="cellIs" dxfId="4344" priority="2273" operator="greaterThan">
      <formula>$F733</formula>
    </cfRule>
  </conditionalFormatting>
  <conditionalFormatting sqref="G734">
    <cfRule type="cellIs" dxfId="4343" priority="2272" operator="greaterThan">
      <formula>$F734</formula>
    </cfRule>
  </conditionalFormatting>
  <conditionalFormatting sqref="G735">
    <cfRule type="cellIs" dxfId="4342" priority="2271" operator="greaterThan">
      <formula>$F735</formula>
    </cfRule>
  </conditionalFormatting>
  <conditionalFormatting sqref="G736">
    <cfRule type="cellIs" dxfId="4341" priority="2270" operator="greaterThan">
      <formula>$F736</formula>
    </cfRule>
  </conditionalFormatting>
  <conditionalFormatting sqref="G737">
    <cfRule type="cellIs" dxfId="4340" priority="2269" operator="greaterThan">
      <formula>$F737</formula>
    </cfRule>
  </conditionalFormatting>
  <conditionalFormatting sqref="G738">
    <cfRule type="cellIs" dxfId="4339" priority="2268" operator="greaterThan">
      <formula>$F738</formula>
    </cfRule>
  </conditionalFormatting>
  <conditionalFormatting sqref="G739">
    <cfRule type="cellIs" dxfId="4338" priority="2267" operator="greaterThan">
      <formula>$F739</formula>
    </cfRule>
  </conditionalFormatting>
  <conditionalFormatting sqref="G740">
    <cfRule type="cellIs" dxfId="4337" priority="2266" operator="greaterThan">
      <formula>$F740</formula>
    </cfRule>
  </conditionalFormatting>
  <conditionalFormatting sqref="G741">
    <cfRule type="cellIs" dxfId="4336" priority="2265" operator="greaterThan">
      <formula>$F741</formula>
    </cfRule>
  </conditionalFormatting>
  <conditionalFormatting sqref="G742">
    <cfRule type="cellIs" dxfId="4335" priority="2264" operator="greaterThan">
      <formula>$F742</formula>
    </cfRule>
  </conditionalFormatting>
  <conditionalFormatting sqref="G743">
    <cfRule type="cellIs" dxfId="4334" priority="2263" operator="greaterThan">
      <formula>$F743</formula>
    </cfRule>
  </conditionalFormatting>
  <conditionalFormatting sqref="G744">
    <cfRule type="cellIs" dxfId="4333" priority="2262" operator="greaterThan">
      <formula>$F744</formula>
    </cfRule>
  </conditionalFormatting>
  <conditionalFormatting sqref="G745">
    <cfRule type="cellIs" dxfId="4332" priority="2261" operator="greaterThan">
      <formula>$F745</formula>
    </cfRule>
  </conditionalFormatting>
  <conditionalFormatting sqref="G746">
    <cfRule type="cellIs" dxfId="4331" priority="2260" operator="greaterThan">
      <formula>$F746</formula>
    </cfRule>
  </conditionalFormatting>
  <conditionalFormatting sqref="G747">
    <cfRule type="cellIs" dxfId="4330" priority="2259" operator="greaterThan">
      <formula>$F747</formula>
    </cfRule>
  </conditionalFormatting>
  <conditionalFormatting sqref="G748">
    <cfRule type="cellIs" dxfId="4329" priority="2258" operator="greaterThan">
      <formula>$F748</formula>
    </cfRule>
  </conditionalFormatting>
  <conditionalFormatting sqref="G749">
    <cfRule type="cellIs" dxfId="4328" priority="2257" operator="greaterThan">
      <formula>$F749</formula>
    </cfRule>
  </conditionalFormatting>
  <conditionalFormatting sqref="G750">
    <cfRule type="cellIs" dxfId="4327" priority="2256" operator="greaterThan">
      <formula>$F750</formula>
    </cfRule>
  </conditionalFormatting>
  <conditionalFormatting sqref="G751">
    <cfRule type="cellIs" dxfId="4326" priority="2255" operator="greaterThan">
      <formula>$F751</formula>
    </cfRule>
  </conditionalFormatting>
  <conditionalFormatting sqref="G752">
    <cfRule type="cellIs" dxfId="4325" priority="2254" operator="greaterThan">
      <formula>$F752</formula>
    </cfRule>
  </conditionalFormatting>
  <conditionalFormatting sqref="G753">
    <cfRule type="cellIs" dxfId="4324" priority="2253" operator="greaterThan">
      <formula>$F753</formula>
    </cfRule>
  </conditionalFormatting>
  <conditionalFormatting sqref="G754">
    <cfRule type="cellIs" dxfId="4323" priority="2252" operator="greaterThan">
      <formula>$F754</formula>
    </cfRule>
  </conditionalFormatting>
  <conditionalFormatting sqref="G755">
    <cfRule type="cellIs" dxfId="4322" priority="2251" operator="greaterThan">
      <formula>$F755</formula>
    </cfRule>
  </conditionalFormatting>
  <conditionalFormatting sqref="G756">
    <cfRule type="cellIs" dxfId="4321" priority="2250" operator="greaterThan">
      <formula>$F756</formula>
    </cfRule>
  </conditionalFormatting>
  <conditionalFormatting sqref="G757">
    <cfRule type="cellIs" dxfId="4320" priority="2249" operator="greaterThan">
      <formula>$F757</formula>
    </cfRule>
  </conditionalFormatting>
  <conditionalFormatting sqref="G758">
    <cfRule type="cellIs" dxfId="4319" priority="2248" operator="greaterThan">
      <formula>$F758</formula>
    </cfRule>
  </conditionalFormatting>
  <conditionalFormatting sqref="G759">
    <cfRule type="cellIs" dxfId="4318" priority="2247" operator="greaterThan">
      <formula>$F759</formula>
    </cfRule>
  </conditionalFormatting>
  <conditionalFormatting sqref="G760">
    <cfRule type="cellIs" dxfId="4317" priority="2246" operator="greaterThan">
      <formula>$F760</formula>
    </cfRule>
  </conditionalFormatting>
  <conditionalFormatting sqref="G761">
    <cfRule type="cellIs" dxfId="4316" priority="2245" operator="greaterThan">
      <formula>$F761</formula>
    </cfRule>
  </conditionalFormatting>
  <conditionalFormatting sqref="G762">
    <cfRule type="cellIs" dxfId="4315" priority="2244" operator="greaterThan">
      <formula>$F762</formula>
    </cfRule>
  </conditionalFormatting>
  <conditionalFormatting sqref="G763">
    <cfRule type="cellIs" dxfId="4314" priority="2243" operator="greaterThan">
      <formula>$F763</formula>
    </cfRule>
  </conditionalFormatting>
  <conditionalFormatting sqref="G764">
    <cfRule type="cellIs" dxfId="4313" priority="2242" operator="greaterThan">
      <formula>$F764</formula>
    </cfRule>
  </conditionalFormatting>
  <conditionalFormatting sqref="G765">
    <cfRule type="cellIs" dxfId="4312" priority="2241" operator="greaterThan">
      <formula>$F765</formula>
    </cfRule>
  </conditionalFormatting>
  <conditionalFormatting sqref="G766">
    <cfRule type="cellIs" dxfId="4311" priority="2240" operator="greaterThan">
      <formula>$F766</formula>
    </cfRule>
  </conditionalFormatting>
  <conditionalFormatting sqref="G767">
    <cfRule type="cellIs" dxfId="4310" priority="2239" operator="greaterThan">
      <formula>$F767</formula>
    </cfRule>
  </conditionalFormatting>
  <conditionalFormatting sqref="G768">
    <cfRule type="cellIs" dxfId="4309" priority="2238" operator="greaterThan">
      <formula>$F768</formula>
    </cfRule>
  </conditionalFormatting>
  <conditionalFormatting sqref="G769">
    <cfRule type="cellIs" dxfId="4308" priority="2237" operator="greaterThan">
      <formula>$F769</formula>
    </cfRule>
  </conditionalFormatting>
  <conditionalFormatting sqref="G770">
    <cfRule type="cellIs" dxfId="4307" priority="2236" operator="greaterThan">
      <formula>$F770</formula>
    </cfRule>
  </conditionalFormatting>
  <conditionalFormatting sqref="G771">
    <cfRule type="cellIs" dxfId="4306" priority="2235" operator="greaterThan">
      <formula>$F771</formula>
    </cfRule>
  </conditionalFormatting>
  <conditionalFormatting sqref="G772">
    <cfRule type="cellIs" dxfId="4305" priority="2234" operator="greaterThan">
      <formula>$F772</formula>
    </cfRule>
  </conditionalFormatting>
  <conditionalFormatting sqref="G773">
    <cfRule type="cellIs" dxfId="4304" priority="2233" operator="greaterThan">
      <formula>$F773</formula>
    </cfRule>
  </conditionalFormatting>
  <conditionalFormatting sqref="G774">
    <cfRule type="cellIs" dxfId="4303" priority="2232" operator="greaterThan">
      <formula>$F774</formula>
    </cfRule>
  </conditionalFormatting>
  <conditionalFormatting sqref="G775">
    <cfRule type="cellIs" dxfId="4302" priority="2231" operator="greaterThan">
      <formula>$F775</formula>
    </cfRule>
  </conditionalFormatting>
  <conditionalFormatting sqref="G776">
    <cfRule type="cellIs" dxfId="4301" priority="2230" operator="greaterThan">
      <formula>$F776</formula>
    </cfRule>
  </conditionalFormatting>
  <conditionalFormatting sqref="G777">
    <cfRule type="cellIs" dxfId="4300" priority="2229" operator="greaterThan">
      <formula>$F777</formula>
    </cfRule>
  </conditionalFormatting>
  <conditionalFormatting sqref="G778">
    <cfRule type="cellIs" dxfId="4299" priority="2228" operator="greaterThan">
      <formula>$F778</formula>
    </cfRule>
  </conditionalFormatting>
  <conditionalFormatting sqref="G779">
    <cfRule type="cellIs" dxfId="4298" priority="2227" operator="greaterThan">
      <formula>$F779</formula>
    </cfRule>
  </conditionalFormatting>
  <conditionalFormatting sqref="G780">
    <cfRule type="cellIs" dxfId="4297" priority="2226" operator="greaterThan">
      <formula>$F780</formula>
    </cfRule>
  </conditionalFormatting>
  <conditionalFormatting sqref="G781">
    <cfRule type="cellIs" dxfId="4296" priority="2225" operator="greaterThan">
      <formula>$F781</formula>
    </cfRule>
  </conditionalFormatting>
  <conditionalFormatting sqref="G782">
    <cfRule type="cellIs" dxfId="4295" priority="2224" operator="greaterThan">
      <formula>$F782</formula>
    </cfRule>
  </conditionalFormatting>
  <conditionalFormatting sqref="G783">
    <cfRule type="cellIs" dxfId="4294" priority="2223" operator="greaterThan">
      <formula>$F783</formula>
    </cfRule>
  </conditionalFormatting>
  <conditionalFormatting sqref="G784">
    <cfRule type="cellIs" dxfId="4293" priority="2222" operator="greaterThan">
      <formula>$F784</formula>
    </cfRule>
  </conditionalFormatting>
  <conditionalFormatting sqref="G785">
    <cfRule type="cellIs" dxfId="4292" priority="2221" operator="greaterThan">
      <formula>$F785</formula>
    </cfRule>
  </conditionalFormatting>
  <conditionalFormatting sqref="G786">
    <cfRule type="cellIs" dxfId="4291" priority="2220" operator="greaterThan">
      <formula>$F786</formula>
    </cfRule>
  </conditionalFormatting>
  <conditionalFormatting sqref="G787">
    <cfRule type="cellIs" dxfId="4290" priority="2219" operator="greaterThan">
      <formula>$F787</formula>
    </cfRule>
  </conditionalFormatting>
  <conditionalFormatting sqref="G788">
    <cfRule type="cellIs" dxfId="4289" priority="2218" operator="greaterThan">
      <formula>$F788</formula>
    </cfRule>
  </conditionalFormatting>
  <conditionalFormatting sqref="G789">
    <cfRule type="cellIs" dxfId="4288" priority="2217" operator="greaterThan">
      <formula>$F789</formula>
    </cfRule>
  </conditionalFormatting>
  <conditionalFormatting sqref="G790">
    <cfRule type="cellIs" dxfId="4287" priority="2216" operator="greaterThan">
      <formula>$F790</formula>
    </cfRule>
  </conditionalFormatting>
  <conditionalFormatting sqref="G791">
    <cfRule type="cellIs" dxfId="4286" priority="2215" operator="greaterThan">
      <formula>$F791</formula>
    </cfRule>
  </conditionalFormatting>
  <conditionalFormatting sqref="G792">
    <cfRule type="cellIs" dxfId="4285" priority="2214" operator="greaterThan">
      <formula>$F792</formula>
    </cfRule>
  </conditionalFormatting>
  <conditionalFormatting sqref="G793">
    <cfRule type="cellIs" dxfId="4284" priority="2213" operator="greaterThan">
      <formula>$F793</formula>
    </cfRule>
  </conditionalFormatting>
  <conditionalFormatting sqref="G794">
    <cfRule type="cellIs" dxfId="4283" priority="2212" operator="greaterThan">
      <formula>$F794</formula>
    </cfRule>
  </conditionalFormatting>
  <conditionalFormatting sqref="G795">
    <cfRule type="cellIs" dxfId="4282" priority="2211" operator="greaterThan">
      <formula>$F795</formula>
    </cfRule>
  </conditionalFormatting>
  <conditionalFormatting sqref="G796">
    <cfRule type="cellIs" dxfId="4281" priority="2210" operator="greaterThan">
      <formula>$F796</formula>
    </cfRule>
  </conditionalFormatting>
  <conditionalFormatting sqref="G797">
    <cfRule type="cellIs" dxfId="4280" priority="2209" operator="greaterThan">
      <formula>$F797</formula>
    </cfRule>
  </conditionalFormatting>
  <conditionalFormatting sqref="G798">
    <cfRule type="cellIs" dxfId="4279" priority="2208" operator="greaterThan">
      <formula>$F798</formula>
    </cfRule>
  </conditionalFormatting>
  <conditionalFormatting sqref="G799">
    <cfRule type="cellIs" dxfId="4278" priority="2207" operator="greaterThan">
      <formula>$F799</formula>
    </cfRule>
  </conditionalFormatting>
  <conditionalFormatting sqref="G800">
    <cfRule type="cellIs" dxfId="4277" priority="2206" operator="greaterThan">
      <formula>$F800</formula>
    </cfRule>
  </conditionalFormatting>
  <conditionalFormatting sqref="G801">
    <cfRule type="cellIs" dxfId="4276" priority="2205" operator="greaterThan">
      <formula>$F801</formula>
    </cfRule>
  </conditionalFormatting>
  <conditionalFormatting sqref="G802">
    <cfRule type="cellIs" dxfId="4275" priority="2204" operator="greaterThan">
      <formula>$F802</formula>
    </cfRule>
  </conditionalFormatting>
  <conditionalFormatting sqref="G803">
    <cfRule type="cellIs" dxfId="4274" priority="2203" operator="greaterThan">
      <formula>$F803</formula>
    </cfRule>
  </conditionalFormatting>
  <conditionalFormatting sqref="G804">
    <cfRule type="cellIs" dxfId="4273" priority="2202" operator="greaterThan">
      <formula>$F804</formula>
    </cfRule>
  </conditionalFormatting>
  <conditionalFormatting sqref="G805">
    <cfRule type="cellIs" dxfId="4272" priority="2201" operator="greaterThan">
      <formula>$F805</formula>
    </cfRule>
  </conditionalFormatting>
  <conditionalFormatting sqref="G806">
    <cfRule type="cellIs" dxfId="4271" priority="2200" operator="greaterThan">
      <formula>$F806</formula>
    </cfRule>
  </conditionalFormatting>
  <conditionalFormatting sqref="G807">
    <cfRule type="cellIs" dxfId="4270" priority="2199" operator="greaterThan">
      <formula>$F807</formula>
    </cfRule>
  </conditionalFormatting>
  <conditionalFormatting sqref="G808">
    <cfRule type="cellIs" dxfId="4269" priority="2198" operator="greaterThan">
      <formula>$F808</formula>
    </cfRule>
  </conditionalFormatting>
  <conditionalFormatting sqref="G809">
    <cfRule type="cellIs" dxfId="4268" priority="2197" operator="greaterThan">
      <formula>$F809</formula>
    </cfRule>
  </conditionalFormatting>
  <conditionalFormatting sqref="G810">
    <cfRule type="cellIs" dxfId="4267" priority="2196" operator="greaterThan">
      <formula>$F810</formula>
    </cfRule>
  </conditionalFormatting>
  <conditionalFormatting sqref="G811">
    <cfRule type="cellIs" dxfId="4266" priority="2195" operator="greaterThan">
      <formula>$F811</formula>
    </cfRule>
  </conditionalFormatting>
  <conditionalFormatting sqref="G812">
    <cfRule type="cellIs" dxfId="4265" priority="2194" operator="greaterThan">
      <formula>$F812</formula>
    </cfRule>
  </conditionalFormatting>
  <conditionalFormatting sqref="G813">
    <cfRule type="cellIs" dxfId="4264" priority="2193" operator="greaterThan">
      <formula>$F813</formula>
    </cfRule>
  </conditionalFormatting>
  <conditionalFormatting sqref="G814">
    <cfRule type="cellIs" dxfId="4263" priority="2192" operator="greaterThan">
      <formula>$F814</formula>
    </cfRule>
  </conditionalFormatting>
  <conditionalFormatting sqref="G815">
    <cfRule type="cellIs" dxfId="4262" priority="2191" operator="greaterThan">
      <formula>$F815</formula>
    </cfRule>
  </conditionalFormatting>
  <conditionalFormatting sqref="G816">
    <cfRule type="cellIs" dxfId="4261" priority="2190" operator="greaterThan">
      <formula>$F816</formula>
    </cfRule>
  </conditionalFormatting>
  <conditionalFormatting sqref="G817">
    <cfRule type="cellIs" dxfId="4260" priority="2189" operator="greaterThan">
      <formula>$F817</formula>
    </cfRule>
  </conditionalFormatting>
  <conditionalFormatting sqref="G818">
    <cfRule type="cellIs" dxfId="4259" priority="2188" operator="greaterThan">
      <formula>$F818</formula>
    </cfRule>
  </conditionalFormatting>
  <conditionalFormatting sqref="G819">
    <cfRule type="cellIs" dxfId="4258" priority="2187" operator="greaterThan">
      <formula>$F819</formula>
    </cfRule>
  </conditionalFormatting>
  <conditionalFormatting sqref="G820">
    <cfRule type="cellIs" dxfId="4257" priority="2186" operator="greaterThan">
      <formula>$F820</formula>
    </cfRule>
  </conditionalFormatting>
  <conditionalFormatting sqref="G821">
    <cfRule type="cellIs" dxfId="4256" priority="2185" operator="greaterThan">
      <formula>$F821</formula>
    </cfRule>
  </conditionalFormatting>
  <conditionalFormatting sqref="G822">
    <cfRule type="cellIs" dxfId="4255" priority="2184" operator="greaterThan">
      <formula>$F822</formula>
    </cfRule>
  </conditionalFormatting>
  <conditionalFormatting sqref="G823">
    <cfRule type="cellIs" dxfId="4254" priority="2183" operator="greaterThan">
      <formula>$F823</formula>
    </cfRule>
  </conditionalFormatting>
  <conditionalFormatting sqref="G824">
    <cfRule type="cellIs" dxfId="4253" priority="2182" operator="greaterThan">
      <formula>$F824</formula>
    </cfRule>
  </conditionalFormatting>
  <conditionalFormatting sqref="G825">
    <cfRule type="cellIs" dxfId="4252" priority="2181" operator="greaterThan">
      <formula>$F825</formula>
    </cfRule>
  </conditionalFormatting>
  <conditionalFormatting sqref="G826">
    <cfRule type="cellIs" dxfId="4251" priority="2180" operator="greaterThan">
      <formula>$F826</formula>
    </cfRule>
  </conditionalFormatting>
  <conditionalFormatting sqref="G827">
    <cfRule type="cellIs" dxfId="4250" priority="2179" operator="greaterThan">
      <formula>$F827</formula>
    </cfRule>
  </conditionalFormatting>
  <conditionalFormatting sqref="G828">
    <cfRule type="cellIs" dxfId="4249" priority="2178" operator="greaterThan">
      <formula>$F828</formula>
    </cfRule>
  </conditionalFormatting>
  <conditionalFormatting sqref="G829">
    <cfRule type="cellIs" dxfId="4248" priority="2177" operator="greaterThan">
      <formula>$F829</formula>
    </cfRule>
  </conditionalFormatting>
  <conditionalFormatting sqref="G830">
    <cfRule type="cellIs" dxfId="4247" priority="2176" operator="greaterThan">
      <formula>$F830</formula>
    </cfRule>
  </conditionalFormatting>
  <conditionalFormatting sqref="G831">
    <cfRule type="cellIs" dxfId="4246" priority="2175" operator="greaterThan">
      <formula>$F831</formula>
    </cfRule>
  </conditionalFormatting>
  <conditionalFormatting sqref="G832">
    <cfRule type="cellIs" dxfId="4245" priority="2174" operator="greaterThan">
      <formula>$F832</formula>
    </cfRule>
  </conditionalFormatting>
  <conditionalFormatting sqref="G833">
    <cfRule type="cellIs" dxfId="4244" priority="2173" operator="greaterThan">
      <formula>$F833</formula>
    </cfRule>
  </conditionalFormatting>
  <conditionalFormatting sqref="G834">
    <cfRule type="cellIs" dxfId="4243" priority="2172" operator="greaterThan">
      <formula>$F834</formula>
    </cfRule>
  </conditionalFormatting>
  <conditionalFormatting sqref="G835">
    <cfRule type="cellIs" dxfId="4242" priority="2171" operator="greaterThan">
      <formula>$F835</formula>
    </cfRule>
  </conditionalFormatting>
  <conditionalFormatting sqref="G836">
    <cfRule type="cellIs" dxfId="4241" priority="2170" operator="greaterThan">
      <formula>$F836</formula>
    </cfRule>
  </conditionalFormatting>
  <conditionalFormatting sqref="G837">
    <cfRule type="cellIs" dxfId="4240" priority="2169" operator="greaterThan">
      <formula>$F837</formula>
    </cfRule>
  </conditionalFormatting>
  <conditionalFormatting sqref="G838">
    <cfRule type="cellIs" dxfId="4239" priority="2168" operator="greaterThan">
      <formula>$F838</formula>
    </cfRule>
  </conditionalFormatting>
  <conditionalFormatting sqref="G839">
    <cfRule type="cellIs" dxfId="4238" priority="2167" operator="greaterThan">
      <formula>$F839</formula>
    </cfRule>
  </conditionalFormatting>
  <conditionalFormatting sqref="G840">
    <cfRule type="cellIs" dxfId="4237" priority="2166" operator="greaterThan">
      <formula>$F840</formula>
    </cfRule>
  </conditionalFormatting>
  <conditionalFormatting sqref="G841">
    <cfRule type="cellIs" dxfId="4236" priority="2165" operator="greaterThan">
      <formula>$F841</formula>
    </cfRule>
  </conditionalFormatting>
  <conditionalFormatting sqref="G842">
    <cfRule type="cellIs" dxfId="4235" priority="2164" operator="greaterThan">
      <formula>$F842</formula>
    </cfRule>
  </conditionalFormatting>
  <conditionalFormatting sqref="G843">
    <cfRule type="cellIs" dxfId="4234" priority="2163" operator="greaterThan">
      <formula>$F843</formula>
    </cfRule>
  </conditionalFormatting>
  <conditionalFormatting sqref="G844">
    <cfRule type="cellIs" dxfId="4233" priority="2162" operator="greaterThan">
      <formula>$F844</formula>
    </cfRule>
  </conditionalFormatting>
  <conditionalFormatting sqref="G845">
    <cfRule type="cellIs" dxfId="4232" priority="2161" operator="greaterThan">
      <formula>$F845</formula>
    </cfRule>
  </conditionalFormatting>
  <conditionalFormatting sqref="G846">
    <cfRule type="cellIs" dxfId="4231" priority="2160" operator="greaterThan">
      <formula>$F846</formula>
    </cfRule>
  </conditionalFormatting>
  <conditionalFormatting sqref="G847">
    <cfRule type="cellIs" dxfId="4230" priority="2159" operator="greaterThan">
      <formula>$F847</formula>
    </cfRule>
  </conditionalFormatting>
  <conditionalFormatting sqref="G848">
    <cfRule type="cellIs" dxfId="4229" priority="2158" operator="greaterThan">
      <formula>$F848</formula>
    </cfRule>
  </conditionalFormatting>
  <conditionalFormatting sqref="G849">
    <cfRule type="cellIs" dxfId="4228" priority="2157" operator="greaterThan">
      <formula>$F849</formula>
    </cfRule>
  </conditionalFormatting>
  <conditionalFormatting sqref="G850">
    <cfRule type="cellIs" dxfId="4227" priority="2156" operator="greaterThan">
      <formula>$F850</formula>
    </cfRule>
  </conditionalFormatting>
  <conditionalFormatting sqref="G851">
    <cfRule type="cellIs" dxfId="4226" priority="2155" operator="greaterThan">
      <formula>$F851</formula>
    </cfRule>
  </conditionalFormatting>
  <conditionalFormatting sqref="G852">
    <cfRule type="cellIs" dxfId="4225" priority="2154" operator="greaterThan">
      <formula>$F852</formula>
    </cfRule>
  </conditionalFormatting>
  <conditionalFormatting sqref="G853">
    <cfRule type="cellIs" dxfId="4224" priority="2153" operator="greaterThan">
      <formula>$F853</formula>
    </cfRule>
  </conditionalFormatting>
  <conditionalFormatting sqref="G854">
    <cfRule type="cellIs" dxfId="4223" priority="2152" operator="greaterThan">
      <formula>$F854</formula>
    </cfRule>
  </conditionalFormatting>
  <conditionalFormatting sqref="G855">
    <cfRule type="cellIs" dxfId="4222" priority="2151" operator="greaterThan">
      <formula>$F855</formula>
    </cfRule>
  </conditionalFormatting>
  <conditionalFormatting sqref="G856">
    <cfRule type="cellIs" dxfId="4221" priority="2150" operator="greaterThan">
      <formula>$F856</formula>
    </cfRule>
  </conditionalFormatting>
  <conditionalFormatting sqref="G857">
    <cfRule type="cellIs" dxfId="4220" priority="2149" operator="greaterThan">
      <formula>$F857</formula>
    </cfRule>
  </conditionalFormatting>
  <conditionalFormatting sqref="G858">
    <cfRule type="cellIs" dxfId="4219" priority="2148" operator="greaterThan">
      <formula>$F858</formula>
    </cfRule>
  </conditionalFormatting>
  <conditionalFormatting sqref="G859">
    <cfRule type="cellIs" dxfId="4218" priority="2147" operator="greaterThan">
      <formula>$F859</formula>
    </cfRule>
  </conditionalFormatting>
  <conditionalFormatting sqref="G860">
    <cfRule type="cellIs" dxfId="4217" priority="2146" operator="greaterThan">
      <formula>$F860</formula>
    </cfRule>
  </conditionalFormatting>
  <conditionalFormatting sqref="G861">
    <cfRule type="cellIs" dxfId="4216" priority="2145" operator="greaterThan">
      <formula>$F861</formula>
    </cfRule>
  </conditionalFormatting>
  <conditionalFormatting sqref="G862">
    <cfRule type="cellIs" dxfId="4215" priority="2144" operator="greaterThan">
      <formula>$F862</formula>
    </cfRule>
  </conditionalFormatting>
  <conditionalFormatting sqref="G863">
    <cfRule type="cellIs" dxfId="4214" priority="2143" operator="greaterThan">
      <formula>$F863</formula>
    </cfRule>
  </conditionalFormatting>
  <conditionalFormatting sqref="G864">
    <cfRule type="cellIs" dxfId="4213" priority="2142" operator="greaterThan">
      <formula>$F864</formula>
    </cfRule>
  </conditionalFormatting>
  <conditionalFormatting sqref="G865">
    <cfRule type="cellIs" dxfId="4212" priority="2141" operator="greaterThan">
      <formula>$F865</formula>
    </cfRule>
  </conditionalFormatting>
  <conditionalFormatting sqref="G866">
    <cfRule type="cellIs" dxfId="4211" priority="2140" operator="greaterThan">
      <formula>$F866</formula>
    </cfRule>
  </conditionalFormatting>
  <conditionalFormatting sqref="G867">
    <cfRule type="cellIs" dxfId="4210" priority="2139" operator="greaterThan">
      <formula>$F867</formula>
    </cfRule>
  </conditionalFormatting>
  <conditionalFormatting sqref="G868">
    <cfRule type="cellIs" dxfId="4209" priority="2138" operator="greaterThan">
      <formula>$F868</formula>
    </cfRule>
  </conditionalFormatting>
  <conditionalFormatting sqref="G869">
    <cfRule type="cellIs" dxfId="4208" priority="2137" operator="greaterThan">
      <formula>$F869</formula>
    </cfRule>
  </conditionalFormatting>
  <conditionalFormatting sqref="G870">
    <cfRule type="cellIs" dxfId="4207" priority="2136" operator="greaterThan">
      <formula>$F870</formula>
    </cfRule>
  </conditionalFormatting>
  <conditionalFormatting sqref="G871">
    <cfRule type="cellIs" dxfId="4206" priority="2135" operator="greaterThan">
      <formula>$F871</formula>
    </cfRule>
  </conditionalFormatting>
  <conditionalFormatting sqref="G872">
    <cfRule type="cellIs" dxfId="4205" priority="2134" operator="greaterThan">
      <formula>$F872</formula>
    </cfRule>
  </conditionalFormatting>
  <conditionalFormatting sqref="G873">
    <cfRule type="cellIs" dxfId="4204" priority="2133" operator="greaterThan">
      <formula>$F873</formula>
    </cfRule>
  </conditionalFormatting>
  <conditionalFormatting sqref="G874">
    <cfRule type="cellIs" dxfId="4203" priority="2132" operator="greaterThan">
      <formula>$F874</formula>
    </cfRule>
  </conditionalFormatting>
  <conditionalFormatting sqref="G875">
    <cfRule type="cellIs" dxfId="4202" priority="2131" operator="greaterThan">
      <formula>$F875</formula>
    </cfRule>
  </conditionalFormatting>
  <conditionalFormatting sqref="G876">
    <cfRule type="cellIs" dxfId="4201" priority="2130" operator="greaterThan">
      <formula>$F876</formula>
    </cfRule>
  </conditionalFormatting>
  <conditionalFormatting sqref="G877">
    <cfRule type="cellIs" dxfId="4200" priority="2129" operator="greaterThan">
      <formula>$F877</formula>
    </cfRule>
  </conditionalFormatting>
  <conditionalFormatting sqref="G878">
    <cfRule type="cellIs" dxfId="4199" priority="2128" operator="greaterThan">
      <formula>$F878</formula>
    </cfRule>
  </conditionalFormatting>
  <conditionalFormatting sqref="G879">
    <cfRule type="cellIs" dxfId="4198" priority="2127" operator="greaterThan">
      <formula>$F879</formula>
    </cfRule>
  </conditionalFormatting>
  <conditionalFormatting sqref="G880">
    <cfRule type="cellIs" dxfId="4197" priority="2126" operator="greaterThan">
      <formula>$F880</formula>
    </cfRule>
  </conditionalFormatting>
  <conditionalFormatting sqref="G881">
    <cfRule type="cellIs" dxfId="4196" priority="2125" operator="greaterThan">
      <formula>$F881</formula>
    </cfRule>
  </conditionalFormatting>
  <conditionalFormatting sqref="G882">
    <cfRule type="cellIs" dxfId="4195" priority="2124" operator="greaterThan">
      <formula>$F882</formula>
    </cfRule>
  </conditionalFormatting>
  <conditionalFormatting sqref="G883">
    <cfRule type="cellIs" dxfId="4194" priority="2123" operator="greaterThan">
      <formula>$F883</formula>
    </cfRule>
  </conditionalFormatting>
  <conditionalFormatting sqref="G884">
    <cfRule type="cellIs" dxfId="4193" priority="2122" operator="greaterThan">
      <formula>$F884</formula>
    </cfRule>
  </conditionalFormatting>
  <conditionalFormatting sqref="G885">
    <cfRule type="cellIs" dxfId="4192" priority="2121" operator="greaterThan">
      <formula>$F885</formula>
    </cfRule>
  </conditionalFormatting>
  <conditionalFormatting sqref="G886">
    <cfRule type="cellIs" dxfId="4191" priority="2120" operator="greaterThan">
      <formula>$F886</formula>
    </cfRule>
  </conditionalFormatting>
  <conditionalFormatting sqref="G887">
    <cfRule type="cellIs" dxfId="4190" priority="2119" operator="greaterThan">
      <formula>$F887</formula>
    </cfRule>
  </conditionalFormatting>
  <conditionalFormatting sqref="G888">
    <cfRule type="cellIs" dxfId="4189" priority="2118" operator="greaterThan">
      <formula>$F888</formula>
    </cfRule>
  </conditionalFormatting>
  <conditionalFormatting sqref="G889">
    <cfRule type="cellIs" dxfId="4188" priority="2117" operator="greaterThan">
      <formula>$F889</formula>
    </cfRule>
  </conditionalFormatting>
  <conditionalFormatting sqref="G890">
    <cfRule type="cellIs" dxfId="4187" priority="2116" operator="greaterThan">
      <formula>$F890</formula>
    </cfRule>
  </conditionalFormatting>
  <conditionalFormatting sqref="G891">
    <cfRule type="cellIs" dxfId="4186" priority="2115" operator="greaterThan">
      <formula>$F891</formula>
    </cfRule>
  </conditionalFormatting>
  <conditionalFormatting sqref="G892">
    <cfRule type="cellIs" dxfId="4185" priority="2114" operator="greaterThan">
      <formula>$F892</formula>
    </cfRule>
  </conditionalFormatting>
  <conditionalFormatting sqref="G893">
    <cfRule type="cellIs" dxfId="4184" priority="2113" operator="greaterThan">
      <formula>$F893</formula>
    </cfRule>
  </conditionalFormatting>
  <conditionalFormatting sqref="G894">
    <cfRule type="cellIs" dxfId="4183" priority="2112" operator="greaterThan">
      <formula>$F894</formula>
    </cfRule>
  </conditionalFormatting>
  <conditionalFormatting sqref="G895">
    <cfRule type="cellIs" dxfId="4182" priority="2111" operator="greaterThan">
      <formula>$F895</formula>
    </cfRule>
  </conditionalFormatting>
  <conditionalFormatting sqref="G896">
    <cfRule type="cellIs" dxfId="4181" priority="2110" operator="greaterThan">
      <formula>$F896</formula>
    </cfRule>
  </conditionalFormatting>
  <conditionalFormatting sqref="G897">
    <cfRule type="cellIs" dxfId="4180" priority="2109" operator="greaterThan">
      <formula>$F897</formula>
    </cfRule>
  </conditionalFormatting>
  <conditionalFormatting sqref="G898">
    <cfRule type="cellIs" dxfId="4179" priority="2108" operator="greaterThan">
      <formula>$F898</formula>
    </cfRule>
  </conditionalFormatting>
  <conditionalFormatting sqref="G899">
    <cfRule type="cellIs" dxfId="4178" priority="2107" operator="greaterThan">
      <formula>$F899</formula>
    </cfRule>
  </conditionalFormatting>
  <conditionalFormatting sqref="G900">
    <cfRule type="cellIs" dxfId="4177" priority="2106" operator="greaterThan">
      <formula>$F900</formula>
    </cfRule>
  </conditionalFormatting>
  <conditionalFormatting sqref="G901">
    <cfRule type="cellIs" dxfId="4176" priority="2105" operator="greaterThan">
      <formula>$F901</formula>
    </cfRule>
  </conditionalFormatting>
  <conditionalFormatting sqref="G902">
    <cfRule type="cellIs" dxfId="4175" priority="2104" operator="greaterThan">
      <formula>$F902</formula>
    </cfRule>
  </conditionalFormatting>
  <conditionalFormatting sqref="G903">
    <cfRule type="cellIs" dxfId="4174" priority="2103" operator="greaterThan">
      <formula>$F903</formula>
    </cfRule>
  </conditionalFormatting>
  <conditionalFormatting sqref="G904">
    <cfRule type="cellIs" dxfId="4173" priority="2102" operator="greaterThan">
      <formula>$F904</formula>
    </cfRule>
  </conditionalFormatting>
  <conditionalFormatting sqref="G905">
    <cfRule type="cellIs" dxfId="4172" priority="2101" operator="greaterThan">
      <formula>$F905</formula>
    </cfRule>
  </conditionalFormatting>
  <conditionalFormatting sqref="G906">
    <cfRule type="cellIs" dxfId="4171" priority="2100" operator="greaterThan">
      <formula>$F906</formula>
    </cfRule>
  </conditionalFormatting>
  <conditionalFormatting sqref="G907">
    <cfRule type="cellIs" dxfId="4170" priority="2099" operator="greaterThan">
      <formula>$F907</formula>
    </cfRule>
  </conditionalFormatting>
  <conditionalFormatting sqref="G908">
    <cfRule type="cellIs" dxfId="4169" priority="2098" operator="greaterThan">
      <formula>$F908</formula>
    </cfRule>
  </conditionalFormatting>
  <conditionalFormatting sqref="G909">
    <cfRule type="cellIs" dxfId="4168" priority="2097" operator="greaterThan">
      <formula>$F909</formula>
    </cfRule>
  </conditionalFormatting>
  <conditionalFormatting sqref="G910">
    <cfRule type="cellIs" dxfId="4167" priority="2096" operator="greaterThan">
      <formula>$F910</formula>
    </cfRule>
  </conditionalFormatting>
  <conditionalFormatting sqref="G911">
    <cfRule type="cellIs" dxfId="4166" priority="2095" operator="greaterThan">
      <formula>$F911</formula>
    </cfRule>
  </conditionalFormatting>
  <conditionalFormatting sqref="G912">
    <cfRule type="cellIs" dxfId="4165" priority="2094" operator="greaterThan">
      <formula>$F912</formula>
    </cfRule>
  </conditionalFormatting>
  <conditionalFormatting sqref="G913">
    <cfRule type="cellIs" dxfId="4164" priority="2093" operator="greaterThan">
      <formula>$F913</formula>
    </cfRule>
  </conditionalFormatting>
  <conditionalFormatting sqref="G914">
    <cfRule type="cellIs" dxfId="4163" priority="2092" operator="greaterThan">
      <formula>$F914</formula>
    </cfRule>
  </conditionalFormatting>
  <conditionalFormatting sqref="G915">
    <cfRule type="cellIs" dxfId="4162" priority="2091" operator="greaterThan">
      <formula>$F915</formula>
    </cfRule>
  </conditionalFormatting>
  <conditionalFormatting sqref="G916">
    <cfRule type="cellIs" dxfId="4161" priority="2090" operator="greaterThan">
      <formula>$F916</formula>
    </cfRule>
  </conditionalFormatting>
  <conditionalFormatting sqref="G917">
    <cfRule type="cellIs" dxfId="4160" priority="2089" operator="greaterThan">
      <formula>$F917</formula>
    </cfRule>
  </conditionalFormatting>
  <conditionalFormatting sqref="G918">
    <cfRule type="cellIs" dxfId="4159" priority="2088" operator="greaterThan">
      <formula>$F918</formula>
    </cfRule>
  </conditionalFormatting>
  <conditionalFormatting sqref="G919">
    <cfRule type="cellIs" dxfId="4158" priority="2087" operator="greaterThan">
      <formula>$F919</formula>
    </cfRule>
  </conditionalFormatting>
  <conditionalFormatting sqref="G920">
    <cfRule type="cellIs" dxfId="4157" priority="2086" operator="greaterThan">
      <formula>$F920</formula>
    </cfRule>
  </conditionalFormatting>
  <conditionalFormatting sqref="G921">
    <cfRule type="cellIs" dxfId="4156" priority="2085" operator="greaterThan">
      <formula>$F921</formula>
    </cfRule>
  </conditionalFormatting>
  <conditionalFormatting sqref="G922">
    <cfRule type="cellIs" dxfId="4155" priority="2084" operator="greaterThan">
      <formula>$F922</formula>
    </cfRule>
  </conditionalFormatting>
  <conditionalFormatting sqref="G923">
    <cfRule type="cellIs" dxfId="4154" priority="2083" operator="greaterThan">
      <formula>$F923</formula>
    </cfRule>
  </conditionalFormatting>
  <conditionalFormatting sqref="G924">
    <cfRule type="cellIs" dxfId="4153" priority="2082" operator="greaterThan">
      <formula>$F924</formula>
    </cfRule>
  </conditionalFormatting>
  <conditionalFormatting sqref="G925">
    <cfRule type="cellIs" dxfId="4152" priority="2081" operator="greaterThan">
      <formula>$F925</formula>
    </cfRule>
  </conditionalFormatting>
  <conditionalFormatting sqref="G926">
    <cfRule type="cellIs" dxfId="4151" priority="2080" operator="greaterThan">
      <formula>$F926</formula>
    </cfRule>
  </conditionalFormatting>
  <conditionalFormatting sqref="G927">
    <cfRule type="cellIs" dxfId="4150" priority="2079" operator="greaterThan">
      <formula>$F927</formula>
    </cfRule>
  </conditionalFormatting>
  <conditionalFormatting sqref="G928">
    <cfRule type="cellIs" dxfId="4149" priority="2078" operator="greaterThan">
      <formula>$F928</formula>
    </cfRule>
  </conditionalFormatting>
  <conditionalFormatting sqref="G929">
    <cfRule type="cellIs" dxfId="4148" priority="2077" operator="greaterThan">
      <formula>$F929</formula>
    </cfRule>
  </conditionalFormatting>
  <conditionalFormatting sqref="G930">
    <cfRule type="cellIs" dxfId="4147" priority="2076" operator="greaterThan">
      <formula>$F930</formula>
    </cfRule>
  </conditionalFormatting>
  <conditionalFormatting sqref="G931">
    <cfRule type="cellIs" dxfId="4146" priority="2075" operator="greaterThan">
      <formula>$F931</formula>
    </cfRule>
  </conditionalFormatting>
  <conditionalFormatting sqref="G932">
    <cfRule type="cellIs" dxfId="4145" priority="2074" operator="greaterThan">
      <formula>$F932</formula>
    </cfRule>
  </conditionalFormatting>
  <conditionalFormatting sqref="G933">
    <cfRule type="cellIs" dxfId="4144" priority="2073" operator="greaterThan">
      <formula>$F933</formula>
    </cfRule>
  </conditionalFormatting>
  <conditionalFormatting sqref="G934">
    <cfRule type="cellIs" dxfId="4143" priority="2072" operator="greaterThan">
      <formula>$F934</formula>
    </cfRule>
  </conditionalFormatting>
  <conditionalFormatting sqref="G935">
    <cfRule type="cellIs" dxfId="4142" priority="2071" operator="greaterThan">
      <formula>$F935</formula>
    </cfRule>
  </conditionalFormatting>
  <conditionalFormatting sqref="G936">
    <cfRule type="cellIs" dxfId="4141" priority="2070" operator="greaterThan">
      <formula>$F936</formula>
    </cfRule>
  </conditionalFormatting>
  <conditionalFormatting sqref="G937">
    <cfRule type="cellIs" dxfId="4140" priority="2069" operator="greaterThan">
      <formula>$F937</formula>
    </cfRule>
  </conditionalFormatting>
  <conditionalFormatting sqref="G938">
    <cfRule type="cellIs" dxfId="4139" priority="2068" operator="greaterThan">
      <formula>$F938</formula>
    </cfRule>
  </conditionalFormatting>
  <conditionalFormatting sqref="G939">
    <cfRule type="cellIs" dxfId="4138" priority="2067" operator="greaterThan">
      <formula>$F939</formula>
    </cfRule>
  </conditionalFormatting>
  <conditionalFormatting sqref="G940">
    <cfRule type="cellIs" dxfId="4137" priority="2066" operator="greaterThan">
      <formula>$F940</formula>
    </cfRule>
  </conditionalFormatting>
  <conditionalFormatting sqref="G941">
    <cfRule type="cellIs" dxfId="4136" priority="2065" operator="greaterThan">
      <formula>$F941</formula>
    </cfRule>
  </conditionalFormatting>
  <conditionalFormatting sqref="G942">
    <cfRule type="cellIs" dxfId="4135" priority="2064" operator="greaterThan">
      <formula>$F942</formula>
    </cfRule>
  </conditionalFormatting>
  <conditionalFormatting sqref="G943">
    <cfRule type="cellIs" dxfId="4134" priority="2063" operator="greaterThan">
      <formula>$F943</formula>
    </cfRule>
  </conditionalFormatting>
  <conditionalFormatting sqref="G944">
    <cfRule type="cellIs" dxfId="4133" priority="2062" operator="greaterThan">
      <formula>$F944</formula>
    </cfRule>
  </conditionalFormatting>
  <conditionalFormatting sqref="G945">
    <cfRule type="cellIs" dxfId="4132" priority="2061" operator="greaterThan">
      <formula>$F945</formula>
    </cfRule>
  </conditionalFormatting>
  <conditionalFormatting sqref="G946">
    <cfRule type="cellIs" dxfId="4131" priority="2060" operator="greaterThan">
      <formula>$F946</formula>
    </cfRule>
  </conditionalFormatting>
  <conditionalFormatting sqref="G947">
    <cfRule type="cellIs" dxfId="4130" priority="2059" operator="greaterThan">
      <formula>$F947</formula>
    </cfRule>
  </conditionalFormatting>
  <conditionalFormatting sqref="G948">
    <cfRule type="cellIs" dxfId="4129" priority="2058" operator="greaterThan">
      <formula>$F948</formula>
    </cfRule>
  </conditionalFormatting>
  <conditionalFormatting sqref="G949">
    <cfRule type="cellIs" dxfId="4128" priority="2057" operator="greaterThan">
      <formula>$F949</formula>
    </cfRule>
  </conditionalFormatting>
  <conditionalFormatting sqref="G950">
    <cfRule type="cellIs" dxfId="4127" priority="2056" operator="greaterThan">
      <formula>$F950</formula>
    </cfRule>
  </conditionalFormatting>
  <conditionalFormatting sqref="G951">
    <cfRule type="cellIs" dxfId="4126" priority="2055" operator="greaterThan">
      <formula>$F951</formula>
    </cfRule>
  </conditionalFormatting>
  <conditionalFormatting sqref="G952">
    <cfRule type="cellIs" dxfId="4125" priority="2054" operator="greaterThan">
      <formula>$F952</formula>
    </cfRule>
  </conditionalFormatting>
  <conditionalFormatting sqref="G953">
    <cfRule type="cellIs" dxfId="4124" priority="2053" operator="greaterThan">
      <formula>$F953</formula>
    </cfRule>
  </conditionalFormatting>
  <conditionalFormatting sqref="G954">
    <cfRule type="cellIs" dxfId="4123" priority="2052" operator="greaterThan">
      <formula>$F954</formula>
    </cfRule>
  </conditionalFormatting>
  <conditionalFormatting sqref="G955">
    <cfRule type="cellIs" dxfId="4122" priority="2051" operator="greaterThan">
      <formula>$F955</formula>
    </cfRule>
  </conditionalFormatting>
  <conditionalFormatting sqref="G956">
    <cfRule type="cellIs" dxfId="4121" priority="2050" operator="greaterThan">
      <formula>$F956</formula>
    </cfRule>
  </conditionalFormatting>
  <conditionalFormatting sqref="G957">
    <cfRule type="cellIs" dxfId="4120" priority="2049" operator="greaterThan">
      <formula>$F957</formula>
    </cfRule>
  </conditionalFormatting>
  <conditionalFormatting sqref="G958">
    <cfRule type="cellIs" dxfId="4119" priority="2048" operator="greaterThan">
      <formula>$F958</formula>
    </cfRule>
  </conditionalFormatting>
  <conditionalFormatting sqref="G959">
    <cfRule type="cellIs" dxfId="4118" priority="2047" operator="greaterThan">
      <formula>$F959</formula>
    </cfRule>
  </conditionalFormatting>
  <conditionalFormatting sqref="G960">
    <cfRule type="cellIs" dxfId="4117" priority="2046" operator="greaterThan">
      <formula>$F960</formula>
    </cfRule>
  </conditionalFormatting>
  <conditionalFormatting sqref="G961">
    <cfRule type="cellIs" dxfId="4116" priority="2045" operator="greaterThan">
      <formula>$F961</formula>
    </cfRule>
  </conditionalFormatting>
  <conditionalFormatting sqref="G962">
    <cfRule type="cellIs" dxfId="4115" priority="2044" operator="greaterThan">
      <formula>$F962</formula>
    </cfRule>
  </conditionalFormatting>
  <conditionalFormatting sqref="G963">
    <cfRule type="cellIs" dxfId="4114" priority="2043" operator="greaterThan">
      <formula>$F963</formula>
    </cfRule>
  </conditionalFormatting>
  <conditionalFormatting sqref="G964">
    <cfRule type="cellIs" dxfId="4113" priority="2042" operator="greaterThan">
      <formula>$F964</formula>
    </cfRule>
  </conditionalFormatting>
  <conditionalFormatting sqref="G965">
    <cfRule type="cellIs" dxfId="4112" priority="2041" operator="greaterThan">
      <formula>$F965</formula>
    </cfRule>
  </conditionalFormatting>
  <conditionalFormatting sqref="G966">
    <cfRule type="cellIs" dxfId="4111" priority="2040" operator="greaterThan">
      <formula>$F966</formula>
    </cfRule>
  </conditionalFormatting>
  <conditionalFormatting sqref="G967">
    <cfRule type="cellIs" dxfId="4110" priority="2039" operator="greaterThan">
      <formula>$F967</formula>
    </cfRule>
  </conditionalFormatting>
  <conditionalFormatting sqref="G968">
    <cfRule type="cellIs" dxfId="4109" priority="2038" operator="greaterThan">
      <formula>$F968</formula>
    </cfRule>
  </conditionalFormatting>
  <conditionalFormatting sqref="G969">
    <cfRule type="cellIs" dxfId="4108" priority="2037" operator="greaterThan">
      <formula>$F969</formula>
    </cfRule>
  </conditionalFormatting>
  <conditionalFormatting sqref="G970">
    <cfRule type="cellIs" dxfId="4107" priority="2036" operator="greaterThan">
      <formula>$F970</formula>
    </cfRule>
  </conditionalFormatting>
  <conditionalFormatting sqref="G971">
    <cfRule type="cellIs" dxfId="4106" priority="2035" operator="greaterThan">
      <formula>$F971</formula>
    </cfRule>
  </conditionalFormatting>
  <conditionalFormatting sqref="G972">
    <cfRule type="cellIs" dxfId="4105" priority="2034" operator="greaterThan">
      <formula>$F972</formula>
    </cfRule>
  </conditionalFormatting>
  <conditionalFormatting sqref="G973">
    <cfRule type="cellIs" dxfId="4104" priority="2033" operator="greaterThan">
      <formula>$F973</formula>
    </cfRule>
  </conditionalFormatting>
  <conditionalFormatting sqref="G974">
    <cfRule type="cellIs" dxfId="4103" priority="2032" operator="greaterThan">
      <formula>$F974</formula>
    </cfRule>
  </conditionalFormatting>
  <conditionalFormatting sqref="G975">
    <cfRule type="cellIs" dxfId="4102" priority="2031" operator="greaterThan">
      <formula>$F975</formula>
    </cfRule>
  </conditionalFormatting>
  <conditionalFormatting sqref="G976">
    <cfRule type="cellIs" dxfId="4101" priority="2030" operator="greaterThan">
      <formula>$F976</formula>
    </cfRule>
  </conditionalFormatting>
  <conditionalFormatting sqref="G977">
    <cfRule type="cellIs" dxfId="4100" priority="2029" operator="greaterThan">
      <formula>$F977</formula>
    </cfRule>
  </conditionalFormatting>
  <conditionalFormatting sqref="G978">
    <cfRule type="cellIs" dxfId="4099" priority="2028" operator="greaterThan">
      <formula>$F978</formula>
    </cfRule>
  </conditionalFormatting>
  <conditionalFormatting sqref="G979">
    <cfRule type="cellIs" dxfId="4098" priority="2027" operator="greaterThan">
      <formula>$F979</formula>
    </cfRule>
  </conditionalFormatting>
  <conditionalFormatting sqref="G980">
    <cfRule type="cellIs" dxfId="4097" priority="2026" operator="greaterThan">
      <formula>$F980</formula>
    </cfRule>
  </conditionalFormatting>
  <conditionalFormatting sqref="G981">
    <cfRule type="cellIs" dxfId="4096" priority="2025" operator="greaterThan">
      <formula>$F981</formula>
    </cfRule>
  </conditionalFormatting>
  <conditionalFormatting sqref="G982">
    <cfRule type="cellIs" dxfId="4095" priority="2024" operator="greaterThan">
      <formula>$F982</formula>
    </cfRule>
  </conditionalFormatting>
  <conditionalFormatting sqref="G983">
    <cfRule type="cellIs" dxfId="4094" priority="2023" operator="greaterThan">
      <formula>$F983</formula>
    </cfRule>
  </conditionalFormatting>
  <conditionalFormatting sqref="G984">
    <cfRule type="cellIs" dxfId="4093" priority="2022" operator="greaterThan">
      <formula>$F984</formula>
    </cfRule>
  </conditionalFormatting>
  <conditionalFormatting sqref="G985">
    <cfRule type="cellIs" dxfId="4092" priority="2021" operator="greaterThan">
      <formula>$F985</formula>
    </cfRule>
  </conditionalFormatting>
  <conditionalFormatting sqref="G986">
    <cfRule type="cellIs" dxfId="4091" priority="2020" operator="greaterThan">
      <formula>$F986</formula>
    </cfRule>
  </conditionalFormatting>
  <conditionalFormatting sqref="G987">
    <cfRule type="cellIs" dxfId="4090" priority="2019" operator="greaterThan">
      <formula>$F987</formula>
    </cfRule>
  </conditionalFormatting>
  <conditionalFormatting sqref="G988">
    <cfRule type="cellIs" dxfId="4089" priority="2018" operator="greaterThan">
      <formula>$F988</formula>
    </cfRule>
  </conditionalFormatting>
  <conditionalFormatting sqref="G989">
    <cfRule type="cellIs" dxfId="4088" priority="2017" operator="greaterThan">
      <formula>$F989</formula>
    </cfRule>
  </conditionalFormatting>
  <conditionalFormatting sqref="G990">
    <cfRule type="cellIs" dxfId="4087" priority="2016" operator="greaterThan">
      <formula>$F990</formula>
    </cfRule>
  </conditionalFormatting>
  <conditionalFormatting sqref="G991">
    <cfRule type="cellIs" dxfId="4086" priority="2015" operator="greaterThan">
      <formula>$F991</formula>
    </cfRule>
  </conditionalFormatting>
  <conditionalFormatting sqref="G992">
    <cfRule type="cellIs" dxfId="4085" priority="2014" operator="greaterThan">
      <formula>$F992</formula>
    </cfRule>
  </conditionalFormatting>
  <conditionalFormatting sqref="G993">
    <cfRule type="cellIs" dxfId="4084" priority="2013" operator="greaterThan">
      <formula>$F993</formula>
    </cfRule>
  </conditionalFormatting>
  <conditionalFormatting sqref="G994">
    <cfRule type="cellIs" dxfId="4083" priority="2012" operator="greaterThan">
      <formula>$F994</formula>
    </cfRule>
  </conditionalFormatting>
  <conditionalFormatting sqref="G995">
    <cfRule type="cellIs" dxfId="4082" priority="2011" operator="greaterThan">
      <formula>$F995</formula>
    </cfRule>
  </conditionalFormatting>
  <conditionalFormatting sqref="G996">
    <cfRule type="cellIs" dxfId="4081" priority="2010" operator="greaterThan">
      <formula>$F996</formula>
    </cfRule>
  </conditionalFormatting>
  <conditionalFormatting sqref="G997">
    <cfRule type="cellIs" dxfId="4080" priority="2009" operator="greaterThan">
      <formula>$F997</formula>
    </cfRule>
  </conditionalFormatting>
  <conditionalFormatting sqref="G998">
    <cfRule type="cellIs" dxfId="4079" priority="2008" operator="greaterThan">
      <formula>$F998</formula>
    </cfRule>
  </conditionalFormatting>
  <conditionalFormatting sqref="G999">
    <cfRule type="cellIs" dxfId="4078" priority="2007" operator="greaterThan">
      <formula>$F999</formula>
    </cfRule>
  </conditionalFormatting>
  <conditionalFormatting sqref="G1000">
    <cfRule type="cellIs" dxfId="4077" priority="2006" operator="greaterThan">
      <formula>$F1000</formula>
    </cfRule>
  </conditionalFormatting>
  <conditionalFormatting sqref="G1001">
    <cfRule type="cellIs" dxfId="4076" priority="2005" operator="greaterThan">
      <formula>$F1001</formula>
    </cfRule>
  </conditionalFormatting>
  <conditionalFormatting sqref="G1002">
    <cfRule type="cellIs" dxfId="4075" priority="2004" operator="greaterThan">
      <formula>$F1002</formula>
    </cfRule>
  </conditionalFormatting>
  <conditionalFormatting sqref="G1003">
    <cfRule type="cellIs" dxfId="4074" priority="2003" operator="greaterThan">
      <formula>$F1003</formula>
    </cfRule>
  </conditionalFormatting>
  <conditionalFormatting sqref="G1004">
    <cfRule type="cellIs" dxfId="4073" priority="2002" operator="greaterThan">
      <formula>$F1004</formula>
    </cfRule>
  </conditionalFormatting>
  <conditionalFormatting sqref="G1005">
    <cfRule type="cellIs" dxfId="4072" priority="2001" operator="greaterThan">
      <formula>$F1005</formula>
    </cfRule>
  </conditionalFormatting>
  <conditionalFormatting sqref="G1006">
    <cfRule type="cellIs" dxfId="4071" priority="2000" operator="greaterThan">
      <formula>$F1006</formula>
    </cfRule>
  </conditionalFormatting>
  <conditionalFormatting sqref="G1007">
    <cfRule type="cellIs" dxfId="4070" priority="1999" operator="greaterThan">
      <formula>$F1007</formula>
    </cfRule>
  </conditionalFormatting>
  <conditionalFormatting sqref="G1008">
    <cfRule type="cellIs" dxfId="4069" priority="1998" operator="greaterThan">
      <formula>$F1008</formula>
    </cfRule>
  </conditionalFormatting>
  <conditionalFormatting sqref="G1009">
    <cfRule type="cellIs" dxfId="4068" priority="1997" operator="greaterThan">
      <formula>$F1009</formula>
    </cfRule>
  </conditionalFormatting>
  <conditionalFormatting sqref="G1010">
    <cfRule type="cellIs" dxfId="4067" priority="1996" operator="greaterThan">
      <formula>$F1010</formula>
    </cfRule>
  </conditionalFormatting>
  <conditionalFormatting sqref="G1011">
    <cfRule type="cellIs" dxfId="4066" priority="1995" operator="greaterThan">
      <formula>$F1011</formula>
    </cfRule>
  </conditionalFormatting>
  <conditionalFormatting sqref="G1012">
    <cfRule type="cellIs" dxfId="4065" priority="1994" operator="greaterThan">
      <formula>$F1012</formula>
    </cfRule>
  </conditionalFormatting>
  <conditionalFormatting sqref="G1013">
    <cfRule type="cellIs" dxfId="4064" priority="1993" operator="greaterThan">
      <formula>$F1013</formula>
    </cfRule>
  </conditionalFormatting>
  <conditionalFormatting sqref="G1014">
    <cfRule type="cellIs" dxfId="4063" priority="1992" operator="greaterThan">
      <formula>$F1014</formula>
    </cfRule>
  </conditionalFormatting>
  <conditionalFormatting sqref="G1015">
    <cfRule type="cellIs" dxfId="4062" priority="1991" operator="greaterThan">
      <formula>$F1015</formula>
    </cfRule>
  </conditionalFormatting>
  <conditionalFormatting sqref="G1016">
    <cfRule type="cellIs" dxfId="4061" priority="1990" operator="greaterThan">
      <formula>$F1016</formula>
    </cfRule>
  </conditionalFormatting>
  <conditionalFormatting sqref="G1017">
    <cfRule type="cellIs" dxfId="4060" priority="1989" operator="greaterThan">
      <formula>$F1017</formula>
    </cfRule>
  </conditionalFormatting>
  <conditionalFormatting sqref="G1018">
    <cfRule type="cellIs" dxfId="4059" priority="1988" operator="greaterThan">
      <formula>$F1018</formula>
    </cfRule>
  </conditionalFormatting>
  <conditionalFormatting sqref="G1019">
    <cfRule type="cellIs" dxfId="4058" priority="1987" operator="greaterThan">
      <formula>$F1019</formula>
    </cfRule>
  </conditionalFormatting>
  <conditionalFormatting sqref="G1020">
    <cfRule type="cellIs" dxfId="4057" priority="1986" operator="greaterThan">
      <formula>$F1020</formula>
    </cfRule>
  </conditionalFormatting>
  <conditionalFormatting sqref="G1021">
    <cfRule type="cellIs" dxfId="4056" priority="1985" operator="greaterThan">
      <formula>$F1021</formula>
    </cfRule>
  </conditionalFormatting>
  <conditionalFormatting sqref="G1022">
    <cfRule type="cellIs" dxfId="4055" priority="1984" operator="greaterThan">
      <formula>$F1022</formula>
    </cfRule>
  </conditionalFormatting>
  <conditionalFormatting sqref="G1023">
    <cfRule type="cellIs" dxfId="4054" priority="1983" operator="greaterThan">
      <formula>$F1023</formula>
    </cfRule>
  </conditionalFormatting>
  <conditionalFormatting sqref="G1024">
    <cfRule type="cellIs" dxfId="4053" priority="1982" operator="greaterThan">
      <formula>$F1024</formula>
    </cfRule>
  </conditionalFormatting>
  <conditionalFormatting sqref="G1025">
    <cfRule type="cellIs" dxfId="4052" priority="1981" operator="greaterThan">
      <formula>$F1025</formula>
    </cfRule>
  </conditionalFormatting>
  <conditionalFormatting sqref="G1026">
    <cfRule type="cellIs" dxfId="4051" priority="1980" operator="greaterThan">
      <formula>$F1026</formula>
    </cfRule>
  </conditionalFormatting>
  <conditionalFormatting sqref="G1027">
    <cfRule type="cellIs" dxfId="4050" priority="1979" operator="greaterThan">
      <formula>$F1027</formula>
    </cfRule>
  </conditionalFormatting>
  <conditionalFormatting sqref="G1028">
    <cfRule type="cellIs" dxfId="4049" priority="1978" operator="greaterThan">
      <formula>$F1028</formula>
    </cfRule>
  </conditionalFormatting>
  <conditionalFormatting sqref="G1029">
    <cfRule type="cellIs" dxfId="4048" priority="1977" operator="greaterThan">
      <formula>$F1029</formula>
    </cfRule>
  </conditionalFormatting>
  <conditionalFormatting sqref="G1030">
    <cfRule type="cellIs" dxfId="4047" priority="1976" operator="greaterThan">
      <formula>$F1030</formula>
    </cfRule>
  </conditionalFormatting>
  <conditionalFormatting sqref="G1031">
    <cfRule type="cellIs" dxfId="4046" priority="1975" operator="greaterThan">
      <formula>$F1031</formula>
    </cfRule>
  </conditionalFormatting>
  <conditionalFormatting sqref="G1032">
    <cfRule type="cellIs" dxfId="4045" priority="1974" operator="greaterThan">
      <formula>$F1032</formula>
    </cfRule>
  </conditionalFormatting>
  <conditionalFormatting sqref="G1033">
    <cfRule type="cellIs" dxfId="4044" priority="1973" operator="greaterThan">
      <formula>$F1033</formula>
    </cfRule>
  </conditionalFormatting>
  <conditionalFormatting sqref="G1034">
    <cfRule type="cellIs" dxfId="4043" priority="1972" operator="greaterThan">
      <formula>$F1034</formula>
    </cfRule>
  </conditionalFormatting>
  <conditionalFormatting sqref="G1035">
    <cfRule type="cellIs" dxfId="4042" priority="1971" operator="greaterThan">
      <formula>$F1035</formula>
    </cfRule>
  </conditionalFormatting>
  <conditionalFormatting sqref="G1036">
    <cfRule type="cellIs" dxfId="4041" priority="1970" operator="greaterThan">
      <formula>$F1036</formula>
    </cfRule>
  </conditionalFormatting>
  <conditionalFormatting sqref="G1037">
    <cfRule type="cellIs" dxfId="4040" priority="1969" operator="greaterThan">
      <formula>$F1037</formula>
    </cfRule>
  </conditionalFormatting>
  <conditionalFormatting sqref="G1038">
    <cfRule type="cellIs" dxfId="4039" priority="1968" operator="greaterThan">
      <formula>$F1038</formula>
    </cfRule>
  </conditionalFormatting>
  <conditionalFormatting sqref="G1039">
    <cfRule type="cellIs" dxfId="4038" priority="1967" operator="greaterThan">
      <formula>$F1039</formula>
    </cfRule>
  </conditionalFormatting>
  <conditionalFormatting sqref="G1040">
    <cfRule type="cellIs" dxfId="4037" priority="1966" operator="greaterThan">
      <formula>$F1040</formula>
    </cfRule>
  </conditionalFormatting>
  <conditionalFormatting sqref="G1041">
    <cfRule type="cellIs" dxfId="4036" priority="1965" operator="greaterThan">
      <formula>$F1041</formula>
    </cfRule>
  </conditionalFormatting>
  <conditionalFormatting sqref="G1042">
    <cfRule type="cellIs" dxfId="4035" priority="1964" operator="greaterThan">
      <formula>$F1042</formula>
    </cfRule>
  </conditionalFormatting>
  <conditionalFormatting sqref="G1043">
    <cfRule type="cellIs" dxfId="4034" priority="1963" operator="greaterThan">
      <formula>$F1043</formula>
    </cfRule>
  </conditionalFormatting>
  <conditionalFormatting sqref="G1044">
    <cfRule type="cellIs" dxfId="4033" priority="1962" operator="greaterThan">
      <formula>$F1044</formula>
    </cfRule>
  </conditionalFormatting>
  <conditionalFormatting sqref="G1045">
    <cfRule type="cellIs" dxfId="4032" priority="1961" operator="greaterThan">
      <formula>$F1045</formula>
    </cfRule>
  </conditionalFormatting>
  <conditionalFormatting sqref="G1046">
    <cfRule type="cellIs" dxfId="4031" priority="1960" operator="greaterThan">
      <formula>$F1046</formula>
    </cfRule>
  </conditionalFormatting>
  <conditionalFormatting sqref="G1047">
    <cfRule type="cellIs" dxfId="4030" priority="1959" operator="greaterThan">
      <formula>$F1047</formula>
    </cfRule>
  </conditionalFormatting>
  <conditionalFormatting sqref="G1048">
    <cfRule type="cellIs" dxfId="4029" priority="1958" operator="greaterThan">
      <formula>$F1048</formula>
    </cfRule>
  </conditionalFormatting>
  <conditionalFormatting sqref="G1049">
    <cfRule type="cellIs" dxfId="4028" priority="1957" operator="greaterThan">
      <formula>$F1049</formula>
    </cfRule>
  </conditionalFormatting>
  <conditionalFormatting sqref="G1050">
    <cfRule type="cellIs" dxfId="4027" priority="1956" operator="greaterThan">
      <formula>$F1050</formula>
    </cfRule>
  </conditionalFormatting>
  <conditionalFormatting sqref="G1051">
    <cfRule type="cellIs" dxfId="4026" priority="1955" operator="greaterThan">
      <formula>$F1051</formula>
    </cfRule>
  </conditionalFormatting>
  <conditionalFormatting sqref="G1052">
    <cfRule type="cellIs" dxfId="4025" priority="1954" operator="greaterThan">
      <formula>$F1052</formula>
    </cfRule>
  </conditionalFormatting>
  <conditionalFormatting sqref="G1053">
    <cfRule type="cellIs" dxfId="4024" priority="1953" operator="greaterThan">
      <formula>$F1053</formula>
    </cfRule>
  </conditionalFormatting>
  <conditionalFormatting sqref="G1054">
    <cfRule type="cellIs" dxfId="4023" priority="1952" operator="greaterThan">
      <formula>$F1054</formula>
    </cfRule>
  </conditionalFormatting>
  <conditionalFormatting sqref="G1055">
    <cfRule type="cellIs" dxfId="4022" priority="1951" operator="greaterThan">
      <formula>$F1055</formula>
    </cfRule>
  </conditionalFormatting>
  <conditionalFormatting sqref="G1056">
    <cfRule type="cellIs" dxfId="4021" priority="1950" operator="greaterThan">
      <formula>$F1056</formula>
    </cfRule>
  </conditionalFormatting>
  <conditionalFormatting sqref="G1057">
    <cfRule type="cellIs" dxfId="4020" priority="1949" operator="greaterThan">
      <formula>$F1057</formula>
    </cfRule>
  </conditionalFormatting>
  <conditionalFormatting sqref="G1058">
    <cfRule type="cellIs" dxfId="4019" priority="1948" operator="greaterThan">
      <formula>$F1058</formula>
    </cfRule>
  </conditionalFormatting>
  <conditionalFormatting sqref="G1059">
    <cfRule type="cellIs" dxfId="4018" priority="1947" operator="greaterThan">
      <formula>$F1059</formula>
    </cfRule>
  </conditionalFormatting>
  <conditionalFormatting sqref="G1060">
    <cfRule type="cellIs" dxfId="4017" priority="1946" operator="greaterThan">
      <formula>$F1060</formula>
    </cfRule>
  </conditionalFormatting>
  <conditionalFormatting sqref="G1061">
    <cfRule type="cellIs" dxfId="4016" priority="1945" operator="greaterThan">
      <formula>$F1061</formula>
    </cfRule>
  </conditionalFormatting>
  <conditionalFormatting sqref="G1062">
    <cfRule type="cellIs" dxfId="4015" priority="1944" operator="greaterThan">
      <formula>$F1062</formula>
    </cfRule>
  </conditionalFormatting>
  <conditionalFormatting sqref="G1063">
    <cfRule type="cellIs" dxfId="4014" priority="1943" operator="greaterThan">
      <formula>$F1063</formula>
    </cfRule>
  </conditionalFormatting>
  <conditionalFormatting sqref="G1064">
    <cfRule type="cellIs" dxfId="4013" priority="1942" operator="greaterThan">
      <formula>$F1064</formula>
    </cfRule>
  </conditionalFormatting>
  <conditionalFormatting sqref="G1065">
    <cfRule type="cellIs" dxfId="4012" priority="1941" operator="greaterThan">
      <formula>$F1065</formula>
    </cfRule>
  </conditionalFormatting>
  <conditionalFormatting sqref="G1066">
    <cfRule type="cellIs" dxfId="4011" priority="1940" operator="greaterThan">
      <formula>$F1066</formula>
    </cfRule>
  </conditionalFormatting>
  <conditionalFormatting sqref="G1067">
    <cfRule type="cellIs" dxfId="4010" priority="1939" operator="greaterThan">
      <formula>$F1067</formula>
    </cfRule>
  </conditionalFormatting>
  <conditionalFormatting sqref="G1068">
    <cfRule type="cellIs" dxfId="4009" priority="1938" operator="greaterThan">
      <formula>$F1068</formula>
    </cfRule>
  </conditionalFormatting>
  <conditionalFormatting sqref="G1069">
    <cfRule type="cellIs" dxfId="4008" priority="1937" operator="greaterThan">
      <formula>$F1069</formula>
    </cfRule>
  </conditionalFormatting>
  <conditionalFormatting sqref="G1070">
    <cfRule type="cellIs" dxfId="4007" priority="1936" operator="greaterThan">
      <formula>$F1070</formula>
    </cfRule>
  </conditionalFormatting>
  <conditionalFormatting sqref="G1071">
    <cfRule type="cellIs" dxfId="4006" priority="1935" operator="greaterThan">
      <formula>$F1071</formula>
    </cfRule>
  </conditionalFormatting>
  <conditionalFormatting sqref="G1072">
    <cfRule type="cellIs" dxfId="4005" priority="1934" operator="greaterThan">
      <formula>$F1072</formula>
    </cfRule>
  </conditionalFormatting>
  <conditionalFormatting sqref="G1073">
    <cfRule type="cellIs" dxfId="4004" priority="1933" operator="greaterThan">
      <formula>$F1073</formula>
    </cfRule>
  </conditionalFormatting>
  <conditionalFormatting sqref="G1074">
    <cfRule type="cellIs" dxfId="4003" priority="1932" operator="greaterThan">
      <formula>$F1074</formula>
    </cfRule>
  </conditionalFormatting>
  <conditionalFormatting sqref="G1075">
    <cfRule type="cellIs" dxfId="4002" priority="1931" operator="greaterThan">
      <formula>$F1075</formula>
    </cfRule>
  </conditionalFormatting>
  <conditionalFormatting sqref="G1076">
    <cfRule type="cellIs" dxfId="4001" priority="1930" operator="greaterThan">
      <formula>$F1076</formula>
    </cfRule>
  </conditionalFormatting>
  <conditionalFormatting sqref="G1077">
    <cfRule type="cellIs" dxfId="4000" priority="1929" operator="greaterThan">
      <formula>$F1077</formula>
    </cfRule>
  </conditionalFormatting>
  <conditionalFormatting sqref="G1078">
    <cfRule type="cellIs" dxfId="3999" priority="1928" operator="greaterThan">
      <formula>$F1078</formula>
    </cfRule>
  </conditionalFormatting>
  <conditionalFormatting sqref="G1079">
    <cfRule type="cellIs" dxfId="3998" priority="1927" operator="greaterThan">
      <formula>$F1079</formula>
    </cfRule>
  </conditionalFormatting>
  <conditionalFormatting sqref="G1080">
    <cfRule type="cellIs" dxfId="3997" priority="1926" operator="greaterThan">
      <formula>$F1080</formula>
    </cfRule>
  </conditionalFormatting>
  <conditionalFormatting sqref="G1081">
    <cfRule type="cellIs" dxfId="3996" priority="1925" operator="greaterThan">
      <formula>$F1081</formula>
    </cfRule>
  </conditionalFormatting>
  <conditionalFormatting sqref="G1082">
    <cfRule type="cellIs" dxfId="3995" priority="1924" operator="greaterThan">
      <formula>$F1082</formula>
    </cfRule>
  </conditionalFormatting>
  <conditionalFormatting sqref="G1083">
    <cfRule type="cellIs" dxfId="3994" priority="1923" operator="greaterThan">
      <formula>$F1083</formula>
    </cfRule>
  </conditionalFormatting>
  <conditionalFormatting sqref="G1084">
    <cfRule type="cellIs" dxfId="3993" priority="1922" operator="greaterThan">
      <formula>$F1084</formula>
    </cfRule>
  </conditionalFormatting>
  <conditionalFormatting sqref="G1085">
    <cfRule type="cellIs" dxfId="3992" priority="1921" operator="greaterThan">
      <formula>$F1085</formula>
    </cfRule>
  </conditionalFormatting>
  <conditionalFormatting sqref="G1086">
    <cfRule type="cellIs" dxfId="3991" priority="1920" operator="greaterThan">
      <formula>$F1086</formula>
    </cfRule>
  </conditionalFormatting>
  <conditionalFormatting sqref="G1087">
    <cfRule type="cellIs" dxfId="3990" priority="1919" operator="greaterThan">
      <formula>$F1087</formula>
    </cfRule>
  </conditionalFormatting>
  <conditionalFormatting sqref="G1088">
    <cfRule type="cellIs" dxfId="3989" priority="1918" operator="greaterThan">
      <formula>$F1088</formula>
    </cfRule>
  </conditionalFormatting>
  <conditionalFormatting sqref="G1089">
    <cfRule type="cellIs" dxfId="3988" priority="1917" operator="greaterThan">
      <formula>$F1089</formula>
    </cfRule>
  </conditionalFormatting>
  <conditionalFormatting sqref="G1090">
    <cfRule type="cellIs" dxfId="3987" priority="1916" operator="greaterThan">
      <formula>$F1090</formula>
    </cfRule>
  </conditionalFormatting>
  <conditionalFormatting sqref="G1091">
    <cfRule type="cellIs" dxfId="3986" priority="1915" operator="greaterThan">
      <formula>$F1091</formula>
    </cfRule>
  </conditionalFormatting>
  <conditionalFormatting sqref="G1092">
    <cfRule type="cellIs" dxfId="3985" priority="1914" operator="greaterThan">
      <formula>$F1092</formula>
    </cfRule>
  </conditionalFormatting>
  <conditionalFormatting sqref="G1093">
    <cfRule type="cellIs" dxfId="3984" priority="1913" operator="greaterThan">
      <formula>$F1093</formula>
    </cfRule>
  </conditionalFormatting>
  <conditionalFormatting sqref="G1094">
    <cfRule type="cellIs" dxfId="3983" priority="1912" operator="greaterThan">
      <formula>$F1094</formula>
    </cfRule>
  </conditionalFormatting>
  <conditionalFormatting sqref="G1095">
    <cfRule type="cellIs" dxfId="3982" priority="1911" operator="greaterThan">
      <formula>$F1095</formula>
    </cfRule>
  </conditionalFormatting>
  <conditionalFormatting sqref="G1096">
    <cfRule type="cellIs" dxfId="3981" priority="1910" operator="greaterThan">
      <formula>$F1096</formula>
    </cfRule>
  </conditionalFormatting>
  <conditionalFormatting sqref="G1097">
    <cfRule type="cellIs" dxfId="3980" priority="1909" operator="greaterThan">
      <formula>$F1097</formula>
    </cfRule>
  </conditionalFormatting>
  <conditionalFormatting sqref="G1098">
    <cfRule type="cellIs" dxfId="3979" priority="1908" operator="greaterThan">
      <formula>$F1098</formula>
    </cfRule>
  </conditionalFormatting>
  <conditionalFormatting sqref="G1099">
    <cfRule type="cellIs" dxfId="3978" priority="1907" operator="greaterThan">
      <formula>$F1099</formula>
    </cfRule>
  </conditionalFormatting>
  <conditionalFormatting sqref="G1100">
    <cfRule type="cellIs" dxfId="3977" priority="1906" operator="greaterThan">
      <formula>$F1100</formula>
    </cfRule>
  </conditionalFormatting>
  <conditionalFormatting sqref="G1101">
    <cfRule type="cellIs" dxfId="3976" priority="1905" operator="greaterThan">
      <formula>$F1101</formula>
    </cfRule>
  </conditionalFormatting>
  <conditionalFormatting sqref="G1102">
    <cfRule type="cellIs" dxfId="3975" priority="1904" operator="greaterThan">
      <formula>$F1102</formula>
    </cfRule>
  </conditionalFormatting>
  <conditionalFormatting sqref="G1103">
    <cfRule type="cellIs" dxfId="3974" priority="1903" operator="greaterThan">
      <formula>$F1103</formula>
    </cfRule>
  </conditionalFormatting>
  <conditionalFormatting sqref="G1104">
    <cfRule type="cellIs" dxfId="3973" priority="1902" operator="greaterThan">
      <formula>$F1104</formula>
    </cfRule>
  </conditionalFormatting>
  <conditionalFormatting sqref="G1105">
    <cfRule type="cellIs" dxfId="3972" priority="1901" operator="greaterThan">
      <formula>$F1105</formula>
    </cfRule>
  </conditionalFormatting>
  <conditionalFormatting sqref="G1106">
    <cfRule type="cellIs" dxfId="3971" priority="1900" operator="greaterThan">
      <formula>$F1106</formula>
    </cfRule>
  </conditionalFormatting>
  <conditionalFormatting sqref="G1107">
    <cfRule type="cellIs" dxfId="3970" priority="1899" operator="greaterThan">
      <formula>$F1107</formula>
    </cfRule>
  </conditionalFormatting>
  <conditionalFormatting sqref="G1108">
    <cfRule type="cellIs" dxfId="3969" priority="1898" operator="greaterThan">
      <formula>$F1108</formula>
    </cfRule>
  </conditionalFormatting>
  <conditionalFormatting sqref="G1109">
    <cfRule type="cellIs" dxfId="3968" priority="1897" operator="greaterThan">
      <formula>$F1109</formula>
    </cfRule>
  </conditionalFormatting>
  <conditionalFormatting sqref="G1110">
    <cfRule type="cellIs" dxfId="3967" priority="1896" operator="greaterThan">
      <formula>$F1110</formula>
    </cfRule>
  </conditionalFormatting>
  <conditionalFormatting sqref="G1111">
    <cfRule type="cellIs" dxfId="3966" priority="1895" operator="greaterThan">
      <formula>$F1111</formula>
    </cfRule>
  </conditionalFormatting>
  <conditionalFormatting sqref="G1112">
    <cfRule type="cellIs" dxfId="3965" priority="1894" operator="greaterThan">
      <formula>$F1112</formula>
    </cfRule>
  </conditionalFormatting>
  <conditionalFormatting sqref="G1113">
    <cfRule type="cellIs" dxfId="3964" priority="1893" operator="greaterThan">
      <formula>$F1113</formula>
    </cfRule>
  </conditionalFormatting>
  <conditionalFormatting sqref="G1114">
    <cfRule type="cellIs" dxfId="3963" priority="1892" operator="greaterThan">
      <formula>$F1114</formula>
    </cfRule>
  </conditionalFormatting>
  <conditionalFormatting sqref="G1115">
    <cfRule type="cellIs" dxfId="3962" priority="1891" operator="greaterThan">
      <formula>$F1115</formula>
    </cfRule>
  </conditionalFormatting>
  <conditionalFormatting sqref="G1116">
    <cfRule type="cellIs" dxfId="3961" priority="1890" operator="greaterThan">
      <formula>$F1116</formula>
    </cfRule>
  </conditionalFormatting>
  <conditionalFormatting sqref="G1117">
    <cfRule type="cellIs" dxfId="3960" priority="1889" operator="greaterThan">
      <formula>$F1117</formula>
    </cfRule>
  </conditionalFormatting>
  <conditionalFormatting sqref="G1118">
    <cfRule type="cellIs" dxfId="3959" priority="1888" operator="greaterThan">
      <formula>$F1118</formula>
    </cfRule>
  </conditionalFormatting>
  <conditionalFormatting sqref="G1119">
    <cfRule type="cellIs" dxfId="3958" priority="1887" operator="greaterThan">
      <formula>$F1119</formula>
    </cfRule>
  </conditionalFormatting>
  <conditionalFormatting sqref="G1120">
    <cfRule type="cellIs" dxfId="3957" priority="1886" operator="greaterThan">
      <formula>$F1120</formula>
    </cfRule>
  </conditionalFormatting>
  <conditionalFormatting sqref="G1121">
    <cfRule type="cellIs" dxfId="3956" priority="1885" operator="greaterThan">
      <formula>$F1121</formula>
    </cfRule>
  </conditionalFormatting>
  <conditionalFormatting sqref="G1122">
    <cfRule type="cellIs" dxfId="3955" priority="1884" operator="greaterThan">
      <formula>$F1122</formula>
    </cfRule>
  </conditionalFormatting>
  <conditionalFormatting sqref="G1123">
    <cfRule type="cellIs" dxfId="3954" priority="1883" operator="greaterThan">
      <formula>$F1123</formula>
    </cfRule>
  </conditionalFormatting>
  <conditionalFormatting sqref="G1124">
    <cfRule type="cellIs" dxfId="3953" priority="1882" operator="greaterThan">
      <formula>$F1124</formula>
    </cfRule>
  </conditionalFormatting>
  <conditionalFormatting sqref="G1125">
    <cfRule type="cellIs" dxfId="3952" priority="1881" operator="greaterThan">
      <formula>$F1125</formula>
    </cfRule>
  </conditionalFormatting>
  <conditionalFormatting sqref="G1126">
    <cfRule type="cellIs" dxfId="3951" priority="1880" operator="greaterThan">
      <formula>$F1126</formula>
    </cfRule>
  </conditionalFormatting>
  <conditionalFormatting sqref="G1127">
    <cfRule type="cellIs" dxfId="3950" priority="1879" operator="greaterThan">
      <formula>$F1127</formula>
    </cfRule>
  </conditionalFormatting>
  <conditionalFormatting sqref="G1128">
    <cfRule type="cellIs" dxfId="3949" priority="1878" operator="greaterThan">
      <formula>$F1128</formula>
    </cfRule>
  </conditionalFormatting>
  <conditionalFormatting sqref="G1129">
    <cfRule type="cellIs" dxfId="3948" priority="1877" operator="greaterThan">
      <formula>$F1129</formula>
    </cfRule>
  </conditionalFormatting>
  <conditionalFormatting sqref="G1130">
    <cfRule type="cellIs" dxfId="3947" priority="1876" operator="greaterThan">
      <formula>$F1130</formula>
    </cfRule>
  </conditionalFormatting>
  <conditionalFormatting sqref="G1131">
    <cfRule type="cellIs" dxfId="3946" priority="1875" operator="greaterThan">
      <formula>$F1131</formula>
    </cfRule>
  </conditionalFormatting>
  <conditionalFormatting sqref="G1132">
    <cfRule type="cellIs" dxfId="3945" priority="1874" operator="greaterThan">
      <formula>$F1132</formula>
    </cfRule>
  </conditionalFormatting>
  <conditionalFormatting sqref="G1133">
    <cfRule type="cellIs" dxfId="3944" priority="1873" operator="greaterThan">
      <formula>$F1133</formula>
    </cfRule>
  </conditionalFormatting>
  <conditionalFormatting sqref="G1134">
    <cfRule type="cellIs" dxfId="3943" priority="1872" operator="greaterThan">
      <formula>$F1134</formula>
    </cfRule>
  </conditionalFormatting>
  <conditionalFormatting sqref="G1135">
    <cfRule type="cellIs" dxfId="3942" priority="1871" operator="greaterThan">
      <formula>$F1135</formula>
    </cfRule>
  </conditionalFormatting>
  <conditionalFormatting sqref="G1136">
    <cfRule type="cellIs" dxfId="3941" priority="1870" operator="greaterThan">
      <formula>$F1136</formula>
    </cfRule>
  </conditionalFormatting>
  <conditionalFormatting sqref="G1137">
    <cfRule type="cellIs" dxfId="3940" priority="1869" operator="greaterThan">
      <formula>$F1137</formula>
    </cfRule>
  </conditionalFormatting>
  <conditionalFormatting sqref="G1138">
    <cfRule type="cellIs" dxfId="3939" priority="1868" operator="greaterThan">
      <formula>$F1138</formula>
    </cfRule>
  </conditionalFormatting>
  <conditionalFormatting sqref="G1139">
    <cfRule type="cellIs" dxfId="3938" priority="1867" operator="greaterThan">
      <formula>$F1139</formula>
    </cfRule>
  </conditionalFormatting>
  <conditionalFormatting sqref="G1140">
    <cfRule type="cellIs" dxfId="3937" priority="1866" operator="greaterThan">
      <formula>$F1140</formula>
    </cfRule>
  </conditionalFormatting>
  <conditionalFormatting sqref="G1141">
    <cfRule type="cellIs" dxfId="3936" priority="1865" operator="greaterThan">
      <formula>$F1141</formula>
    </cfRule>
  </conditionalFormatting>
  <conditionalFormatting sqref="G1142">
    <cfRule type="cellIs" dxfId="3935" priority="1864" operator="greaterThan">
      <formula>$F1142</formula>
    </cfRule>
  </conditionalFormatting>
  <conditionalFormatting sqref="G1143">
    <cfRule type="cellIs" dxfId="3934" priority="1863" operator="greaterThan">
      <formula>$F1143</formula>
    </cfRule>
  </conditionalFormatting>
  <conditionalFormatting sqref="G1144">
    <cfRule type="cellIs" dxfId="3933" priority="1862" operator="greaterThan">
      <formula>$F1144</formula>
    </cfRule>
  </conditionalFormatting>
  <conditionalFormatting sqref="G1145">
    <cfRule type="cellIs" dxfId="3932" priority="1861" operator="greaterThan">
      <formula>$F1145</formula>
    </cfRule>
  </conditionalFormatting>
  <conditionalFormatting sqref="G1146">
    <cfRule type="cellIs" dxfId="3931" priority="1860" operator="greaterThan">
      <formula>$F1146</formula>
    </cfRule>
  </conditionalFormatting>
  <conditionalFormatting sqref="G1147">
    <cfRule type="cellIs" dxfId="3930" priority="1859" operator="greaterThan">
      <formula>$F1147</formula>
    </cfRule>
  </conditionalFormatting>
  <conditionalFormatting sqref="G1148">
    <cfRule type="cellIs" dxfId="3929" priority="1858" operator="greaterThan">
      <formula>$F1148</formula>
    </cfRule>
  </conditionalFormatting>
  <conditionalFormatting sqref="G1149">
    <cfRule type="cellIs" dxfId="3928" priority="1857" operator="greaterThan">
      <formula>$F1149</formula>
    </cfRule>
  </conditionalFormatting>
  <conditionalFormatting sqref="G1150">
    <cfRule type="cellIs" dxfId="3927" priority="1856" operator="greaterThan">
      <formula>$F1150</formula>
    </cfRule>
  </conditionalFormatting>
  <conditionalFormatting sqref="G1151">
    <cfRule type="cellIs" dxfId="3926" priority="1855" operator="greaterThan">
      <formula>$F1151</formula>
    </cfRule>
  </conditionalFormatting>
  <conditionalFormatting sqref="G1152">
    <cfRule type="cellIs" dxfId="3925" priority="1854" operator="greaterThan">
      <formula>$F1152</formula>
    </cfRule>
  </conditionalFormatting>
  <conditionalFormatting sqref="G1153">
    <cfRule type="cellIs" dxfId="3924" priority="1853" operator="greaterThan">
      <formula>$F1153</formula>
    </cfRule>
  </conditionalFormatting>
  <conditionalFormatting sqref="G1154">
    <cfRule type="cellIs" dxfId="3923" priority="1852" operator="greaterThan">
      <formula>$F1154</formula>
    </cfRule>
  </conditionalFormatting>
  <conditionalFormatting sqref="G1155">
    <cfRule type="cellIs" dxfId="3922" priority="1851" operator="greaterThan">
      <formula>$F1155</formula>
    </cfRule>
  </conditionalFormatting>
  <conditionalFormatting sqref="G1156">
    <cfRule type="cellIs" dxfId="3921" priority="1850" operator="greaterThan">
      <formula>$F1156</formula>
    </cfRule>
  </conditionalFormatting>
  <conditionalFormatting sqref="G1157">
    <cfRule type="cellIs" dxfId="3920" priority="1849" operator="greaterThan">
      <formula>$F1157</formula>
    </cfRule>
  </conditionalFormatting>
  <conditionalFormatting sqref="G1158">
    <cfRule type="cellIs" dxfId="3919" priority="1848" operator="greaterThan">
      <formula>$F1158</formula>
    </cfRule>
  </conditionalFormatting>
  <conditionalFormatting sqref="G1159">
    <cfRule type="cellIs" dxfId="3918" priority="1847" operator="greaterThan">
      <formula>$F1159</formula>
    </cfRule>
  </conditionalFormatting>
  <conditionalFormatting sqref="G1160">
    <cfRule type="cellIs" dxfId="3917" priority="1846" operator="greaterThan">
      <formula>$F1160</formula>
    </cfRule>
  </conditionalFormatting>
  <conditionalFormatting sqref="G1161">
    <cfRule type="cellIs" dxfId="3916" priority="1845" operator="greaterThan">
      <formula>$F1161</formula>
    </cfRule>
  </conditionalFormatting>
  <conditionalFormatting sqref="G1162">
    <cfRule type="cellIs" dxfId="3915" priority="1844" operator="greaterThan">
      <formula>$F1162</formula>
    </cfRule>
  </conditionalFormatting>
  <conditionalFormatting sqref="G1163">
    <cfRule type="cellIs" dxfId="3914" priority="1843" operator="greaterThan">
      <formula>$F1163</formula>
    </cfRule>
  </conditionalFormatting>
  <conditionalFormatting sqref="G1164">
    <cfRule type="cellIs" dxfId="3913" priority="1842" operator="greaterThan">
      <formula>$F1164</formula>
    </cfRule>
  </conditionalFormatting>
  <conditionalFormatting sqref="G1165">
    <cfRule type="cellIs" dxfId="3912" priority="1841" operator="greaterThan">
      <formula>$F1165</formula>
    </cfRule>
  </conditionalFormatting>
  <conditionalFormatting sqref="G1166">
    <cfRule type="cellIs" dxfId="3911" priority="1840" operator="greaterThan">
      <formula>$F1166</formula>
    </cfRule>
  </conditionalFormatting>
  <conditionalFormatting sqref="G1167">
    <cfRule type="cellIs" dxfId="3910" priority="1839" operator="greaterThan">
      <formula>$F1167</formula>
    </cfRule>
  </conditionalFormatting>
  <conditionalFormatting sqref="G1168">
    <cfRule type="cellIs" dxfId="3909" priority="1838" operator="greaterThan">
      <formula>$F1168</formula>
    </cfRule>
  </conditionalFormatting>
  <conditionalFormatting sqref="G1169">
    <cfRule type="cellIs" dxfId="3908" priority="1837" operator="greaterThan">
      <formula>$F1169</formula>
    </cfRule>
  </conditionalFormatting>
  <conditionalFormatting sqref="G1170">
    <cfRule type="cellIs" dxfId="3907" priority="1836" operator="greaterThan">
      <formula>$F1170</formula>
    </cfRule>
  </conditionalFormatting>
  <conditionalFormatting sqref="G1171">
    <cfRule type="cellIs" dxfId="3906" priority="1835" operator="greaterThan">
      <formula>$F1171</formula>
    </cfRule>
  </conditionalFormatting>
  <conditionalFormatting sqref="G1172">
    <cfRule type="cellIs" dxfId="3905" priority="1834" operator="greaterThan">
      <formula>$F1172</formula>
    </cfRule>
  </conditionalFormatting>
  <conditionalFormatting sqref="G1173">
    <cfRule type="cellIs" dxfId="3904" priority="1833" operator="greaterThan">
      <formula>$F1173</formula>
    </cfRule>
  </conditionalFormatting>
  <conditionalFormatting sqref="G1174">
    <cfRule type="cellIs" dxfId="3903" priority="1832" operator="greaterThan">
      <formula>$F1174</formula>
    </cfRule>
  </conditionalFormatting>
  <conditionalFormatting sqref="G1175">
    <cfRule type="cellIs" dxfId="3902" priority="1831" operator="greaterThan">
      <formula>$F1175</formula>
    </cfRule>
  </conditionalFormatting>
  <conditionalFormatting sqref="G1176">
    <cfRule type="cellIs" dxfId="3901" priority="1830" operator="greaterThan">
      <formula>$F1176</formula>
    </cfRule>
  </conditionalFormatting>
  <conditionalFormatting sqref="G1177">
    <cfRule type="cellIs" dxfId="3900" priority="1829" operator="greaterThan">
      <formula>$F1177</formula>
    </cfRule>
  </conditionalFormatting>
  <conditionalFormatting sqref="G1178">
    <cfRule type="cellIs" dxfId="3899" priority="1828" operator="greaterThan">
      <formula>$F1178</formula>
    </cfRule>
  </conditionalFormatting>
  <conditionalFormatting sqref="G1179">
    <cfRule type="cellIs" dxfId="3898" priority="1827" operator="greaterThan">
      <formula>$F1179</formula>
    </cfRule>
  </conditionalFormatting>
  <conditionalFormatting sqref="G1180">
    <cfRule type="cellIs" dxfId="3897" priority="1826" operator="greaterThan">
      <formula>$F1180</formula>
    </cfRule>
  </conditionalFormatting>
  <conditionalFormatting sqref="G1181">
    <cfRule type="cellIs" dxfId="3896" priority="1825" operator="greaterThan">
      <formula>$F1181</formula>
    </cfRule>
  </conditionalFormatting>
  <conditionalFormatting sqref="G1182">
    <cfRule type="cellIs" dxfId="3895" priority="1824" operator="greaterThan">
      <formula>$F1182</formula>
    </cfRule>
  </conditionalFormatting>
  <conditionalFormatting sqref="G1183">
    <cfRule type="cellIs" dxfId="3894" priority="1823" operator="greaterThan">
      <formula>$F1183</formula>
    </cfRule>
  </conditionalFormatting>
  <conditionalFormatting sqref="G1184">
    <cfRule type="cellIs" dxfId="3893" priority="1822" operator="greaterThan">
      <formula>$F1184</formula>
    </cfRule>
  </conditionalFormatting>
  <conditionalFormatting sqref="G1185">
    <cfRule type="cellIs" dxfId="3892" priority="1821" operator="greaterThan">
      <formula>$F1185</formula>
    </cfRule>
  </conditionalFormatting>
  <conditionalFormatting sqref="G1186">
    <cfRule type="cellIs" dxfId="3891" priority="1820" operator="greaterThan">
      <formula>$F1186</formula>
    </cfRule>
  </conditionalFormatting>
  <conditionalFormatting sqref="G1187">
    <cfRule type="cellIs" dxfId="3890" priority="1819" operator="greaterThan">
      <formula>$F1187</formula>
    </cfRule>
  </conditionalFormatting>
  <conditionalFormatting sqref="G1188">
    <cfRule type="cellIs" dxfId="3889" priority="1818" operator="greaterThan">
      <formula>$F1188</formula>
    </cfRule>
  </conditionalFormatting>
  <conditionalFormatting sqref="G1189">
    <cfRule type="cellIs" dxfId="3888" priority="1817" operator="greaterThan">
      <formula>$F1189</formula>
    </cfRule>
  </conditionalFormatting>
  <conditionalFormatting sqref="G1190">
    <cfRule type="cellIs" dxfId="3887" priority="1816" operator="greaterThan">
      <formula>$F1190</formula>
    </cfRule>
  </conditionalFormatting>
  <conditionalFormatting sqref="G1191">
    <cfRule type="cellIs" dxfId="3886" priority="1815" operator="greaterThan">
      <formula>$F1191</formula>
    </cfRule>
  </conditionalFormatting>
  <conditionalFormatting sqref="G1192">
    <cfRule type="cellIs" dxfId="3885" priority="1814" operator="greaterThan">
      <formula>$F1192</formula>
    </cfRule>
  </conditionalFormatting>
  <conditionalFormatting sqref="G1193">
    <cfRule type="cellIs" dxfId="3884" priority="1813" operator="greaterThan">
      <formula>$F1193</formula>
    </cfRule>
  </conditionalFormatting>
  <conditionalFormatting sqref="G1194">
    <cfRule type="cellIs" dxfId="3883" priority="1812" operator="greaterThan">
      <formula>$F1194</formula>
    </cfRule>
  </conditionalFormatting>
  <conditionalFormatting sqref="G1195">
    <cfRule type="cellIs" dxfId="3882" priority="1811" operator="greaterThan">
      <formula>$F1195</formula>
    </cfRule>
  </conditionalFormatting>
  <conditionalFormatting sqref="G1196">
    <cfRule type="cellIs" dxfId="3881" priority="1810" operator="greaterThan">
      <formula>$F1196</formula>
    </cfRule>
  </conditionalFormatting>
  <conditionalFormatting sqref="G1197">
    <cfRule type="cellIs" dxfId="3880" priority="1809" operator="greaterThan">
      <formula>$F1197</formula>
    </cfRule>
  </conditionalFormatting>
  <conditionalFormatting sqref="G1198">
    <cfRule type="cellIs" dxfId="3879" priority="1808" operator="greaterThan">
      <formula>$F1198</formula>
    </cfRule>
  </conditionalFormatting>
  <conditionalFormatting sqref="G1199">
    <cfRule type="cellIs" dxfId="3878" priority="1807" operator="greaterThan">
      <formula>$F1199</formula>
    </cfRule>
  </conditionalFormatting>
  <conditionalFormatting sqref="G1200">
    <cfRule type="cellIs" dxfId="3877" priority="1806" operator="greaterThan">
      <formula>$F1200</formula>
    </cfRule>
  </conditionalFormatting>
  <conditionalFormatting sqref="G1201">
    <cfRule type="cellIs" dxfId="3876" priority="1805" operator="greaterThan">
      <formula>$F1201</formula>
    </cfRule>
  </conditionalFormatting>
  <conditionalFormatting sqref="G1202">
    <cfRule type="cellIs" dxfId="3875" priority="1804" operator="greaterThan">
      <formula>$F1202</formula>
    </cfRule>
  </conditionalFormatting>
  <conditionalFormatting sqref="G1203">
    <cfRule type="cellIs" dxfId="3874" priority="1803" operator="greaterThan">
      <formula>$F1203</formula>
    </cfRule>
  </conditionalFormatting>
  <conditionalFormatting sqref="G1204">
    <cfRule type="cellIs" dxfId="3873" priority="1802" operator="greaterThan">
      <formula>$F1204</formula>
    </cfRule>
  </conditionalFormatting>
  <conditionalFormatting sqref="G1205">
    <cfRule type="cellIs" dxfId="3872" priority="1801" operator="greaterThan">
      <formula>$F1205</formula>
    </cfRule>
  </conditionalFormatting>
  <conditionalFormatting sqref="G1206">
    <cfRule type="cellIs" dxfId="3871" priority="1800" operator="greaterThan">
      <formula>$F1206</formula>
    </cfRule>
  </conditionalFormatting>
  <conditionalFormatting sqref="G1207">
    <cfRule type="cellIs" dxfId="3870" priority="1799" operator="greaterThan">
      <formula>$F1207</formula>
    </cfRule>
  </conditionalFormatting>
  <conditionalFormatting sqref="G1208">
    <cfRule type="cellIs" dxfId="3869" priority="1798" operator="greaterThan">
      <formula>$F1208</formula>
    </cfRule>
  </conditionalFormatting>
  <conditionalFormatting sqref="G1209">
    <cfRule type="cellIs" dxfId="3868" priority="1797" operator="greaterThan">
      <formula>$F1209</formula>
    </cfRule>
  </conditionalFormatting>
  <conditionalFormatting sqref="G1210">
    <cfRule type="cellIs" dxfId="3867" priority="1796" operator="greaterThan">
      <formula>$F1210</formula>
    </cfRule>
  </conditionalFormatting>
  <conditionalFormatting sqref="G1211">
    <cfRule type="cellIs" dxfId="3866" priority="1795" operator="greaterThan">
      <formula>$F1211</formula>
    </cfRule>
  </conditionalFormatting>
  <conditionalFormatting sqref="G1212">
    <cfRule type="cellIs" dxfId="3865" priority="1794" operator="greaterThan">
      <formula>$F1212</formula>
    </cfRule>
  </conditionalFormatting>
  <conditionalFormatting sqref="G1213">
    <cfRule type="cellIs" dxfId="3864" priority="1793" operator="greaterThan">
      <formula>$F1213</formula>
    </cfRule>
  </conditionalFormatting>
  <conditionalFormatting sqref="G1214">
    <cfRule type="cellIs" dxfId="3863" priority="1792" operator="greaterThan">
      <formula>$F1214</formula>
    </cfRule>
  </conditionalFormatting>
  <conditionalFormatting sqref="G1215">
    <cfRule type="cellIs" dxfId="3862" priority="1791" operator="greaterThan">
      <formula>$F1215</formula>
    </cfRule>
  </conditionalFormatting>
  <conditionalFormatting sqref="G1216">
    <cfRule type="cellIs" dxfId="3861" priority="1790" operator="greaterThan">
      <formula>$F1216</formula>
    </cfRule>
  </conditionalFormatting>
  <conditionalFormatting sqref="G1217">
    <cfRule type="cellIs" dxfId="3860" priority="1789" operator="greaterThan">
      <formula>$F1217</formula>
    </cfRule>
  </conditionalFormatting>
  <conditionalFormatting sqref="G1218">
    <cfRule type="cellIs" dxfId="3859" priority="1788" operator="greaterThan">
      <formula>$F1218</formula>
    </cfRule>
  </conditionalFormatting>
  <conditionalFormatting sqref="G1219">
    <cfRule type="cellIs" dxfId="3858" priority="1787" operator="greaterThan">
      <formula>$F1219</formula>
    </cfRule>
  </conditionalFormatting>
  <conditionalFormatting sqref="G1220">
    <cfRule type="cellIs" dxfId="3857" priority="1786" operator="greaterThan">
      <formula>$F1220</formula>
    </cfRule>
  </conditionalFormatting>
  <conditionalFormatting sqref="G1221">
    <cfRule type="cellIs" dxfId="3856" priority="1785" operator="greaterThan">
      <formula>$F1221</formula>
    </cfRule>
  </conditionalFormatting>
  <conditionalFormatting sqref="G1222">
    <cfRule type="cellIs" dxfId="3855" priority="1784" operator="greaterThan">
      <formula>$F1222</formula>
    </cfRule>
  </conditionalFormatting>
  <conditionalFormatting sqref="G1223">
    <cfRule type="cellIs" dxfId="3854" priority="1783" operator="greaterThan">
      <formula>$F1223</formula>
    </cfRule>
  </conditionalFormatting>
  <conditionalFormatting sqref="G1224">
    <cfRule type="cellIs" dxfId="3853" priority="1782" operator="greaterThan">
      <formula>$F1224</formula>
    </cfRule>
  </conditionalFormatting>
  <conditionalFormatting sqref="G1225">
    <cfRule type="cellIs" dxfId="3852" priority="1781" operator="greaterThan">
      <formula>$F1225</formula>
    </cfRule>
  </conditionalFormatting>
  <conditionalFormatting sqref="G1226">
    <cfRule type="cellIs" dxfId="3851" priority="1780" operator="greaterThan">
      <formula>$F1226</formula>
    </cfRule>
  </conditionalFormatting>
  <conditionalFormatting sqref="G1227">
    <cfRule type="cellIs" dxfId="3850" priority="1779" operator="greaterThan">
      <formula>$F1227</formula>
    </cfRule>
  </conditionalFormatting>
  <conditionalFormatting sqref="G1228">
    <cfRule type="cellIs" dxfId="3849" priority="1778" operator="greaterThan">
      <formula>$F1228</formula>
    </cfRule>
  </conditionalFormatting>
  <conditionalFormatting sqref="G1229">
    <cfRule type="cellIs" dxfId="3848" priority="1777" operator="greaterThan">
      <formula>$F1229</formula>
    </cfRule>
  </conditionalFormatting>
  <conditionalFormatting sqref="G1230">
    <cfRule type="cellIs" dxfId="3847" priority="1776" operator="greaterThan">
      <formula>$F1230</formula>
    </cfRule>
  </conditionalFormatting>
  <conditionalFormatting sqref="G1231">
    <cfRule type="cellIs" dxfId="3846" priority="1775" operator="greaterThan">
      <formula>$F1231</formula>
    </cfRule>
  </conditionalFormatting>
  <conditionalFormatting sqref="G1232">
    <cfRule type="cellIs" dxfId="3845" priority="1774" operator="greaterThan">
      <formula>$F1232</formula>
    </cfRule>
  </conditionalFormatting>
  <conditionalFormatting sqref="G1233">
    <cfRule type="cellIs" dxfId="3844" priority="1773" operator="greaterThan">
      <formula>$F1233</formula>
    </cfRule>
  </conditionalFormatting>
  <conditionalFormatting sqref="G1234">
    <cfRule type="cellIs" dxfId="3843" priority="1772" operator="greaterThan">
      <formula>$F1234</formula>
    </cfRule>
  </conditionalFormatting>
  <conditionalFormatting sqref="G1235">
    <cfRule type="cellIs" dxfId="3842" priority="1771" operator="greaterThan">
      <formula>$F1235</formula>
    </cfRule>
  </conditionalFormatting>
  <conditionalFormatting sqref="G1236">
    <cfRule type="cellIs" dxfId="3841" priority="1770" operator="greaterThan">
      <formula>$F1236</formula>
    </cfRule>
  </conditionalFormatting>
  <conditionalFormatting sqref="G1237">
    <cfRule type="cellIs" dxfId="3840" priority="1769" operator="greaterThan">
      <formula>$F1237</formula>
    </cfRule>
  </conditionalFormatting>
  <conditionalFormatting sqref="G1238">
    <cfRule type="cellIs" dxfId="3839" priority="1768" operator="greaterThan">
      <formula>$F1238</formula>
    </cfRule>
  </conditionalFormatting>
  <conditionalFormatting sqref="G1239">
    <cfRule type="cellIs" dxfId="3838" priority="1767" operator="greaterThan">
      <formula>$F1239</formula>
    </cfRule>
  </conditionalFormatting>
  <conditionalFormatting sqref="G1240">
    <cfRule type="cellIs" dxfId="3837" priority="1766" operator="greaterThan">
      <formula>$F1240</formula>
    </cfRule>
  </conditionalFormatting>
  <conditionalFormatting sqref="G1241">
    <cfRule type="cellIs" dxfId="3836" priority="1765" operator="greaterThan">
      <formula>$F1241</formula>
    </cfRule>
  </conditionalFormatting>
  <conditionalFormatting sqref="G1242">
    <cfRule type="cellIs" dxfId="3835" priority="1764" operator="greaterThan">
      <formula>$F1242</formula>
    </cfRule>
  </conditionalFormatting>
  <conditionalFormatting sqref="G1243">
    <cfRule type="cellIs" dxfId="3834" priority="1763" operator="greaterThan">
      <formula>$F1243</formula>
    </cfRule>
  </conditionalFormatting>
  <conditionalFormatting sqref="G1244">
    <cfRule type="cellIs" dxfId="3833" priority="1762" operator="greaterThan">
      <formula>$F1244</formula>
    </cfRule>
  </conditionalFormatting>
  <conditionalFormatting sqref="G1245">
    <cfRule type="cellIs" dxfId="3832" priority="1761" operator="greaterThan">
      <formula>$F1245</formula>
    </cfRule>
  </conditionalFormatting>
  <conditionalFormatting sqref="G1246">
    <cfRule type="cellIs" dxfId="3831" priority="1760" operator="greaterThan">
      <formula>$F1246</formula>
    </cfRule>
  </conditionalFormatting>
  <conditionalFormatting sqref="G1247">
    <cfRule type="cellIs" dxfId="3830" priority="1759" operator="greaterThan">
      <formula>$F1247</formula>
    </cfRule>
  </conditionalFormatting>
  <conditionalFormatting sqref="G1248">
    <cfRule type="cellIs" dxfId="3829" priority="1758" operator="greaterThan">
      <formula>$F1248</formula>
    </cfRule>
  </conditionalFormatting>
  <conditionalFormatting sqref="G1249">
    <cfRule type="cellIs" dxfId="3828" priority="1757" operator="greaterThan">
      <formula>$F1249</formula>
    </cfRule>
  </conditionalFormatting>
  <conditionalFormatting sqref="G1250">
    <cfRule type="cellIs" dxfId="3827" priority="1756" operator="greaterThan">
      <formula>$F1250</formula>
    </cfRule>
  </conditionalFormatting>
  <conditionalFormatting sqref="G1251">
    <cfRule type="cellIs" dxfId="3826" priority="1755" operator="greaterThan">
      <formula>$F1251</formula>
    </cfRule>
  </conditionalFormatting>
  <conditionalFormatting sqref="G1252">
    <cfRule type="cellIs" dxfId="3825" priority="1754" operator="greaterThan">
      <formula>$F1252</formula>
    </cfRule>
  </conditionalFormatting>
  <conditionalFormatting sqref="G1253">
    <cfRule type="cellIs" dxfId="3824" priority="1753" operator="greaterThan">
      <formula>$F1253</formula>
    </cfRule>
  </conditionalFormatting>
  <conditionalFormatting sqref="G1254">
    <cfRule type="cellIs" dxfId="3823" priority="1752" operator="greaterThan">
      <formula>$F1254</formula>
    </cfRule>
  </conditionalFormatting>
  <conditionalFormatting sqref="G1255">
    <cfRule type="cellIs" dxfId="3822" priority="1751" operator="greaterThan">
      <formula>$F1255</formula>
    </cfRule>
  </conditionalFormatting>
  <conditionalFormatting sqref="G1256">
    <cfRule type="cellIs" dxfId="3821" priority="1750" operator="greaterThan">
      <formula>$F1256</formula>
    </cfRule>
  </conditionalFormatting>
  <conditionalFormatting sqref="G1257">
    <cfRule type="cellIs" dxfId="3820" priority="1749" operator="greaterThan">
      <formula>$F1257</formula>
    </cfRule>
  </conditionalFormatting>
  <conditionalFormatting sqref="G1258">
    <cfRule type="cellIs" dxfId="3819" priority="1748" operator="greaterThan">
      <formula>$F1258</formula>
    </cfRule>
  </conditionalFormatting>
  <conditionalFormatting sqref="G1259">
    <cfRule type="cellIs" dxfId="3818" priority="1747" operator="greaterThan">
      <formula>$F1259</formula>
    </cfRule>
  </conditionalFormatting>
  <conditionalFormatting sqref="G1260">
    <cfRule type="cellIs" dxfId="3817" priority="1746" operator="greaterThan">
      <formula>$F1260</formula>
    </cfRule>
  </conditionalFormatting>
  <conditionalFormatting sqref="G1261">
    <cfRule type="cellIs" dxfId="3816" priority="1745" operator="greaterThan">
      <formula>$F1261</formula>
    </cfRule>
  </conditionalFormatting>
  <conditionalFormatting sqref="G1262">
    <cfRule type="cellIs" dxfId="3815" priority="1744" operator="greaterThan">
      <formula>$F1262</formula>
    </cfRule>
  </conditionalFormatting>
  <conditionalFormatting sqref="G1263">
    <cfRule type="cellIs" dxfId="3814" priority="1743" operator="greaterThan">
      <formula>$F1263</formula>
    </cfRule>
  </conditionalFormatting>
  <conditionalFormatting sqref="G1264">
    <cfRule type="cellIs" dxfId="3813" priority="1742" operator="greaterThan">
      <formula>$F1264</formula>
    </cfRule>
  </conditionalFormatting>
  <conditionalFormatting sqref="G1265">
    <cfRule type="cellIs" dxfId="3812" priority="1741" operator="greaterThan">
      <formula>$F1265</formula>
    </cfRule>
  </conditionalFormatting>
  <conditionalFormatting sqref="G1266">
    <cfRule type="cellIs" dxfId="3811" priority="1740" operator="greaterThan">
      <formula>$F1266</formula>
    </cfRule>
  </conditionalFormatting>
  <conditionalFormatting sqref="G1267">
    <cfRule type="cellIs" dxfId="3810" priority="1739" operator="greaterThan">
      <formula>$F1267</formula>
    </cfRule>
  </conditionalFormatting>
  <conditionalFormatting sqref="G1268">
    <cfRule type="cellIs" dxfId="3809" priority="1738" operator="greaterThan">
      <formula>$F1268</formula>
    </cfRule>
  </conditionalFormatting>
  <conditionalFormatting sqref="G1269">
    <cfRule type="cellIs" dxfId="3808" priority="1737" operator="greaterThan">
      <formula>$F1269</formula>
    </cfRule>
  </conditionalFormatting>
  <conditionalFormatting sqref="G1270">
    <cfRule type="cellIs" dxfId="3807" priority="1736" operator="greaterThan">
      <formula>$F1270</formula>
    </cfRule>
  </conditionalFormatting>
  <conditionalFormatting sqref="G1271">
    <cfRule type="cellIs" dxfId="3806" priority="1735" operator="greaterThan">
      <formula>$F1271</formula>
    </cfRule>
  </conditionalFormatting>
  <conditionalFormatting sqref="G1272">
    <cfRule type="cellIs" dxfId="3805" priority="1734" operator="greaterThan">
      <formula>$F1272</formula>
    </cfRule>
  </conditionalFormatting>
  <conditionalFormatting sqref="G1273">
    <cfRule type="cellIs" dxfId="3804" priority="1733" operator="greaterThan">
      <formula>$F1273</formula>
    </cfRule>
  </conditionalFormatting>
  <conditionalFormatting sqref="G1274">
    <cfRule type="cellIs" dxfId="3803" priority="1732" operator="greaterThan">
      <formula>$F1274</formula>
    </cfRule>
  </conditionalFormatting>
  <conditionalFormatting sqref="G1275">
    <cfRule type="cellIs" dxfId="3802" priority="1731" operator="greaterThan">
      <formula>$F1275</formula>
    </cfRule>
  </conditionalFormatting>
  <conditionalFormatting sqref="G1276">
    <cfRule type="cellIs" dxfId="3801" priority="1730" operator="greaterThan">
      <formula>$F1276</formula>
    </cfRule>
  </conditionalFormatting>
  <conditionalFormatting sqref="G1277">
    <cfRule type="cellIs" dxfId="3800" priority="1729" operator="greaterThan">
      <formula>$F1277</formula>
    </cfRule>
  </conditionalFormatting>
  <conditionalFormatting sqref="G1278">
    <cfRule type="cellIs" dxfId="3799" priority="1728" operator="greaterThan">
      <formula>$F1278</formula>
    </cfRule>
  </conditionalFormatting>
  <conditionalFormatting sqref="G1279">
    <cfRule type="cellIs" dxfId="3798" priority="1727" operator="greaterThan">
      <formula>$F1279</formula>
    </cfRule>
  </conditionalFormatting>
  <conditionalFormatting sqref="G1280">
    <cfRule type="cellIs" dxfId="3797" priority="1726" operator="greaterThan">
      <formula>$F1280</formula>
    </cfRule>
  </conditionalFormatting>
  <conditionalFormatting sqref="G1281">
    <cfRule type="cellIs" dxfId="3796" priority="1725" operator="greaterThan">
      <formula>$F1281</formula>
    </cfRule>
  </conditionalFormatting>
  <conditionalFormatting sqref="G1282">
    <cfRule type="cellIs" dxfId="3795" priority="1724" operator="greaterThan">
      <formula>$F1282</formula>
    </cfRule>
  </conditionalFormatting>
  <conditionalFormatting sqref="G1283">
    <cfRule type="cellIs" dxfId="3794" priority="1723" operator="greaterThan">
      <formula>$F1283</formula>
    </cfRule>
  </conditionalFormatting>
  <conditionalFormatting sqref="G1284">
    <cfRule type="cellIs" dxfId="3793" priority="1722" operator="greaterThan">
      <formula>$F1284</formula>
    </cfRule>
  </conditionalFormatting>
  <conditionalFormatting sqref="G1285">
    <cfRule type="cellIs" dxfId="3792" priority="1721" operator="greaterThan">
      <formula>$F1285</formula>
    </cfRule>
  </conditionalFormatting>
  <conditionalFormatting sqref="G1286">
    <cfRule type="cellIs" dxfId="3791" priority="1720" operator="greaterThan">
      <formula>$F1286</formula>
    </cfRule>
  </conditionalFormatting>
  <conditionalFormatting sqref="G1287">
    <cfRule type="cellIs" dxfId="3790" priority="1719" operator="greaterThan">
      <formula>$F1287</formula>
    </cfRule>
  </conditionalFormatting>
  <conditionalFormatting sqref="G1288">
    <cfRule type="cellIs" dxfId="3789" priority="1718" operator="greaterThan">
      <formula>$F1288</formula>
    </cfRule>
  </conditionalFormatting>
  <conditionalFormatting sqref="G1289">
    <cfRule type="cellIs" dxfId="3788" priority="1717" operator="greaterThan">
      <formula>$F1289</formula>
    </cfRule>
  </conditionalFormatting>
  <conditionalFormatting sqref="G1290">
    <cfRule type="cellIs" dxfId="3787" priority="1716" operator="greaterThan">
      <formula>$F1290</formula>
    </cfRule>
  </conditionalFormatting>
  <conditionalFormatting sqref="G1291">
    <cfRule type="cellIs" dxfId="3786" priority="1715" operator="greaterThan">
      <formula>$F1291</formula>
    </cfRule>
  </conditionalFormatting>
  <conditionalFormatting sqref="G1292">
    <cfRule type="cellIs" dxfId="3785" priority="1714" operator="greaterThan">
      <formula>$F1292</formula>
    </cfRule>
  </conditionalFormatting>
  <conditionalFormatting sqref="G1293">
    <cfRule type="cellIs" dxfId="3784" priority="1713" operator="greaterThan">
      <formula>$F1293</formula>
    </cfRule>
  </conditionalFormatting>
  <conditionalFormatting sqref="G1294">
    <cfRule type="cellIs" dxfId="3783" priority="1712" operator="greaterThan">
      <formula>$F1294</formula>
    </cfRule>
  </conditionalFormatting>
  <conditionalFormatting sqref="G1295">
    <cfRule type="cellIs" dxfId="3782" priority="1711" operator="greaterThan">
      <formula>$F1295</formula>
    </cfRule>
  </conditionalFormatting>
  <conditionalFormatting sqref="G1296">
    <cfRule type="cellIs" dxfId="3781" priority="1710" operator="greaterThan">
      <formula>$F1296</formula>
    </cfRule>
  </conditionalFormatting>
  <conditionalFormatting sqref="G1297">
    <cfRule type="cellIs" dxfId="3780" priority="1709" operator="greaterThan">
      <formula>$F1297</formula>
    </cfRule>
  </conditionalFormatting>
  <conditionalFormatting sqref="G1298">
    <cfRule type="cellIs" dxfId="3779" priority="1708" operator="greaterThan">
      <formula>$F1298</formula>
    </cfRule>
  </conditionalFormatting>
  <conditionalFormatting sqref="G1299">
    <cfRule type="cellIs" dxfId="3778" priority="1707" operator="greaterThan">
      <formula>$F1299</formula>
    </cfRule>
  </conditionalFormatting>
  <conditionalFormatting sqref="G1300">
    <cfRule type="cellIs" dxfId="3777" priority="1706" operator="greaterThan">
      <formula>$F1300</formula>
    </cfRule>
  </conditionalFormatting>
  <conditionalFormatting sqref="G1301">
    <cfRule type="cellIs" dxfId="3776" priority="1705" operator="greaterThan">
      <formula>$F1301</formula>
    </cfRule>
  </conditionalFormatting>
  <conditionalFormatting sqref="G1302">
    <cfRule type="cellIs" dxfId="3775" priority="1704" operator="greaterThan">
      <formula>$F1302</formula>
    </cfRule>
  </conditionalFormatting>
  <conditionalFormatting sqref="G1303">
    <cfRule type="cellIs" dxfId="3774" priority="1703" operator="greaterThan">
      <formula>$F1303</formula>
    </cfRule>
  </conditionalFormatting>
  <conditionalFormatting sqref="G1304">
    <cfRule type="cellIs" dxfId="3773" priority="1702" operator="greaterThan">
      <formula>$F1304</formula>
    </cfRule>
  </conditionalFormatting>
  <conditionalFormatting sqref="G1305">
    <cfRule type="cellIs" dxfId="3772" priority="1701" operator="greaterThan">
      <formula>$F1305</formula>
    </cfRule>
  </conditionalFormatting>
  <conditionalFormatting sqref="G1306">
    <cfRule type="cellIs" dxfId="3771" priority="1700" operator="greaterThan">
      <formula>$F1306</formula>
    </cfRule>
  </conditionalFormatting>
  <conditionalFormatting sqref="G1307">
    <cfRule type="cellIs" dxfId="3770" priority="1699" operator="greaterThan">
      <formula>$F1307</formula>
    </cfRule>
  </conditionalFormatting>
  <conditionalFormatting sqref="G1308">
    <cfRule type="cellIs" dxfId="3769" priority="1698" operator="greaterThan">
      <formula>$F1308</formula>
    </cfRule>
  </conditionalFormatting>
  <conditionalFormatting sqref="G1309">
    <cfRule type="cellIs" dxfId="3768" priority="1697" operator="greaterThan">
      <formula>$F1309</formula>
    </cfRule>
  </conditionalFormatting>
  <conditionalFormatting sqref="G1310">
    <cfRule type="cellIs" dxfId="3767" priority="1696" operator="greaterThan">
      <formula>$F1310</formula>
    </cfRule>
  </conditionalFormatting>
  <conditionalFormatting sqref="G1311">
    <cfRule type="cellIs" dxfId="3766" priority="1695" operator="greaterThan">
      <formula>$F1311</formula>
    </cfRule>
  </conditionalFormatting>
  <conditionalFormatting sqref="G1312">
    <cfRule type="cellIs" dxfId="3765" priority="1694" operator="greaterThan">
      <formula>$F1312</formula>
    </cfRule>
  </conditionalFormatting>
  <conditionalFormatting sqref="G1313">
    <cfRule type="cellIs" dxfId="3764" priority="1693" operator="greaterThan">
      <formula>$F1313</formula>
    </cfRule>
  </conditionalFormatting>
  <conditionalFormatting sqref="G1314">
    <cfRule type="cellIs" dxfId="3763" priority="1692" operator="greaterThan">
      <formula>$F1314</formula>
    </cfRule>
  </conditionalFormatting>
  <conditionalFormatting sqref="G1315">
    <cfRule type="cellIs" dxfId="3762" priority="1691" operator="greaterThan">
      <formula>$F1315</formula>
    </cfRule>
  </conditionalFormatting>
  <conditionalFormatting sqref="G1316">
    <cfRule type="cellIs" dxfId="3761" priority="1690" operator="greaterThan">
      <formula>$F1316</formula>
    </cfRule>
  </conditionalFormatting>
  <conditionalFormatting sqref="G1317">
    <cfRule type="cellIs" dxfId="3760" priority="1689" operator="greaterThan">
      <formula>$F1317</formula>
    </cfRule>
  </conditionalFormatting>
  <conditionalFormatting sqref="G1318">
    <cfRule type="cellIs" dxfId="3759" priority="1688" operator="greaterThan">
      <formula>$F1318</formula>
    </cfRule>
  </conditionalFormatting>
  <conditionalFormatting sqref="G1319">
    <cfRule type="cellIs" dxfId="3758" priority="1687" operator="greaterThan">
      <formula>$F1319</formula>
    </cfRule>
  </conditionalFormatting>
  <conditionalFormatting sqref="G1320">
    <cfRule type="cellIs" dxfId="3757" priority="1686" operator="greaterThan">
      <formula>$F1320</formula>
    </cfRule>
  </conditionalFormatting>
  <conditionalFormatting sqref="G1321">
    <cfRule type="cellIs" dxfId="3756" priority="1685" operator="greaterThan">
      <formula>$F1321</formula>
    </cfRule>
  </conditionalFormatting>
  <conditionalFormatting sqref="G1322">
    <cfRule type="cellIs" dxfId="3755" priority="1684" operator="greaterThan">
      <formula>$F1322</formula>
    </cfRule>
  </conditionalFormatting>
  <conditionalFormatting sqref="G1323">
    <cfRule type="cellIs" dxfId="3754" priority="1683" operator="greaterThan">
      <formula>$F1323</formula>
    </cfRule>
  </conditionalFormatting>
  <conditionalFormatting sqref="G1324">
    <cfRule type="cellIs" dxfId="3753" priority="1682" operator="greaterThan">
      <formula>$F1324</formula>
    </cfRule>
  </conditionalFormatting>
  <conditionalFormatting sqref="G1325">
    <cfRule type="cellIs" dxfId="3752" priority="1681" operator="greaterThan">
      <formula>$F1325</formula>
    </cfRule>
  </conditionalFormatting>
  <conditionalFormatting sqref="G1326">
    <cfRule type="cellIs" dxfId="3751" priority="1680" operator="greaterThan">
      <formula>$F1326</formula>
    </cfRule>
  </conditionalFormatting>
  <conditionalFormatting sqref="G1327">
    <cfRule type="cellIs" dxfId="3750" priority="1679" operator="greaterThan">
      <formula>$F1327</formula>
    </cfRule>
  </conditionalFormatting>
  <conditionalFormatting sqref="G1328">
    <cfRule type="cellIs" dxfId="3749" priority="1678" operator="greaterThan">
      <formula>$F1328</formula>
    </cfRule>
  </conditionalFormatting>
  <conditionalFormatting sqref="G1329">
    <cfRule type="cellIs" dxfId="3748" priority="1677" operator="greaterThan">
      <formula>$F1329</formula>
    </cfRule>
  </conditionalFormatting>
  <conditionalFormatting sqref="G1330">
    <cfRule type="cellIs" dxfId="3747" priority="1676" operator="greaterThan">
      <formula>$F1330</formula>
    </cfRule>
  </conditionalFormatting>
  <conditionalFormatting sqref="G1331">
    <cfRule type="cellIs" dxfId="3746" priority="1675" operator="greaterThan">
      <formula>$F1331</formula>
    </cfRule>
  </conditionalFormatting>
  <conditionalFormatting sqref="G1332">
    <cfRule type="cellIs" dxfId="3745" priority="1674" operator="greaterThan">
      <formula>$F1332</formula>
    </cfRule>
  </conditionalFormatting>
  <conditionalFormatting sqref="G1333">
    <cfRule type="cellIs" dxfId="3744" priority="1673" operator="greaterThan">
      <formula>$F1333</formula>
    </cfRule>
  </conditionalFormatting>
  <conditionalFormatting sqref="G1334">
    <cfRule type="cellIs" dxfId="3743" priority="1672" operator="greaterThan">
      <formula>$F1334</formula>
    </cfRule>
  </conditionalFormatting>
  <conditionalFormatting sqref="G1335">
    <cfRule type="cellIs" dxfId="3742" priority="1671" operator="greaterThan">
      <formula>$F1335</formula>
    </cfRule>
  </conditionalFormatting>
  <conditionalFormatting sqref="G1336">
    <cfRule type="cellIs" dxfId="3741" priority="1670" operator="greaterThan">
      <formula>$F1336</formula>
    </cfRule>
  </conditionalFormatting>
  <conditionalFormatting sqref="G1337">
    <cfRule type="cellIs" dxfId="3740" priority="1669" operator="greaterThan">
      <formula>$F1337</formula>
    </cfRule>
  </conditionalFormatting>
  <conditionalFormatting sqref="G1338">
    <cfRule type="cellIs" dxfId="3739" priority="1668" operator="greaterThan">
      <formula>$F1338</formula>
    </cfRule>
  </conditionalFormatting>
  <conditionalFormatting sqref="G1339">
    <cfRule type="cellIs" dxfId="3738" priority="1667" operator="greaterThan">
      <formula>$F1339</formula>
    </cfRule>
  </conditionalFormatting>
  <conditionalFormatting sqref="G1340">
    <cfRule type="cellIs" dxfId="3737" priority="1666" operator="greaterThan">
      <formula>$F1340</formula>
    </cfRule>
  </conditionalFormatting>
  <conditionalFormatting sqref="G1341">
    <cfRule type="cellIs" dxfId="3736" priority="1665" operator="greaterThan">
      <formula>$F1341</formula>
    </cfRule>
  </conditionalFormatting>
  <conditionalFormatting sqref="G1342">
    <cfRule type="cellIs" dxfId="3735" priority="1664" operator="greaterThan">
      <formula>$F1342</formula>
    </cfRule>
  </conditionalFormatting>
  <conditionalFormatting sqref="G1343">
    <cfRule type="cellIs" dxfId="3734" priority="1663" operator="greaterThan">
      <formula>$F1343</formula>
    </cfRule>
  </conditionalFormatting>
  <conditionalFormatting sqref="G1344">
    <cfRule type="cellIs" dxfId="3733" priority="1662" operator="greaterThan">
      <formula>$F1344</formula>
    </cfRule>
  </conditionalFormatting>
  <conditionalFormatting sqref="G1345">
    <cfRule type="cellIs" dxfId="3732" priority="1661" operator="greaterThan">
      <formula>$F1345</formula>
    </cfRule>
  </conditionalFormatting>
  <conditionalFormatting sqref="G1346">
    <cfRule type="cellIs" dxfId="3731" priority="1660" operator="greaterThan">
      <formula>$F1346</formula>
    </cfRule>
  </conditionalFormatting>
  <conditionalFormatting sqref="G1347">
    <cfRule type="cellIs" dxfId="3730" priority="1659" operator="greaterThan">
      <formula>$F1347</formula>
    </cfRule>
  </conditionalFormatting>
  <conditionalFormatting sqref="G1348">
    <cfRule type="cellIs" dxfId="3729" priority="1658" operator="greaterThan">
      <formula>$F1348</formula>
    </cfRule>
  </conditionalFormatting>
  <conditionalFormatting sqref="G1349">
    <cfRule type="cellIs" dxfId="3728" priority="1657" operator="greaterThan">
      <formula>$F1349</formula>
    </cfRule>
  </conditionalFormatting>
  <conditionalFormatting sqref="G1350">
    <cfRule type="cellIs" dxfId="3727" priority="1656" operator="greaterThan">
      <formula>$F1350</formula>
    </cfRule>
  </conditionalFormatting>
  <conditionalFormatting sqref="G1351">
    <cfRule type="cellIs" dxfId="3726" priority="1655" operator="greaterThan">
      <formula>$F1351</formula>
    </cfRule>
  </conditionalFormatting>
  <conditionalFormatting sqref="G1352">
    <cfRule type="cellIs" dxfId="3725" priority="1654" operator="greaterThan">
      <formula>$F1352</formula>
    </cfRule>
  </conditionalFormatting>
  <conditionalFormatting sqref="G1353">
    <cfRule type="cellIs" dxfId="3724" priority="1653" operator="greaterThan">
      <formula>$F1353</formula>
    </cfRule>
  </conditionalFormatting>
  <conditionalFormatting sqref="G1354">
    <cfRule type="cellIs" dxfId="3723" priority="1652" operator="greaterThan">
      <formula>$F1354</formula>
    </cfRule>
  </conditionalFormatting>
  <conditionalFormatting sqref="G1355">
    <cfRule type="cellIs" dxfId="3722" priority="1651" operator="greaterThan">
      <formula>$F1355</formula>
    </cfRule>
  </conditionalFormatting>
  <conditionalFormatting sqref="G1356">
    <cfRule type="cellIs" dxfId="3721" priority="1650" operator="greaterThan">
      <formula>$F1356</formula>
    </cfRule>
  </conditionalFormatting>
  <conditionalFormatting sqref="G1357">
    <cfRule type="cellIs" dxfId="3720" priority="1649" operator="greaterThan">
      <formula>$F1357</formula>
    </cfRule>
  </conditionalFormatting>
  <conditionalFormatting sqref="G1358">
    <cfRule type="cellIs" dxfId="3719" priority="1648" operator="greaterThan">
      <formula>$F1358</formula>
    </cfRule>
  </conditionalFormatting>
  <conditionalFormatting sqref="G1359">
    <cfRule type="cellIs" dxfId="3718" priority="1647" operator="greaterThan">
      <formula>$F1359</formula>
    </cfRule>
  </conditionalFormatting>
  <conditionalFormatting sqref="G1360">
    <cfRule type="cellIs" dxfId="3717" priority="1646" operator="greaterThan">
      <formula>$F1360</formula>
    </cfRule>
  </conditionalFormatting>
  <conditionalFormatting sqref="G1361">
    <cfRule type="cellIs" dxfId="3716" priority="1645" operator="greaterThan">
      <formula>$F1361</formula>
    </cfRule>
  </conditionalFormatting>
  <conditionalFormatting sqref="G1362">
    <cfRule type="cellIs" dxfId="3715" priority="1644" operator="greaterThan">
      <formula>$F1362</formula>
    </cfRule>
  </conditionalFormatting>
  <conditionalFormatting sqref="G1363">
    <cfRule type="cellIs" dxfId="3714" priority="1643" operator="greaterThan">
      <formula>$F1363</formula>
    </cfRule>
  </conditionalFormatting>
  <conditionalFormatting sqref="G1364">
    <cfRule type="cellIs" dxfId="3713" priority="1642" operator="greaterThan">
      <formula>$F1364</formula>
    </cfRule>
  </conditionalFormatting>
  <conditionalFormatting sqref="G1365">
    <cfRule type="cellIs" dxfId="3712" priority="1641" operator="greaterThan">
      <formula>$F1365</formula>
    </cfRule>
  </conditionalFormatting>
  <conditionalFormatting sqref="G1366">
    <cfRule type="cellIs" dxfId="3711" priority="1640" operator="greaterThan">
      <formula>$F1366</formula>
    </cfRule>
  </conditionalFormatting>
  <conditionalFormatting sqref="G1367">
    <cfRule type="cellIs" dxfId="3710" priority="1639" operator="greaterThan">
      <formula>$F1367</formula>
    </cfRule>
  </conditionalFormatting>
  <conditionalFormatting sqref="G1368">
    <cfRule type="cellIs" dxfId="3709" priority="1638" operator="greaterThan">
      <formula>$F1368</formula>
    </cfRule>
  </conditionalFormatting>
  <conditionalFormatting sqref="G1369">
    <cfRule type="cellIs" dxfId="3708" priority="1637" operator="greaterThan">
      <formula>$F1369</formula>
    </cfRule>
  </conditionalFormatting>
  <conditionalFormatting sqref="G1370">
    <cfRule type="cellIs" dxfId="3707" priority="1636" operator="greaterThan">
      <formula>$F1370</formula>
    </cfRule>
  </conditionalFormatting>
  <conditionalFormatting sqref="G1371">
    <cfRule type="cellIs" dxfId="3706" priority="1635" operator="greaterThan">
      <formula>$F1371</formula>
    </cfRule>
  </conditionalFormatting>
  <conditionalFormatting sqref="G1372">
    <cfRule type="cellIs" dxfId="3705" priority="1634" operator="greaterThan">
      <formula>$F1372</formula>
    </cfRule>
  </conditionalFormatting>
  <conditionalFormatting sqref="G1373">
    <cfRule type="cellIs" dxfId="3704" priority="1633" operator="greaterThan">
      <formula>$F1373</formula>
    </cfRule>
  </conditionalFormatting>
  <conditionalFormatting sqref="G1374">
    <cfRule type="cellIs" dxfId="3703" priority="1632" operator="greaterThan">
      <formula>$F1374</formula>
    </cfRule>
  </conditionalFormatting>
  <conditionalFormatting sqref="G1375">
    <cfRule type="cellIs" dxfId="3702" priority="1631" operator="greaterThan">
      <formula>$F1375</formula>
    </cfRule>
  </conditionalFormatting>
  <conditionalFormatting sqref="G1376">
    <cfRule type="cellIs" dxfId="3701" priority="1630" operator="greaterThan">
      <formula>$F1376</formula>
    </cfRule>
  </conditionalFormatting>
  <conditionalFormatting sqref="G1377">
    <cfRule type="cellIs" dxfId="3700" priority="1629" operator="greaterThan">
      <formula>$F1377</formula>
    </cfRule>
  </conditionalFormatting>
  <conditionalFormatting sqref="G1378">
    <cfRule type="cellIs" dxfId="3699" priority="1628" operator="greaterThan">
      <formula>$F1378</formula>
    </cfRule>
  </conditionalFormatting>
  <conditionalFormatting sqref="G1379">
    <cfRule type="cellIs" dxfId="3698" priority="1627" operator="greaterThan">
      <formula>$F1379</formula>
    </cfRule>
  </conditionalFormatting>
  <conditionalFormatting sqref="G1380">
    <cfRule type="cellIs" dxfId="3697" priority="1626" operator="greaterThan">
      <formula>$F1380</formula>
    </cfRule>
  </conditionalFormatting>
  <conditionalFormatting sqref="G1381">
    <cfRule type="cellIs" dxfId="3696" priority="1625" operator="greaterThan">
      <formula>$F1381</formula>
    </cfRule>
  </conditionalFormatting>
  <conditionalFormatting sqref="G1382">
    <cfRule type="cellIs" dxfId="3695" priority="1624" operator="greaterThan">
      <formula>$F1382</formula>
    </cfRule>
  </conditionalFormatting>
  <conditionalFormatting sqref="G1383">
    <cfRule type="cellIs" dxfId="3694" priority="1623" operator="greaterThan">
      <formula>$F1383</formula>
    </cfRule>
  </conditionalFormatting>
  <conditionalFormatting sqref="G1384">
    <cfRule type="cellIs" dxfId="3693" priority="1622" operator="greaterThan">
      <formula>$F1384</formula>
    </cfRule>
  </conditionalFormatting>
  <conditionalFormatting sqref="G1385">
    <cfRule type="cellIs" dxfId="3692" priority="1621" operator="greaterThan">
      <formula>$F1385</formula>
    </cfRule>
  </conditionalFormatting>
  <conditionalFormatting sqref="G1386">
    <cfRule type="cellIs" dxfId="3691" priority="1620" operator="greaterThan">
      <formula>$F1386</formula>
    </cfRule>
  </conditionalFormatting>
  <conditionalFormatting sqref="G1387">
    <cfRule type="cellIs" dxfId="3690" priority="1619" operator="greaterThan">
      <formula>$F1387</formula>
    </cfRule>
  </conditionalFormatting>
  <conditionalFormatting sqref="G1388">
    <cfRule type="cellIs" dxfId="3689" priority="1618" operator="greaterThan">
      <formula>$F1388</formula>
    </cfRule>
  </conditionalFormatting>
  <conditionalFormatting sqref="G1389">
    <cfRule type="cellIs" dxfId="3688" priority="1617" operator="greaterThan">
      <formula>$F1389</formula>
    </cfRule>
  </conditionalFormatting>
  <conditionalFormatting sqref="G1390">
    <cfRule type="cellIs" dxfId="3687" priority="1616" operator="greaterThan">
      <formula>$F1390</formula>
    </cfRule>
  </conditionalFormatting>
  <conditionalFormatting sqref="G1391">
    <cfRule type="cellIs" dxfId="3686" priority="1615" operator="greaterThan">
      <formula>$F1391</formula>
    </cfRule>
  </conditionalFormatting>
  <conditionalFormatting sqref="G1392">
    <cfRule type="cellIs" dxfId="3685" priority="1614" operator="greaterThan">
      <formula>$F1392</formula>
    </cfRule>
  </conditionalFormatting>
  <conditionalFormatting sqref="G1393">
    <cfRule type="cellIs" dxfId="3684" priority="1613" operator="greaterThan">
      <formula>$F1393</formula>
    </cfRule>
  </conditionalFormatting>
  <conditionalFormatting sqref="G1394">
    <cfRule type="cellIs" dxfId="3683" priority="1612" operator="greaterThan">
      <formula>$F1394</formula>
    </cfRule>
  </conditionalFormatting>
  <conditionalFormatting sqref="G1395">
    <cfRule type="cellIs" dxfId="3682" priority="1611" operator="greaterThan">
      <formula>$F1395</formula>
    </cfRule>
  </conditionalFormatting>
  <conditionalFormatting sqref="G1396">
    <cfRule type="cellIs" dxfId="3681" priority="1610" operator="greaterThan">
      <formula>$F1396</formula>
    </cfRule>
  </conditionalFormatting>
  <conditionalFormatting sqref="G1397">
    <cfRule type="cellIs" dxfId="3680" priority="1609" operator="greaterThan">
      <formula>$F1397</formula>
    </cfRule>
  </conditionalFormatting>
  <conditionalFormatting sqref="G1398">
    <cfRule type="cellIs" dxfId="3679" priority="1608" operator="greaterThan">
      <formula>$F1398</formula>
    </cfRule>
  </conditionalFormatting>
  <conditionalFormatting sqref="G1399">
    <cfRule type="cellIs" dxfId="3678" priority="1607" operator="greaterThan">
      <formula>$F1399</formula>
    </cfRule>
  </conditionalFormatting>
  <conditionalFormatting sqref="G1400">
    <cfRule type="cellIs" dxfId="3677" priority="1606" operator="greaterThan">
      <formula>$F1400</formula>
    </cfRule>
  </conditionalFormatting>
  <conditionalFormatting sqref="G1401">
    <cfRule type="cellIs" dxfId="3676" priority="1605" operator="greaterThan">
      <formula>$F1401</formula>
    </cfRule>
  </conditionalFormatting>
  <conditionalFormatting sqref="G1402">
    <cfRule type="cellIs" dxfId="3675" priority="1604" operator="greaterThan">
      <formula>$F1402</formula>
    </cfRule>
  </conditionalFormatting>
  <conditionalFormatting sqref="G1403">
    <cfRule type="cellIs" dxfId="3674" priority="1603" operator="greaterThan">
      <formula>$F1403</formula>
    </cfRule>
  </conditionalFormatting>
  <conditionalFormatting sqref="G1404">
    <cfRule type="cellIs" dxfId="3673" priority="1602" operator="greaterThan">
      <formula>$F1404</formula>
    </cfRule>
  </conditionalFormatting>
  <conditionalFormatting sqref="G1405">
    <cfRule type="cellIs" dxfId="3672" priority="1601" operator="greaterThan">
      <formula>$F1405</formula>
    </cfRule>
  </conditionalFormatting>
  <conditionalFormatting sqref="G1406">
    <cfRule type="cellIs" dxfId="3671" priority="1600" operator="greaterThan">
      <formula>$F1406</formula>
    </cfRule>
  </conditionalFormatting>
  <conditionalFormatting sqref="G1407">
    <cfRule type="cellIs" dxfId="3670" priority="1599" operator="greaterThan">
      <formula>$F1407</formula>
    </cfRule>
  </conditionalFormatting>
  <conditionalFormatting sqref="G1408">
    <cfRule type="cellIs" dxfId="3669" priority="1598" operator="greaterThan">
      <formula>$F1408</formula>
    </cfRule>
  </conditionalFormatting>
  <conditionalFormatting sqref="G1409">
    <cfRule type="cellIs" dxfId="3668" priority="1597" operator="greaterThan">
      <formula>$F1409</formula>
    </cfRule>
  </conditionalFormatting>
  <conditionalFormatting sqref="G1410">
    <cfRule type="cellIs" dxfId="3667" priority="1596" operator="greaterThan">
      <formula>$F1410</formula>
    </cfRule>
  </conditionalFormatting>
  <conditionalFormatting sqref="G1411">
    <cfRule type="cellIs" dxfId="3666" priority="1595" operator="greaterThan">
      <formula>$F1411</formula>
    </cfRule>
  </conditionalFormatting>
  <conditionalFormatting sqref="G1412">
    <cfRule type="cellIs" dxfId="3665" priority="1594" operator="greaterThan">
      <formula>$F1412</formula>
    </cfRule>
  </conditionalFormatting>
  <conditionalFormatting sqref="G1413">
    <cfRule type="cellIs" dxfId="3664" priority="1593" operator="greaterThan">
      <formula>$F1413</formula>
    </cfRule>
  </conditionalFormatting>
  <conditionalFormatting sqref="G1414">
    <cfRule type="cellIs" dxfId="3663" priority="1592" operator="greaterThan">
      <formula>$F1414</formula>
    </cfRule>
  </conditionalFormatting>
  <conditionalFormatting sqref="G1415">
    <cfRule type="cellIs" dxfId="3662" priority="1591" operator="greaterThan">
      <formula>$F1415</formula>
    </cfRule>
  </conditionalFormatting>
  <conditionalFormatting sqref="G1416">
    <cfRule type="cellIs" dxfId="3661" priority="1590" operator="greaterThan">
      <formula>$F1416</formula>
    </cfRule>
  </conditionalFormatting>
  <conditionalFormatting sqref="G1417">
    <cfRule type="cellIs" dxfId="3660" priority="1589" operator="greaterThan">
      <formula>$F1417</formula>
    </cfRule>
  </conditionalFormatting>
  <conditionalFormatting sqref="G1418">
    <cfRule type="cellIs" dxfId="3659" priority="1588" operator="greaterThan">
      <formula>$F1418</formula>
    </cfRule>
  </conditionalFormatting>
  <conditionalFormatting sqref="G1419">
    <cfRule type="cellIs" dxfId="3658" priority="1587" operator="greaterThan">
      <formula>$F1419</formula>
    </cfRule>
  </conditionalFormatting>
  <conditionalFormatting sqref="G1420">
    <cfRule type="cellIs" dxfId="3657" priority="1586" operator="greaterThan">
      <formula>$F1420</formula>
    </cfRule>
  </conditionalFormatting>
  <conditionalFormatting sqref="G1421">
    <cfRule type="cellIs" dxfId="3656" priority="1585" operator="greaterThan">
      <formula>$F1421</formula>
    </cfRule>
  </conditionalFormatting>
  <conditionalFormatting sqref="G1422">
    <cfRule type="cellIs" dxfId="3655" priority="1584" operator="greaterThan">
      <formula>$F1422</formula>
    </cfRule>
  </conditionalFormatting>
  <conditionalFormatting sqref="G1423">
    <cfRule type="cellIs" dxfId="3654" priority="1583" operator="greaterThan">
      <formula>$F1423</formula>
    </cfRule>
  </conditionalFormatting>
  <conditionalFormatting sqref="G1424">
    <cfRule type="cellIs" dxfId="3653" priority="1582" operator="greaterThan">
      <formula>$F1424</formula>
    </cfRule>
  </conditionalFormatting>
  <conditionalFormatting sqref="G1425">
    <cfRule type="cellIs" dxfId="3652" priority="1581" operator="greaterThan">
      <formula>$F1425</formula>
    </cfRule>
  </conditionalFormatting>
  <conditionalFormatting sqref="G1426">
    <cfRule type="cellIs" dxfId="3651" priority="1580" operator="greaterThan">
      <formula>$F1426</formula>
    </cfRule>
  </conditionalFormatting>
  <conditionalFormatting sqref="G1427">
    <cfRule type="cellIs" dxfId="3650" priority="1579" operator="greaterThan">
      <formula>$F1427</formula>
    </cfRule>
  </conditionalFormatting>
  <conditionalFormatting sqref="G1428">
    <cfRule type="cellIs" dxfId="3649" priority="1578" operator="greaterThan">
      <formula>$F1428</formula>
    </cfRule>
  </conditionalFormatting>
  <conditionalFormatting sqref="G1429">
    <cfRule type="cellIs" dxfId="3648" priority="1577" operator="greaterThan">
      <formula>$F1429</formula>
    </cfRule>
  </conditionalFormatting>
  <conditionalFormatting sqref="G1430">
    <cfRule type="cellIs" dxfId="3647" priority="1576" operator="greaterThan">
      <formula>$F1430</formula>
    </cfRule>
  </conditionalFormatting>
  <conditionalFormatting sqref="G1431">
    <cfRule type="cellIs" dxfId="3646" priority="1575" operator="greaterThan">
      <formula>$F1431</formula>
    </cfRule>
  </conditionalFormatting>
  <conditionalFormatting sqref="G1432">
    <cfRule type="cellIs" dxfId="3645" priority="1574" operator="greaterThan">
      <formula>$F1432</formula>
    </cfRule>
  </conditionalFormatting>
  <conditionalFormatting sqref="G1433">
    <cfRule type="cellIs" dxfId="3644" priority="1573" operator="greaterThan">
      <formula>$F1433</formula>
    </cfRule>
  </conditionalFormatting>
  <conditionalFormatting sqref="G1434">
    <cfRule type="cellIs" dxfId="3643" priority="1572" operator="greaterThan">
      <formula>$F1434</formula>
    </cfRule>
  </conditionalFormatting>
  <conditionalFormatting sqref="G1435">
    <cfRule type="cellIs" dxfId="3642" priority="1571" operator="greaterThan">
      <formula>$F1435</formula>
    </cfRule>
  </conditionalFormatting>
  <conditionalFormatting sqref="G1436">
    <cfRule type="cellIs" dxfId="3641" priority="1570" operator="greaterThan">
      <formula>$F1436</formula>
    </cfRule>
  </conditionalFormatting>
  <conditionalFormatting sqref="G1437">
    <cfRule type="cellIs" dxfId="3640" priority="1569" operator="greaterThan">
      <formula>$F1437</formula>
    </cfRule>
  </conditionalFormatting>
  <conditionalFormatting sqref="G1438">
    <cfRule type="cellIs" dxfId="3639" priority="1568" operator="greaterThan">
      <formula>$F1438</formula>
    </cfRule>
  </conditionalFormatting>
  <conditionalFormatting sqref="G1439">
    <cfRule type="cellIs" dxfId="3638" priority="1567" operator="greaterThan">
      <formula>$F1439</formula>
    </cfRule>
  </conditionalFormatting>
  <conditionalFormatting sqref="G1440">
    <cfRule type="cellIs" dxfId="3637" priority="1566" operator="greaterThan">
      <formula>$F1440</formula>
    </cfRule>
  </conditionalFormatting>
  <conditionalFormatting sqref="G1441">
    <cfRule type="cellIs" dxfId="3636" priority="1565" operator="greaterThan">
      <formula>$F1441</formula>
    </cfRule>
  </conditionalFormatting>
  <conditionalFormatting sqref="G1442">
    <cfRule type="cellIs" dxfId="3635" priority="1564" operator="greaterThan">
      <formula>$F1442</formula>
    </cfRule>
  </conditionalFormatting>
  <conditionalFormatting sqref="G1443">
    <cfRule type="cellIs" dxfId="3634" priority="1563" operator="greaterThan">
      <formula>$F1443</formula>
    </cfRule>
  </conditionalFormatting>
  <conditionalFormatting sqref="G1444">
    <cfRule type="cellIs" dxfId="3633" priority="1562" operator="greaterThan">
      <formula>$F1444</formula>
    </cfRule>
  </conditionalFormatting>
  <conditionalFormatting sqref="G1445">
    <cfRule type="cellIs" dxfId="3632" priority="1561" operator="greaterThan">
      <formula>$F1445</formula>
    </cfRule>
  </conditionalFormatting>
  <conditionalFormatting sqref="G1446">
    <cfRule type="cellIs" dxfId="3631" priority="1560" operator="greaterThan">
      <formula>$F1446</formula>
    </cfRule>
  </conditionalFormatting>
  <conditionalFormatting sqref="G1447">
    <cfRule type="cellIs" dxfId="3630" priority="1559" operator="greaterThan">
      <formula>$F1447</formula>
    </cfRule>
  </conditionalFormatting>
  <conditionalFormatting sqref="G1448">
    <cfRule type="cellIs" dxfId="3629" priority="1558" operator="greaterThan">
      <formula>$F1448</formula>
    </cfRule>
  </conditionalFormatting>
  <conditionalFormatting sqref="G1449">
    <cfRule type="cellIs" dxfId="3628" priority="1557" operator="greaterThan">
      <formula>$F1449</formula>
    </cfRule>
  </conditionalFormatting>
  <conditionalFormatting sqref="G1450">
    <cfRule type="cellIs" dxfId="3627" priority="1556" operator="greaterThan">
      <formula>$F1450</formula>
    </cfRule>
  </conditionalFormatting>
  <conditionalFormatting sqref="G1451">
    <cfRule type="cellIs" dxfId="3626" priority="1555" operator="greaterThan">
      <formula>$F1451</formula>
    </cfRule>
  </conditionalFormatting>
  <conditionalFormatting sqref="G1452">
    <cfRule type="cellIs" dxfId="3625" priority="1554" operator="greaterThan">
      <formula>$F1452</formula>
    </cfRule>
  </conditionalFormatting>
  <conditionalFormatting sqref="G1453">
    <cfRule type="cellIs" dxfId="3624" priority="1553" operator="greaterThan">
      <formula>$F1453</formula>
    </cfRule>
  </conditionalFormatting>
  <conditionalFormatting sqref="G1454">
    <cfRule type="cellIs" dxfId="3623" priority="1552" operator="greaterThan">
      <formula>$F1454</formula>
    </cfRule>
  </conditionalFormatting>
  <conditionalFormatting sqref="G1455">
    <cfRule type="cellIs" dxfId="3622" priority="1551" operator="greaterThan">
      <formula>$F1455</formula>
    </cfRule>
  </conditionalFormatting>
  <conditionalFormatting sqref="G1456">
    <cfRule type="cellIs" dxfId="3621" priority="1550" operator="greaterThan">
      <formula>$F1456</formula>
    </cfRule>
  </conditionalFormatting>
  <conditionalFormatting sqref="G1457">
    <cfRule type="cellIs" dxfId="3620" priority="1549" operator="greaterThan">
      <formula>$F1457</formula>
    </cfRule>
  </conditionalFormatting>
  <conditionalFormatting sqref="G1458">
    <cfRule type="cellIs" dxfId="3619" priority="1548" operator="greaterThan">
      <formula>$F1458</formula>
    </cfRule>
  </conditionalFormatting>
  <conditionalFormatting sqref="G1459">
    <cfRule type="cellIs" dxfId="3618" priority="1547" operator="greaterThan">
      <formula>$F1459</formula>
    </cfRule>
  </conditionalFormatting>
  <conditionalFormatting sqref="G1460">
    <cfRule type="cellIs" dxfId="3617" priority="1546" operator="greaterThan">
      <formula>$F1460</formula>
    </cfRule>
  </conditionalFormatting>
  <conditionalFormatting sqref="G1461">
    <cfRule type="cellIs" dxfId="3616" priority="1545" operator="greaterThan">
      <formula>$F1461</formula>
    </cfRule>
  </conditionalFormatting>
  <conditionalFormatting sqref="G1462">
    <cfRule type="cellIs" dxfId="3615" priority="1544" operator="greaterThan">
      <formula>$F1462</formula>
    </cfRule>
  </conditionalFormatting>
  <conditionalFormatting sqref="G1463">
    <cfRule type="cellIs" dxfId="3614" priority="1543" operator="greaterThan">
      <formula>$F1463</formula>
    </cfRule>
  </conditionalFormatting>
  <conditionalFormatting sqref="G1464">
    <cfRule type="cellIs" dxfId="3613" priority="1542" operator="greaterThan">
      <formula>$F1464</formula>
    </cfRule>
  </conditionalFormatting>
  <conditionalFormatting sqref="G1465">
    <cfRule type="cellIs" dxfId="3612" priority="1541" operator="greaterThan">
      <formula>$F1465</formula>
    </cfRule>
  </conditionalFormatting>
  <conditionalFormatting sqref="G1466">
    <cfRule type="cellIs" dxfId="3611" priority="1540" operator="greaterThan">
      <formula>$F1466</formula>
    </cfRule>
  </conditionalFormatting>
  <conditionalFormatting sqref="G1467">
    <cfRule type="cellIs" dxfId="3610" priority="1539" operator="greaterThan">
      <formula>$F1467</formula>
    </cfRule>
  </conditionalFormatting>
  <conditionalFormatting sqref="G1468">
    <cfRule type="cellIs" dxfId="3609" priority="1538" operator="greaterThan">
      <formula>$F1468</formula>
    </cfRule>
  </conditionalFormatting>
  <conditionalFormatting sqref="G1469">
    <cfRule type="cellIs" dxfId="3608" priority="1537" operator="greaterThan">
      <formula>$F1469</formula>
    </cfRule>
  </conditionalFormatting>
  <conditionalFormatting sqref="G1470">
    <cfRule type="cellIs" dxfId="3607" priority="1536" operator="greaterThan">
      <formula>$F1470</formula>
    </cfRule>
  </conditionalFormatting>
  <conditionalFormatting sqref="G1471">
    <cfRule type="cellIs" dxfId="3606" priority="1535" operator="greaterThan">
      <formula>$F1471</formula>
    </cfRule>
  </conditionalFormatting>
  <conditionalFormatting sqref="G1472">
    <cfRule type="cellIs" dxfId="3605" priority="1534" operator="greaterThan">
      <formula>$F1472</formula>
    </cfRule>
  </conditionalFormatting>
  <conditionalFormatting sqref="G1473">
    <cfRule type="cellIs" dxfId="3604" priority="1533" operator="greaterThan">
      <formula>$F1473</formula>
    </cfRule>
  </conditionalFormatting>
  <conditionalFormatting sqref="G1474">
    <cfRule type="cellIs" dxfId="3603" priority="1532" operator="greaterThan">
      <formula>$F1474</formula>
    </cfRule>
  </conditionalFormatting>
  <conditionalFormatting sqref="G1475">
    <cfRule type="cellIs" dxfId="3602" priority="1531" operator="greaterThan">
      <formula>$F1475</formula>
    </cfRule>
  </conditionalFormatting>
  <conditionalFormatting sqref="G1476">
    <cfRule type="cellIs" dxfId="3601" priority="1530" operator="greaterThan">
      <formula>$F1476</formula>
    </cfRule>
  </conditionalFormatting>
  <conditionalFormatting sqref="G1477">
    <cfRule type="cellIs" dxfId="3600" priority="1529" operator="greaterThan">
      <formula>$F1477</formula>
    </cfRule>
  </conditionalFormatting>
  <conditionalFormatting sqref="G1478">
    <cfRule type="cellIs" dxfId="3599" priority="1528" operator="greaterThan">
      <formula>$F1478</formula>
    </cfRule>
  </conditionalFormatting>
  <conditionalFormatting sqref="G1479">
    <cfRule type="cellIs" dxfId="3598" priority="1527" operator="greaterThan">
      <formula>$F1479</formula>
    </cfRule>
  </conditionalFormatting>
  <conditionalFormatting sqref="G1480">
    <cfRule type="cellIs" dxfId="3597" priority="1526" operator="greaterThan">
      <formula>$F1480</formula>
    </cfRule>
  </conditionalFormatting>
  <conditionalFormatting sqref="G1481">
    <cfRule type="cellIs" dxfId="3596" priority="1525" operator="greaterThan">
      <formula>$F1481</formula>
    </cfRule>
  </conditionalFormatting>
  <conditionalFormatting sqref="G1482">
    <cfRule type="cellIs" dxfId="3595" priority="1524" operator="greaterThan">
      <formula>$F1482</formula>
    </cfRule>
  </conditionalFormatting>
  <conditionalFormatting sqref="G1483">
    <cfRule type="cellIs" dxfId="3594" priority="1523" operator="greaterThan">
      <formula>$F1483</formula>
    </cfRule>
  </conditionalFormatting>
  <conditionalFormatting sqref="G1484">
    <cfRule type="cellIs" dxfId="3593" priority="1522" operator="greaterThan">
      <formula>$F1484</formula>
    </cfRule>
  </conditionalFormatting>
  <conditionalFormatting sqref="G1485">
    <cfRule type="cellIs" dxfId="3592" priority="1521" operator="greaterThan">
      <formula>$F1485</formula>
    </cfRule>
  </conditionalFormatting>
  <conditionalFormatting sqref="G1486">
    <cfRule type="cellIs" dxfId="3591" priority="1520" operator="greaterThan">
      <formula>$F1486</formula>
    </cfRule>
  </conditionalFormatting>
  <conditionalFormatting sqref="G1487">
    <cfRule type="cellIs" dxfId="3590" priority="1519" operator="greaterThan">
      <formula>$F1487</formula>
    </cfRule>
  </conditionalFormatting>
  <conditionalFormatting sqref="G1488">
    <cfRule type="cellIs" dxfId="3589" priority="1518" operator="greaterThan">
      <formula>$F1488</formula>
    </cfRule>
  </conditionalFormatting>
  <conditionalFormatting sqref="G1489">
    <cfRule type="cellIs" dxfId="3588" priority="1517" operator="greaterThan">
      <formula>$F1489</formula>
    </cfRule>
  </conditionalFormatting>
  <conditionalFormatting sqref="G1490">
    <cfRule type="cellIs" dxfId="3587" priority="1516" operator="greaterThan">
      <formula>$F1490</formula>
    </cfRule>
  </conditionalFormatting>
  <conditionalFormatting sqref="G1491">
    <cfRule type="cellIs" dxfId="3586" priority="1515" operator="greaterThan">
      <formula>$F1491</formula>
    </cfRule>
  </conditionalFormatting>
  <conditionalFormatting sqref="G1492">
    <cfRule type="cellIs" dxfId="3585" priority="1514" operator="greaterThan">
      <formula>$F1492</formula>
    </cfRule>
  </conditionalFormatting>
  <conditionalFormatting sqref="G1493">
    <cfRule type="cellIs" dxfId="3584" priority="1513" operator="greaterThan">
      <formula>$F1493</formula>
    </cfRule>
  </conditionalFormatting>
  <conditionalFormatting sqref="G1494">
    <cfRule type="cellIs" dxfId="3583" priority="1512" operator="greaterThan">
      <formula>$F1494</formula>
    </cfRule>
  </conditionalFormatting>
  <conditionalFormatting sqref="G1495">
    <cfRule type="cellIs" dxfId="3582" priority="1511" operator="greaterThan">
      <formula>$F1495</formula>
    </cfRule>
  </conditionalFormatting>
  <conditionalFormatting sqref="G1496">
    <cfRule type="cellIs" dxfId="3581" priority="1510" operator="greaterThan">
      <formula>$F1496</formula>
    </cfRule>
  </conditionalFormatting>
  <conditionalFormatting sqref="G1497">
    <cfRule type="cellIs" dxfId="3580" priority="1509" operator="greaterThan">
      <formula>$F1497</formula>
    </cfRule>
  </conditionalFormatting>
  <conditionalFormatting sqref="G1498">
    <cfRule type="cellIs" dxfId="3579" priority="1508" operator="greaterThan">
      <formula>$F1498</formula>
    </cfRule>
  </conditionalFormatting>
  <conditionalFormatting sqref="G1499">
    <cfRule type="cellIs" dxfId="3578" priority="1507" operator="greaterThan">
      <formula>$F1499</formula>
    </cfRule>
  </conditionalFormatting>
  <conditionalFormatting sqref="G1500">
    <cfRule type="cellIs" dxfId="3577" priority="1506" operator="greaterThan">
      <formula>$F1500</formula>
    </cfRule>
  </conditionalFormatting>
  <conditionalFormatting sqref="G1501">
    <cfRule type="cellIs" dxfId="3576" priority="1505" operator="greaterThan">
      <formula>$F1501</formula>
    </cfRule>
  </conditionalFormatting>
  <conditionalFormatting sqref="G1502">
    <cfRule type="cellIs" dxfId="3575" priority="1504" operator="greaterThan">
      <formula>$F1502</formula>
    </cfRule>
  </conditionalFormatting>
  <conditionalFormatting sqref="G1503">
    <cfRule type="cellIs" dxfId="3574" priority="1503" operator="greaterThan">
      <formula>$F1503</formula>
    </cfRule>
  </conditionalFormatting>
  <conditionalFormatting sqref="G1504">
    <cfRule type="cellIs" dxfId="3573" priority="1502" operator="greaterThan">
      <formula>$F1504</formula>
    </cfRule>
  </conditionalFormatting>
  <conditionalFormatting sqref="G1505">
    <cfRule type="cellIs" dxfId="3572" priority="1501" operator="greaterThan">
      <formula>$F1505</formula>
    </cfRule>
  </conditionalFormatting>
  <conditionalFormatting sqref="G1506">
    <cfRule type="cellIs" dxfId="3571" priority="1500" operator="greaterThan">
      <formula>$F1506</formula>
    </cfRule>
  </conditionalFormatting>
  <conditionalFormatting sqref="G1507">
    <cfRule type="cellIs" dxfId="3570" priority="1499" operator="greaterThan">
      <formula>$F1507</formula>
    </cfRule>
  </conditionalFormatting>
  <conditionalFormatting sqref="G1508">
    <cfRule type="cellIs" dxfId="3569" priority="1498" operator="greaterThan">
      <formula>$F1508</formula>
    </cfRule>
  </conditionalFormatting>
  <conditionalFormatting sqref="G1509">
    <cfRule type="cellIs" dxfId="3568" priority="1497" operator="greaterThan">
      <formula>$F1509</formula>
    </cfRule>
  </conditionalFormatting>
  <conditionalFormatting sqref="G1510">
    <cfRule type="cellIs" dxfId="3567" priority="1496" operator="greaterThan">
      <formula>$F1510</formula>
    </cfRule>
  </conditionalFormatting>
  <conditionalFormatting sqref="G1511">
    <cfRule type="cellIs" dxfId="3566" priority="1495" operator="greaterThan">
      <formula>$F1511</formula>
    </cfRule>
  </conditionalFormatting>
  <conditionalFormatting sqref="G1512">
    <cfRule type="cellIs" dxfId="3565" priority="1494" operator="greaterThan">
      <formula>$F1512</formula>
    </cfRule>
  </conditionalFormatting>
  <conditionalFormatting sqref="G1513">
    <cfRule type="cellIs" dxfId="3564" priority="1493" operator="greaterThan">
      <formula>$F1513</formula>
    </cfRule>
  </conditionalFormatting>
  <conditionalFormatting sqref="G1514">
    <cfRule type="cellIs" dxfId="3563" priority="1492" operator="greaterThan">
      <formula>$F1514</formula>
    </cfRule>
  </conditionalFormatting>
  <conditionalFormatting sqref="G1515">
    <cfRule type="cellIs" dxfId="3562" priority="1491" operator="greaterThan">
      <formula>$F1515</formula>
    </cfRule>
  </conditionalFormatting>
  <conditionalFormatting sqref="G1516">
    <cfRule type="cellIs" dxfId="3561" priority="1490" operator="greaterThan">
      <formula>$F1516</formula>
    </cfRule>
  </conditionalFormatting>
  <conditionalFormatting sqref="G1517">
    <cfRule type="cellIs" dxfId="3560" priority="1489" operator="greaterThan">
      <formula>$F1517</formula>
    </cfRule>
  </conditionalFormatting>
  <conditionalFormatting sqref="G1518">
    <cfRule type="cellIs" dxfId="3559" priority="1488" operator="greaterThan">
      <formula>$F1518</formula>
    </cfRule>
  </conditionalFormatting>
  <conditionalFormatting sqref="G1519">
    <cfRule type="cellIs" dxfId="3558" priority="1487" operator="greaterThan">
      <formula>$F1519</formula>
    </cfRule>
  </conditionalFormatting>
  <conditionalFormatting sqref="G1520">
    <cfRule type="cellIs" dxfId="3557" priority="1486" operator="greaterThan">
      <formula>$F1520</formula>
    </cfRule>
  </conditionalFormatting>
  <conditionalFormatting sqref="G1521">
    <cfRule type="cellIs" dxfId="3556" priority="1485" operator="greaterThan">
      <formula>$F1521</formula>
    </cfRule>
  </conditionalFormatting>
  <conditionalFormatting sqref="G1522">
    <cfRule type="cellIs" dxfId="3555" priority="1484" operator="greaterThan">
      <formula>$F1522</formula>
    </cfRule>
  </conditionalFormatting>
  <conditionalFormatting sqref="G1523">
    <cfRule type="cellIs" dxfId="3554" priority="1483" operator="greaterThan">
      <formula>$F1523</formula>
    </cfRule>
  </conditionalFormatting>
  <conditionalFormatting sqref="G1524">
    <cfRule type="cellIs" dxfId="3553" priority="1482" operator="greaterThan">
      <formula>$F1524</formula>
    </cfRule>
  </conditionalFormatting>
  <conditionalFormatting sqref="G1525">
    <cfRule type="cellIs" dxfId="3552" priority="1481" operator="greaterThan">
      <formula>$F1525</formula>
    </cfRule>
  </conditionalFormatting>
  <conditionalFormatting sqref="G1526">
    <cfRule type="cellIs" dxfId="3551" priority="1480" operator="greaterThan">
      <formula>$F1526</formula>
    </cfRule>
  </conditionalFormatting>
  <conditionalFormatting sqref="G1527">
    <cfRule type="cellIs" dxfId="3550" priority="1479" operator="greaterThan">
      <formula>$F1527</formula>
    </cfRule>
  </conditionalFormatting>
  <conditionalFormatting sqref="G1528">
    <cfRule type="cellIs" dxfId="3549" priority="1478" operator="greaterThan">
      <formula>$F1528</formula>
    </cfRule>
  </conditionalFormatting>
  <conditionalFormatting sqref="G1529">
    <cfRule type="cellIs" dxfId="3548" priority="1477" operator="greaterThan">
      <formula>$F1529</formula>
    </cfRule>
  </conditionalFormatting>
  <conditionalFormatting sqref="G1530">
    <cfRule type="cellIs" dxfId="3547" priority="1476" operator="greaterThan">
      <formula>$F1530</formula>
    </cfRule>
  </conditionalFormatting>
  <conditionalFormatting sqref="G1531">
    <cfRule type="cellIs" dxfId="3546" priority="1475" operator="greaterThan">
      <formula>$F1531</formula>
    </cfRule>
  </conditionalFormatting>
  <conditionalFormatting sqref="G1532">
    <cfRule type="cellIs" dxfId="3545" priority="1474" operator="greaterThan">
      <formula>$F1532</formula>
    </cfRule>
  </conditionalFormatting>
  <conditionalFormatting sqref="G1533">
    <cfRule type="cellIs" dxfId="3544" priority="1473" operator="greaterThan">
      <formula>$F1533</formula>
    </cfRule>
  </conditionalFormatting>
  <conditionalFormatting sqref="G1534">
    <cfRule type="cellIs" dxfId="3543" priority="1472" operator="greaterThan">
      <formula>$F1534</formula>
    </cfRule>
  </conditionalFormatting>
  <conditionalFormatting sqref="G1535">
    <cfRule type="cellIs" dxfId="3542" priority="1471" operator="greaterThan">
      <formula>$F1535</formula>
    </cfRule>
  </conditionalFormatting>
  <conditionalFormatting sqref="G1536">
    <cfRule type="cellIs" dxfId="3541" priority="1470" operator="greaterThan">
      <formula>$F1536</formula>
    </cfRule>
  </conditionalFormatting>
  <conditionalFormatting sqref="G1537">
    <cfRule type="cellIs" dxfId="3540" priority="1469" operator="greaterThan">
      <formula>$F1537</formula>
    </cfRule>
  </conditionalFormatting>
  <conditionalFormatting sqref="G1538">
    <cfRule type="cellIs" dxfId="3539" priority="1468" operator="greaterThan">
      <formula>$F1538</formula>
    </cfRule>
  </conditionalFormatting>
  <conditionalFormatting sqref="G1539">
    <cfRule type="cellIs" dxfId="3538" priority="1467" operator="greaterThan">
      <formula>$F1539</formula>
    </cfRule>
  </conditionalFormatting>
  <conditionalFormatting sqref="G1540">
    <cfRule type="cellIs" dxfId="3537" priority="1466" operator="greaterThan">
      <formula>$F1540</formula>
    </cfRule>
  </conditionalFormatting>
  <conditionalFormatting sqref="G1541">
    <cfRule type="cellIs" dxfId="3536" priority="1465" operator="greaterThan">
      <formula>$F1541</formula>
    </cfRule>
  </conditionalFormatting>
  <conditionalFormatting sqref="G1542">
    <cfRule type="cellIs" dxfId="3535" priority="1464" operator="greaterThan">
      <formula>$F1542</formula>
    </cfRule>
  </conditionalFormatting>
  <conditionalFormatting sqref="G1543">
    <cfRule type="cellIs" dxfId="3534" priority="1463" operator="greaterThan">
      <formula>$F1543</formula>
    </cfRule>
  </conditionalFormatting>
  <conditionalFormatting sqref="G1544">
    <cfRule type="cellIs" dxfId="3533" priority="1462" operator="greaterThan">
      <formula>$F1544</formula>
    </cfRule>
  </conditionalFormatting>
  <conditionalFormatting sqref="G1545">
    <cfRule type="cellIs" dxfId="3532" priority="1461" operator="greaterThan">
      <formula>$F1545</formula>
    </cfRule>
  </conditionalFormatting>
  <conditionalFormatting sqref="G1546">
    <cfRule type="cellIs" dxfId="3531" priority="1460" operator="greaterThan">
      <formula>$F1546</formula>
    </cfRule>
  </conditionalFormatting>
  <conditionalFormatting sqref="G1547">
    <cfRule type="cellIs" dxfId="3530" priority="1459" operator="greaterThan">
      <formula>$F1547</formula>
    </cfRule>
  </conditionalFormatting>
  <conditionalFormatting sqref="G1548">
    <cfRule type="cellIs" dxfId="3529" priority="1458" operator="greaterThan">
      <formula>$F1548</formula>
    </cfRule>
  </conditionalFormatting>
  <conditionalFormatting sqref="G1549">
    <cfRule type="cellIs" dxfId="3528" priority="1457" operator="greaterThan">
      <formula>$F1549</formula>
    </cfRule>
  </conditionalFormatting>
  <conditionalFormatting sqref="G1550">
    <cfRule type="cellIs" dxfId="3527" priority="1456" operator="greaterThan">
      <formula>$F1550</formula>
    </cfRule>
  </conditionalFormatting>
  <conditionalFormatting sqref="G1551">
    <cfRule type="cellIs" dxfId="3526" priority="1455" operator="greaterThan">
      <formula>$F1551</formula>
    </cfRule>
  </conditionalFormatting>
  <conditionalFormatting sqref="G1552">
    <cfRule type="cellIs" dxfId="3525" priority="1454" operator="greaterThan">
      <formula>$F1552</formula>
    </cfRule>
  </conditionalFormatting>
  <conditionalFormatting sqref="G1553">
    <cfRule type="cellIs" dxfId="3524" priority="1453" operator="greaterThan">
      <formula>$F1553</formula>
    </cfRule>
  </conditionalFormatting>
  <conditionalFormatting sqref="G1554">
    <cfRule type="cellIs" dxfId="3523" priority="1452" operator="greaterThan">
      <formula>$F1554</formula>
    </cfRule>
  </conditionalFormatting>
  <conditionalFormatting sqref="G1555">
    <cfRule type="cellIs" dxfId="3522" priority="1451" operator="greaterThan">
      <formula>$F1555</formula>
    </cfRule>
  </conditionalFormatting>
  <conditionalFormatting sqref="G1556">
    <cfRule type="cellIs" dxfId="3521" priority="1450" operator="greaterThan">
      <formula>$F1556</formula>
    </cfRule>
  </conditionalFormatting>
  <conditionalFormatting sqref="G1557">
    <cfRule type="cellIs" dxfId="3520" priority="1449" operator="greaterThan">
      <formula>$F1557</formula>
    </cfRule>
  </conditionalFormatting>
  <conditionalFormatting sqref="G1558">
    <cfRule type="cellIs" dxfId="3519" priority="1448" operator="greaterThan">
      <formula>$F1558</formula>
    </cfRule>
  </conditionalFormatting>
  <conditionalFormatting sqref="G1559">
    <cfRule type="cellIs" dxfId="3518" priority="1447" operator="greaterThan">
      <formula>$F1559</formula>
    </cfRule>
  </conditionalFormatting>
  <conditionalFormatting sqref="G1560">
    <cfRule type="cellIs" dxfId="3517" priority="1446" operator="greaterThan">
      <formula>$F1560</formula>
    </cfRule>
  </conditionalFormatting>
  <conditionalFormatting sqref="G1561">
    <cfRule type="cellIs" dxfId="3516" priority="1445" operator="greaterThan">
      <formula>$F1561</formula>
    </cfRule>
  </conditionalFormatting>
  <conditionalFormatting sqref="G1562">
    <cfRule type="cellIs" dxfId="3515" priority="1444" operator="greaterThan">
      <formula>$F1562</formula>
    </cfRule>
  </conditionalFormatting>
  <conditionalFormatting sqref="G1563">
    <cfRule type="cellIs" dxfId="3514" priority="1443" operator="greaterThan">
      <formula>$F1563</formula>
    </cfRule>
  </conditionalFormatting>
  <conditionalFormatting sqref="G1564">
    <cfRule type="cellIs" dxfId="3513" priority="1442" operator="greaterThan">
      <formula>$F1564</formula>
    </cfRule>
  </conditionalFormatting>
  <conditionalFormatting sqref="G1565">
    <cfRule type="cellIs" dxfId="3512" priority="1441" operator="greaterThan">
      <formula>$F1565</formula>
    </cfRule>
  </conditionalFormatting>
  <conditionalFormatting sqref="G1566">
    <cfRule type="cellIs" dxfId="3511" priority="1440" operator="greaterThan">
      <formula>$F1566</formula>
    </cfRule>
  </conditionalFormatting>
  <conditionalFormatting sqref="G1567">
    <cfRule type="cellIs" dxfId="3510" priority="1439" operator="greaterThan">
      <formula>$F1567</formula>
    </cfRule>
  </conditionalFormatting>
  <conditionalFormatting sqref="G1568">
    <cfRule type="cellIs" dxfId="3509" priority="1438" operator="greaterThan">
      <formula>$F1568</formula>
    </cfRule>
  </conditionalFormatting>
  <conditionalFormatting sqref="G1569">
    <cfRule type="cellIs" dxfId="3508" priority="1437" operator="greaterThan">
      <formula>$F1569</formula>
    </cfRule>
  </conditionalFormatting>
  <conditionalFormatting sqref="G1570">
    <cfRule type="cellIs" dxfId="3507" priority="1436" operator="greaterThan">
      <formula>$F1570</formula>
    </cfRule>
  </conditionalFormatting>
  <conditionalFormatting sqref="G1571">
    <cfRule type="cellIs" dxfId="3506" priority="1435" operator="greaterThan">
      <formula>$F1571</formula>
    </cfRule>
  </conditionalFormatting>
  <conditionalFormatting sqref="G1572">
    <cfRule type="cellIs" dxfId="3505" priority="1434" operator="greaterThan">
      <formula>$F1572</formula>
    </cfRule>
  </conditionalFormatting>
  <conditionalFormatting sqref="G1573">
    <cfRule type="cellIs" dxfId="3504" priority="1433" operator="greaterThan">
      <formula>$F1573</formula>
    </cfRule>
  </conditionalFormatting>
  <conditionalFormatting sqref="G1574">
    <cfRule type="cellIs" dxfId="3503" priority="1432" operator="greaterThan">
      <formula>$F1574</formula>
    </cfRule>
  </conditionalFormatting>
  <conditionalFormatting sqref="G1575">
    <cfRule type="cellIs" dxfId="3502" priority="1431" operator="greaterThan">
      <formula>$F1575</formula>
    </cfRule>
  </conditionalFormatting>
  <conditionalFormatting sqref="G1576">
    <cfRule type="cellIs" dxfId="3501" priority="1430" operator="greaterThan">
      <formula>$F1576</formula>
    </cfRule>
  </conditionalFormatting>
  <conditionalFormatting sqref="G1577">
    <cfRule type="cellIs" dxfId="3500" priority="1429" operator="greaterThan">
      <formula>$F1577</formula>
    </cfRule>
  </conditionalFormatting>
  <conditionalFormatting sqref="G1578">
    <cfRule type="cellIs" dxfId="3499" priority="1428" operator="greaterThan">
      <formula>$F1578</formula>
    </cfRule>
  </conditionalFormatting>
  <conditionalFormatting sqref="G1579">
    <cfRule type="cellIs" dxfId="3498" priority="1427" operator="greaterThan">
      <formula>$F1579</formula>
    </cfRule>
  </conditionalFormatting>
  <conditionalFormatting sqref="G1580">
    <cfRule type="cellIs" dxfId="3497" priority="1426" operator="greaterThan">
      <formula>$F1580</formula>
    </cfRule>
  </conditionalFormatting>
  <conditionalFormatting sqref="G1581">
    <cfRule type="cellIs" dxfId="3496" priority="1425" operator="greaterThan">
      <formula>$F1581</formula>
    </cfRule>
  </conditionalFormatting>
  <conditionalFormatting sqref="G1582">
    <cfRule type="cellIs" dxfId="3495" priority="1424" operator="greaterThan">
      <formula>$F1582</formula>
    </cfRule>
  </conditionalFormatting>
  <conditionalFormatting sqref="G1583">
    <cfRule type="cellIs" dxfId="3494" priority="1423" operator="greaterThan">
      <formula>$F1583</formula>
    </cfRule>
  </conditionalFormatting>
  <conditionalFormatting sqref="G1584">
    <cfRule type="cellIs" dxfId="3493" priority="1422" operator="greaterThan">
      <formula>$F1584</formula>
    </cfRule>
  </conditionalFormatting>
  <conditionalFormatting sqref="G1585">
    <cfRule type="cellIs" dxfId="3492" priority="1421" operator="greaterThan">
      <formula>$F1585</formula>
    </cfRule>
  </conditionalFormatting>
  <conditionalFormatting sqref="G1586">
    <cfRule type="cellIs" dxfId="3491" priority="1420" operator="greaterThan">
      <formula>$F1586</formula>
    </cfRule>
  </conditionalFormatting>
  <conditionalFormatting sqref="G1587">
    <cfRule type="cellIs" dxfId="3490" priority="1419" operator="greaterThan">
      <formula>$F1587</formula>
    </cfRule>
  </conditionalFormatting>
  <conditionalFormatting sqref="G1588">
    <cfRule type="cellIs" dxfId="3489" priority="1418" operator="greaterThan">
      <formula>$F1588</formula>
    </cfRule>
  </conditionalFormatting>
  <conditionalFormatting sqref="G1589">
    <cfRule type="cellIs" dxfId="3488" priority="1417" operator="greaterThan">
      <formula>$F1589</formula>
    </cfRule>
  </conditionalFormatting>
  <conditionalFormatting sqref="G1590">
    <cfRule type="cellIs" dxfId="3487" priority="1416" operator="greaterThan">
      <formula>$F1590</formula>
    </cfRule>
  </conditionalFormatting>
  <conditionalFormatting sqref="G1591">
    <cfRule type="cellIs" dxfId="3486" priority="1415" operator="greaterThan">
      <formula>$F1591</formula>
    </cfRule>
  </conditionalFormatting>
  <conditionalFormatting sqref="G1592">
    <cfRule type="cellIs" dxfId="3485" priority="1414" operator="greaterThan">
      <formula>$F1592</formula>
    </cfRule>
  </conditionalFormatting>
  <conditionalFormatting sqref="G1593">
    <cfRule type="cellIs" dxfId="3484" priority="1413" operator="greaterThan">
      <formula>$F1593</formula>
    </cfRule>
  </conditionalFormatting>
  <conditionalFormatting sqref="G1594">
    <cfRule type="cellIs" dxfId="3483" priority="1412" operator="greaterThan">
      <formula>$F1594</formula>
    </cfRule>
  </conditionalFormatting>
  <conditionalFormatting sqref="G1595">
    <cfRule type="cellIs" dxfId="3482" priority="1411" operator="greaterThan">
      <formula>$F1595</formula>
    </cfRule>
  </conditionalFormatting>
  <conditionalFormatting sqref="G1596">
    <cfRule type="cellIs" dxfId="3481" priority="1410" operator="greaterThan">
      <formula>$F1596</formula>
    </cfRule>
  </conditionalFormatting>
  <conditionalFormatting sqref="G1597">
    <cfRule type="cellIs" dxfId="3480" priority="1409" operator="greaterThan">
      <formula>$F1597</formula>
    </cfRule>
  </conditionalFormatting>
  <conditionalFormatting sqref="G1598">
    <cfRule type="cellIs" dxfId="3479" priority="1408" operator="greaterThan">
      <formula>$F1598</formula>
    </cfRule>
  </conditionalFormatting>
  <conditionalFormatting sqref="G1599">
    <cfRule type="cellIs" dxfId="3478" priority="1407" operator="greaterThan">
      <formula>$F1599</formula>
    </cfRule>
  </conditionalFormatting>
  <conditionalFormatting sqref="G1600">
    <cfRule type="cellIs" dxfId="3477" priority="1406" operator="greaterThan">
      <formula>$F1600</formula>
    </cfRule>
  </conditionalFormatting>
  <conditionalFormatting sqref="G1601">
    <cfRule type="cellIs" dxfId="3476" priority="1405" operator="greaterThan">
      <formula>$F1601</formula>
    </cfRule>
  </conditionalFormatting>
  <conditionalFormatting sqref="G1602">
    <cfRule type="cellIs" dxfId="3475" priority="1404" operator="greaterThan">
      <formula>$F1602</formula>
    </cfRule>
  </conditionalFormatting>
  <conditionalFormatting sqref="G1603">
    <cfRule type="cellIs" dxfId="3474" priority="1403" operator="greaterThan">
      <formula>$F1603</formula>
    </cfRule>
  </conditionalFormatting>
  <conditionalFormatting sqref="G1604">
    <cfRule type="cellIs" dxfId="3473" priority="1402" operator="greaterThan">
      <formula>$F1604</formula>
    </cfRule>
  </conditionalFormatting>
  <conditionalFormatting sqref="G1605">
    <cfRule type="cellIs" dxfId="3472" priority="1401" operator="greaterThan">
      <formula>$F1605</formula>
    </cfRule>
  </conditionalFormatting>
  <conditionalFormatting sqref="G1606">
    <cfRule type="cellIs" dxfId="3471" priority="1400" operator="greaterThan">
      <formula>$F1606</formula>
    </cfRule>
  </conditionalFormatting>
  <conditionalFormatting sqref="G1607">
    <cfRule type="cellIs" dxfId="3470" priority="1399" operator="greaterThan">
      <formula>$F1607</formula>
    </cfRule>
  </conditionalFormatting>
  <conditionalFormatting sqref="G1608">
    <cfRule type="cellIs" dxfId="3469" priority="1398" operator="greaterThan">
      <formula>$F1608</formula>
    </cfRule>
  </conditionalFormatting>
  <conditionalFormatting sqref="G1609">
    <cfRule type="cellIs" dxfId="3468" priority="1397" operator="greaterThan">
      <formula>$F1609</formula>
    </cfRule>
  </conditionalFormatting>
  <conditionalFormatting sqref="G1610">
    <cfRule type="cellIs" dxfId="3467" priority="1396" operator="greaterThan">
      <formula>$F1610</formula>
    </cfRule>
  </conditionalFormatting>
  <conditionalFormatting sqref="G1611">
    <cfRule type="cellIs" dxfId="3466" priority="1395" operator="greaterThan">
      <formula>$F1611</formula>
    </cfRule>
  </conditionalFormatting>
  <conditionalFormatting sqref="G1612">
    <cfRule type="cellIs" dxfId="3465" priority="1394" operator="greaterThan">
      <formula>$F1612</formula>
    </cfRule>
  </conditionalFormatting>
  <conditionalFormatting sqref="G1613">
    <cfRule type="cellIs" dxfId="3464" priority="1393" operator="greaterThan">
      <formula>$F1613</formula>
    </cfRule>
  </conditionalFormatting>
  <conditionalFormatting sqref="G1614">
    <cfRule type="cellIs" dxfId="3463" priority="1392" operator="greaterThan">
      <formula>$F1614</formula>
    </cfRule>
  </conditionalFormatting>
  <conditionalFormatting sqref="G1615">
    <cfRule type="cellIs" dxfId="3462" priority="1391" operator="greaterThan">
      <formula>$F1615</formula>
    </cfRule>
  </conditionalFormatting>
  <conditionalFormatting sqref="G1616">
    <cfRule type="cellIs" dxfId="3461" priority="1390" operator="greaterThan">
      <formula>$F1616</formula>
    </cfRule>
  </conditionalFormatting>
  <conditionalFormatting sqref="G1617">
    <cfRule type="cellIs" dxfId="3460" priority="1389" operator="greaterThan">
      <formula>$F1617</formula>
    </cfRule>
  </conditionalFormatting>
  <conditionalFormatting sqref="G1618">
    <cfRule type="cellIs" dxfId="3459" priority="1388" operator="greaterThan">
      <formula>$F1618</formula>
    </cfRule>
  </conditionalFormatting>
  <conditionalFormatting sqref="G1619">
    <cfRule type="cellIs" dxfId="3458" priority="1387" operator="greaterThan">
      <formula>$F1619</formula>
    </cfRule>
  </conditionalFormatting>
  <conditionalFormatting sqref="G1620">
    <cfRule type="cellIs" dxfId="3457" priority="1386" operator="greaterThan">
      <formula>$F1620</formula>
    </cfRule>
  </conditionalFormatting>
  <conditionalFormatting sqref="G1621">
    <cfRule type="cellIs" dxfId="3456" priority="1385" operator="greaterThan">
      <formula>$F1621</formula>
    </cfRule>
  </conditionalFormatting>
  <conditionalFormatting sqref="G1622">
    <cfRule type="cellIs" dxfId="3455" priority="1384" operator="greaterThan">
      <formula>$F1622</formula>
    </cfRule>
  </conditionalFormatting>
  <conditionalFormatting sqref="G1623">
    <cfRule type="cellIs" dxfId="3454" priority="1383" operator="greaterThan">
      <formula>$F1623</formula>
    </cfRule>
  </conditionalFormatting>
  <conditionalFormatting sqref="G1624">
    <cfRule type="cellIs" dxfId="3453" priority="1382" operator="greaterThan">
      <formula>$F1624</formula>
    </cfRule>
  </conditionalFormatting>
  <conditionalFormatting sqref="G1625">
    <cfRule type="cellIs" dxfId="3452" priority="1381" operator="greaterThan">
      <formula>$F1625</formula>
    </cfRule>
  </conditionalFormatting>
  <conditionalFormatting sqref="G1626">
    <cfRule type="cellIs" dxfId="3451" priority="1380" operator="greaterThan">
      <formula>$F1626</formula>
    </cfRule>
  </conditionalFormatting>
  <conditionalFormatting sqref="G1627">
    <cfRule type="cellIs" dxfId="3450" priority="1379" operator="greaterThan">
      <formula>$F1627</formula>
    </cfRule>
  </conditionalFormatting>
  <conditionalFormatting sqref="G1628">
    <cfRule type="cellIs" dxfId="3449" priority="1378" operator="greaterThan">
      <formula>$F1628</formula>
    </cfRule>
  </conditionalFormatting>
  <conditionalFormatting sqref="G1629">
    <cfRule type="cellIs" dxfId="3448" priority="1377" operator="greaterThan">
      <formula>$F1629</formula>
    </cfRule>
  </conditionalFormatting>
  <conditionalFormatting sqref="G1630">
    <cfRule type="cellIs" dxfId="3447" priority="1376" operator="greaterThan">
      <formula>$F1630</formula>
    </cfRule>
  </conditionalFormatting>
  <conditionalFormatting sqref="G1631">
    <cfRule type="cellIs" dxfId="3446" priority="1375" operator="greaterThan">
      <formula>$F1631</formula>
    </cfRule>
  </conditionalFormatting>
  <conditionalFormatting sqref="G1632">
    <cfRule type="cellIs" dxfId="3445" priority="1374" operator="greaterThan">
      <formula>$F1632</formula>
    </cfRule>
  </conditionalFormatting>
  <conditionalFormatting sqref="G1633">
    <cfRule type="cellIs" dxfId="3444" priority="1373" operator="greaterThan">
      <formula>$F1633</formula>
    </cfRule>
  </conditionalFormatting>
  <conditionalFormatting sqref="G1634">
    <cfRule type="cellIs" dxfId="3443" priority="1372" operator="greaterThan">
      <formula>$F1634</formula>
    </cfRule>
  </conditionalFormatting>
  <conditionalFormatting sqref="G1635">
    <cfRule type="cellIs" dxfId="3442" priority="1371" operator="greaterThan">
      <formula>$F1635</formula>
    </cfRule>
  </conditionalFormatting>
  <conditionalFormatting sqref="G1636">
    <cfRule type="cellIs" dxfId="3441" priority="1370" operator="greaterThan">
      <formula>$F1636</formula>
    </cfRule>
  </conditionalFormatting>
  <conditionalFormatting sqref="G1637">
    <cfRule type="cellIs" dxfId="3440" priority="1369" operator="greaterThan">
      <formula>$F1637</formula>
    </cfRule>
  </conditionalFormatting>
  <conditionalFormatting sqref="G1638">
    <cfRule type="cellIs" dxfId="3439" priority="1368" operator="greaterThan">
      <formula>$F1638</formula>
    </cfRule>
  </conditionalFormatting>
  <conditionalFormatting sqref="G1639">
    <cfRule type="cellIs" dxfId="3438" priority="1367" operator="greaterThan">
      <formula>$F1639</formula>
    </cfRule>
  </conditionalFormatting>
  <conditionalFormatting sqref="G1640">
    <cfRule type="cellIs" dxfId="3437" priority="1366" operator="greaterThan">
      <formula>$F1640</formula>
    </cfRule>
  </conditionalFormatting>
  <conditionalFormatting sqref="G1641">
    <cfRule type="cellIs" dxfId="3436" priority="1365" operator="greaterThan">
      <formula>$F1641</formula>
    </cfRule>
  </conditionalFormatting>
  <conditionalFormatting sqref="G1642">
    <cfRule type="cellIs" dxfId="3435" priority="1364" operator="greaterThan">
      <formula>$F1642</formula>
    </cfRule>
  </conditionalFormatting>
  <conditionalFormatting sqref="G1643">
    <cfRule type="cellIs" dxfId="3434" priority="1363" operator="greaterThan">
      <formula>$F1643</formula>
    </cfRule>
  </conditionalFormatting>
  <conditionalFormatting sqref="G1644">
    <cfRule type="cellIs" dxfId="3433" priority="1362" operator="greaterThan">
      <formula>$F1644</formula>
    </cfRule>
  </conditionalFormatting>
  <conditionalFormatting sqref="G1645">
    <cfRule type="cellIs" dxfId="3432" priority="1361" operator="greaterThan">
      <formula>$F1645</formula>
    </cfRule>
  </conditionalFormatting>
  <conditionalFormatting sqref="G1646">
    <cfRule type="cellIs" dxfId="3431" priority="1360" operator="greaterThan">
      <formula>$F1646</formula>
    </cfRule>
  </conditionalFormatting>
  <conditionalFormatting sqref="G1647">
    <cfRule type="cellIs" dxfId="3430" priority="1359" operator="greaterThan">
      <formula>$F1647</formula>
    </cfRule>
  </conditionalFormatting>
  <conditionalFormatting sqref="G1648">
    <cfRule type="cellIs" dxfId="3429" priority="1358" operator="greaterThan">
      <formula>$F1648</formula>
    </cfRule>
  </conditionalFormatting>
  <conditionalFormatting sqref="G1649">
    <cfRule type="cellIs" dxfId="3428" priority="1357" operator="greaterThan">
      <formula>$F1649</formula>
    </cfRule>
  </conditionalFormatting>
  <conditionalFormatting sqref="G1650">
    <cfRule type="cellIs" dxfId="3427" priority="1356" operator="greaterThan">
      <formula>$F1650</formula>
    </cfRule>
  </conditionalFormatting>
  <conditionalFormatting sqref="G1651">
    <cfRule type="cellIs" dxfId="3426" priority="1355" operator="greaterThan">
      <formula>$F1651</formula>
    </cfRule>
  </conditionalFormatting>
  <conditionalFormatting sqref="G1652">
    <cfRule type="cellIs" dxfId="3425" priority="1354" operator="greaterThan">
      <formula>$F1652</formula>
    </cfRule>
  </conditionalFormatting>
  <conditionalFormatting sqref="G1653">
    <cfRule type="cellIs" dxfId="3424" priority="1353" operator="greaterThan">
      <formula>$F1653</formula>
    </cfRule>
  </conditionalFormatting>
  <conditionalFormatting sqref="G1654">
    <cfRule type="cellIs" dxfId="3423" priority="1352" operator="greaterThan">
      <formula>$F1654</formula>
    </cfRule>
  </conditionalFormatting>
  <conditionalFormatting sqref="G1655">
    <cfRule type="cellIs" dxfId="3422" priority="1351" operator="greaterThan">
      <formula>$F1655</formula>
    </cfRule>
  </conditionalFormatting>
  <conditionalFormatting sqref="G1656">
    <cfRule type="cellIs" dxfId="3421" priority="1350" operator="greaterThan">
      <formula>$F1656</formula>
    </cfRule>
  </conditionalFormatting>
  <conditionalFormatting sqref="G1657">
    <cfRule type="cellIs" dxfId="3420" priority="1349" operator="greaterThan">
      <formula>$F1657</formula>
    </cfRule>
  </conditionalFormatting>
  <conditionalFormatting sqref="G1658">
    <cfRule type="cellIs" dxfId="3419" priority="1348" operator="greaterThan">
      <formula>$F1658</formula>
    </cfRule>
  </conditionalFormatting>
  <conditionalFormatting sqref="G1659">
    <cfRule type="cellIs" dxfId="3418" priority="1347" operator="greaterThan">
      <formula>$F1659</formula>
    </cfRule>
  </conditionalFormatting>
  <conditionalFormatting sqref="G1660">
    <cfRule type="cellIs" dxfId="3417" priority="1346" operator="greaterThan">
      <formula>$F1660</formula>
    </cfRule>
  </conditionalFormatting>
  <conditionalFormatting sqref="G1661">
    <cfRule type="cellIs" dxfId="3416" priority="1345" operator="greaterThan">
      <formula>$F1661</formula>
    </cfRule>
  </conditionalFormatting>
  <conditionalFormatting sqref="G1662">
    <cfRule type="cellIs" dxfId="3415" priority="1344" operator="greaterThan">
      <formula>$F1662</formula>
    </cfRule>
  </conditionalFormatting>
  <conditionalFormatting sqref="G1663">
    <cfRule type="cellIs" dxfId="3414" priority="1343" operator="greaterThan">
      <formula>$F1663</formula>
    </cfRule>
  </conditionalFormatting>
  <conditionalFormatting sqref="G1664">
    <cfRule type="cellIs" dxfId="3413" priority="1342" operator="greaterThan">
      <formula>$F1664</formula>
    </cfRule>
  </conditionalFormatting>
  <conditionalFormatting sqref="G1665">
    <cfRule type="cellIs" dxfId="3412" priority="1341" operator="greaterThan">
      <formula>$F1665</formula>
    </cfRule>
  </conditionalFormatting>
  <conditionalFormatting sqref="G1666">
    <cfRule type="cellIs" dxfId="3411" priority="1340" operator="greaterThan">
      <formula>$F1666</formula>
    </cfRule>
  </conditionalFormatting>
  <conditionalFormatting sqref="G1667">
    <cfRule type="cellIs" dxfId="3410" priority="1339" operator="greaterThan">
      <formula>$F1667</formula>
    </cfRule>
  </conditionalFormatting>
  <conditionalFormatting sqref="G1668">
    <cfRule type="cellIs" dxfId="3409" priority="1338" operator="greaterThan">
      <formula>$F1668</formula>
    </cfRule>
  </conditionalFormatting>
  <conditionalFormatting sqref="G1669">
    <cfRule type="cellIs" dxfId="3408" priority="1337" operator="greaterThan">
      <formula>$F1669</formula>
    </cfRule>
  </conditionalFormatting>
  <conditionalFormatting sqref="G1670">
    <cfRule type="cellIs" dxfId="3407" priority="1336" operator="greaterThan">
      <formula>$F1670</formula>
    </cfRule>
  </conditionalFormatting>
  <conditionalFormatting sqref="G1671">
    <cfRule type="cellIs" dxfId="3406" priority="1335" operator="greaterThan">
      <formula>$F1671</formula>
    </cfRule>
  </conditionalFormatting>
  <conditionalFormatting sqref="G1672">
    <cfRule type="cellIs" dxfId="3405" priority="1334" operator="greaterThan">
      <formula>$F1672</formula>
    </cfRule>
  </conditionalFormatting>
  <conditionalFormatting sqref="G1673">
    <cfRule type="cellIs" dxfId="3404" priority="1333" operator="greaterThan">
      <formula>$F1673</formula>
    </cfRule>
  </conditionalFormatting>
  <conditionalFormatting sqref="G1674">
    <cfRule type="cellIs" dxfId="3403" priority="1332" operator="greaterThan">
      <formula>$F1674</formula>
    </cfRule>
  </conditionalFormatting>
  <conditionalFormatting sqref="G1675">
    <cfRule type="cellIs" dxfId="3402" priority="1331" operator="greaterThan">
      <formula>$F1675</formula>
    </cfRule>
  </conditionalFormatting>
  <conditionalFormatting sqref="G1676">
    <cfRule type="cellIs" dxfId="3401" priority="1330" operator="greaterThan">
      <formula>$F1676</formula>
    </cfRule>
  </conditionalFormatting>
  <conditionalFormatting sqref="G1677">
    <cfRule type="cellIs" dxfId="3400" priority="1329" operator="greaterThan">
      <formula>$F1677</formula>
    </cfRule>
  </conditionalFormatting>
  <conditionalFormatting sqref="G1678">
    <cfRule type="cellIs" dxfId="3399" priority="1328" operator="greaterThan">
      <formula>$F1678</formula>
    </cfRule>
  </conditionalFormatting>
  <conditionalFormatting sqref="G1679">
    <cfRule type="cellIs" dxfId="3398" priority="1327" operator="greaterThan">
      <formula>$F1679</formula>
    </cfRule>
  </conditionalFormatting>
  <conditionalFormatting sqref="G1680">
    <cfRule type="cellIs" dxfId="3397" priority="1326" operator="greaterThan">
      <formula>$F1680</formula>
    </cfRule>
  </conditionalFormatting>
  <conditionalFormatting sqref="G1681">
    <cfRule type="cellIs" dxfId="3396" priority="1325" operator="greaterThan">
      <formula>$F1681</formula>
    </cfRule>
  </conditionalFormatting>
  <conditionalFormatting sqref="G1682">
    <cfRule type="cellIs" dxfId="3395" priority="1324" operator="greaterThan">
      <formula>$F1682</formula>
    </cfRule>
  </conditionalFormatting>
  <conditionalFormatting sqref="G1683">
    <cfRule type="cellIs" dxfId="3394" priority="1323" operator="greaterThan">
      <formula>$F1683</formula>
    </cfRule>
  </conditionalFormatting>
  <conditionalFormatting sqref="G1684">
    <cfRule type="cellIs" dxfId="3393" priority="1322" operator="greaterThan">
      <formula>$F1684</formula>
    </cfRule>
  </conditionalFormatting>
  <conditionalFormatting sqref="G1685">
    <cfRule type="cellIs" dxfId="3392" priority="1321" operator="greaterThan">
      <formula>$F1685</formula>
    </cfRule>
  </conditionalFormatting>
  <conditionalFormatting sqref="G1686">
    <cfRule type="cellIs" dxfId="3391" priority="1320" operator="greaterThan">
      <formula>$F1686</formula>
    </cfRule>
  </conditionalFormatting>
  <conditionalFormatting sqref="G1687">
    <cfRule type="cellIs" dxfId="3390" priority="1319" operator="greaterThan">
      <formula>$F1687</formula>
    </cfRule>
  </conditionalFormatting>
  <conditionalFormatting sqref="G1688">
    <cfRule type="cellIs" dxfId="3389" priority="1318" operator="greaterThan">
      <formula>$F1688</formula>
    </cfRule>
  </conditionalFormatting>
  <conditionalFormatting sqref="G1689">
    <cfRule type="cellIs" dxfId="3388" priority="1317" operator="greaterThan">
      <formula>$F1689</formula>
    </cfRule>
  </conditionalFormatting>
  <conditionalFormatting sqref="G1690">
    <cfRule type="cellIs" dxfId="3387" priority="1316" operator="greaterThan">
      <formula>$F1690</formula>
    </cfRule>
  </conditionalFormatting>
  <conditionalFormatting sqref="G1691">
    <cfRule type="cellIs" dxfId="3386" priority="1315" operator="greaterThan">
      <formula>$F1691</formula>
    </cfRule>
  </conditionalFormatting>
  <conditionalFormatting sqref="G1692">
    <cfRule type="cellIs" dxfId="3385" priority="1314" operator="greaterThan">
      <formula>$F1692</formula>
    </cfRule>
  </conditionalFormatting>
  <conditionalFormatting sqref="G1693">
    <cfRule type="cellIs" dxfId="3384" priority="1313" operator="greaterThan">
      <formula>$F1693</formula>
    </cfRule>
  </conditionalFormatting>
  <conditionalFormatting sqref="G1694">
    <cfRule type="cellIs" dxfId="3383" priority="1312" operator="greaterThan">
      <formula>$F1694</formula>
    </cfRule>
  </conditionalFormatting>
  <conditionalFormatting sqref="G1695">
    <cfRule type="cellIs" dxfId="3382" priority="1311" operator="greaterThan">
      <formula>$F1695</formula>
    </cfRule>
  </conditionalFormatting>
  <conditionalFormatting sqref="G1696">
    <cfRule type="cellIs" dxfId="3381" priority="1310" operator="greaterThan">
      <formula>$F1696</formula>
    </cfRule>
  </conditionalFormatting>
  <conditionalFormatting sqref="G1697">
    <cfRule type="cellIs" dxfId="3380" priority="1309" operator="greaterThan">
      <formula>$F1697</formula>
    </cfRule>
  </conditionalFormatting>
  <conditionalFormatting sqref="G1698">
    <cfRule type="cellIs" dxfId="3379" priority="1308" operator="greaterThan">
      <formula>$F1698</formula>
    </cfRule>
  </conditionalFormatting>
  <conditionalFormatting sqref="G1699">
    <cfRule type="cellIs" dxfId="3378" priority="1307" operator="greaterThan">
      <formula>$F1699</formula>
    </cfRule>
  </conditionalFormatting>
  <conditionalFormatting sqref="G1700">
    <cfRule type="cellIs" dxfId="3377" priority="1306" operator="greaterThan">
      <formula>$F1700</formula>
    </cfRule>
  </conditionalFormatting>
  <conditionalFormatting sqref="G1701">
    <cfRule type="cellIs" dxfId="3376" priority="1305" operator="greaterThan">
      <formula>$F1701</formula>
    </cfRule>
  </conditionalFormatting>
  <conditionalFormatting sqref="G1702">
    <cfRule type="cellIs" dxfId="3375" priority="1304" operator="greaterThan">
      <formula>$F1702</formula>
    </cfRule>
  </conditionalFormatting>
  <conditionalFormatting sqref="G1703">
    <cfRule type="cellIs" dxfId="3374" priority="1303" operator="greaterThan">
      <formula>$F1703</formula>
    </cfRule>
  </conditionalFormatting>
  <conditionalFormatting sqref="G1704">
    <cfRule type="cellIs" dxfId="3373" priority="1302" operator="greaterThan">
      <formula>$F1704</formula>
    </cfRule>
  </conditionalFormatting>
  <conditionalFormatting sqref="G1705">
    <cfRule type="cellIs" dxfId="3372" priority="1301" operator="greaterThan">
      <formula>$F1705</formula>
    </cfRule>
  </conditionalFormatting>
  <conditionalFormatting sqref="G1706">
    <cfRule type="cellIs" dxfId="3371" priority="1300" operator="greaterThan">
      <formula>$F1706</formula>
    </cfRule>
  </conditionalFormatting>
  <conditionalFormatting sqref="G1707">
    <cfRule type="cellIs" dxfId="3370" priority="1299" operator="greaterThan">
      <formula>$F1707</formula>
    </cfRule>
  </conditionalFormatting>
  <conditionalFormatting sqref="G1708">
    <cfRule type="cellIs" dxfId="3369" priority="1298" operator="greaterThan">
      <formula>$F1708</formula>
    </cfRule>
  </conditionalFormatting>
  <conditionalFormatting sqref="G1709">
    <cfRule type="cellIs" dxfId="3368" priority="1297" operator="greaterThan">
      <formula>$F1709</formula>
    </cfRule>
  </conditionalFormatting>
  <conditionalFormatting sqref="G1710">
    <cfRule type="cellIs" dxfId="3367" priority="1296" operator="greaterThan">
      <formula>$F1710</formula>
    </cfRule>
  </conditionalFormatting>
  <conditionalFormatting sqref="G1711">
    <cfRule type="cellIs" dxfId="3366" priority="1295" operator="greaterThan">
      <formula>$F1711</formula>
    </cfRule>
  </conditionalFormatting>
  <conditionalFormatting sqref="G1712">
    <cfRule type="cellIs" dxfId="3365" priority="1294" operator="greaterThan">
      <formula>$F1712</formula>
    </cfRule>
  </conditionalFormatting>
  <conditionalFormatting sqref="G1713">
    <cfRule type="cellIs" dxfId="3364" priority="1293" operator="greaterThan">
      <formula>$F1713</formula>
    </cfRule>
  </conditionalFormatting>
  <conditionalFormatting sqref="G1714">
    <cfRule type="cellIs" dxfId="3363" priority="1292" operator="greaterThan">
      <formula>$F1714</formula>
    </cfRule>
  </conditionalFormatting>
  <conditionalFormatting sqref="G1715">
    <cfRule type="cellIs" dxfId="3362" priority="1291" operator="greaterThan">
      <formula>$F1715</formula>
    </cfRule>
  </conditionalFormatting>
  <conditionalFormatting sqref="G1716">
    <cfRule type="cellIs" dxfId="3361" priority="1290" operator="greaterThan">
      <formula>$F1716</formula>
    </cfRule>
  </conditionalFormatting>
  <conditionalFormatting sqref="G1717">
    <cfRule type="cellIs" dxfId="3360" priority="1289" operator="greaterThan">
      <formula>$F1717</formula>
    </cfRule>
  </conditionalFormatting>
  <conditionalFormatting sqref="G1718">
    <cfRule type="cellIs" dxfId="3359" priority="1288" operator="greaterThan">
      <formula>$F1718</formula>
    </cfRule>
  </conditionalFormatting>
  <conditionalFormatting sqref="G1719">
    <cfRule type="cellIs" dxfId="3358" priority="1287" operator="greaterThan">
      <formula>$F1719</formula>
    </cfRule>
  </conditionalFormatting>
  <conditionalFormatting sqref="G1720">
    <cfRule type="cellIs" dxfId="3357" priority="1286" operator="greaterThan">
      <formula>$F1720</formula>
    </cfRule>
  </conditionalFormatting>
  <conditionalFormatting sqref="G1721">
    <cfRule type="cellIs" dxfId="3356" priority="1285" operator="greaterThan">
      <formula>$F1721</formula>
    </cfRule>
  </conditionalFormatting>
  <conditionalFormatting sqref="G1722">
    <cfRule type="cellIs" dxfId="3355" priority="1284" operator="greaterThan">
      <formula>$F1722</formula>
    </cfRule>
  </conditionalFormatting>
  <conditionalFormatting sqref="G1723">
    <cfRule type="cellIs" dxfId="3354" priority="1283" operator="greaterThan">
      <formula>$F1723</formula>
    </cfRule>
  </conditionalFormatting>
  <conditionalFormatting sqref="G1724">
    <cfRule type="cellIs" dxfId="3353" priority="1282" operator="greaterThan">
      <formula>$F1724</formula>
    </cfRule>
  </conditionalFormatting>
  <conditionalFormatting sqref="G1725">
    <cfRule type="cellIs" dxfId="3352" priority="1281" operator="greaterThan">
      <formula>$F1725</formula>
    </cfRule>
  </conditionalFormatting>
  <conditionalFormatting sqref="G1726">
    <cfRule type="cellIs" dxfId="3351" priority="1280" operator="greaterThan">
      <formula>$F1726</formula>
    </cfRule>
  </conditionalFormatting>
  <conditionalFormatting sqref="G1727">
    <cfRule type="cellIs" dxfId="3350" priority="1279" operator="greaterThan">
      <formula>$F1727</formula>
    </cfRule>
  </conditionalFormatting>
  <conditionalFormatting sqref="G1728">
    <cfRule type="cellIs" dxfId="3349" priority="1278" operator="greaterThan">
      <formula>$F1728</formula>
    </cfRule>
  </conditionalFormatting>
  <conditionalFormatting sqref="G1729">
    <cfRule type="cellIs" dxfId="3348" priority="1277" operator="greaterThan">
      <formula>$F1729</formula>
    </cfRule>
  </conditionalFormatting>
  <conditionalFormatting sqref="G1730">
    <cfRule type="cellIs" dxfId="3347" priority="1276" operator="greaterThan">
      <formula>$F1730</formula>
    </cfRule>
  </conditionalFormatting>
  <conditionalFormatting sqref="G1731">
    <cfRule type="cellIs" dxfId="3346" priority="1275" operator="greaterThan">
      <formula>$F1731</formula>
    </cfRule>
  </conditionalFormatting>
  <conditionalFormatting sqref="G1732">
    <cfRule type="cellIs" dxfId="3345" priority="1274" operator="greaterThan">
      <formula>$F1732</formula>
    </cfRule>
  </conditionalFormatting>
  <conditionalFormatting sqref="G1733">
    <cfRule type="cellIs" dxfId="3344" priority="1273" operator="greaterThan">
      <formula>$F1733</formula>
    </cfRule>
  </conditionalFormatting>
  <conditionalFormatting sqref="G1734">
    <cfRule type="cellIs" dxfId="3343" priority="1272" operator="greaterThan">
      <formula>$F1734</formula>
    </cfRule>
  </conditionalFormatting>
  <conditionalFormatting sqref="G1735">
    <cfRule type="cellIs" dxfId="3342" priority="1271" operator="greaterThan">
      <formula>$F1735</formula>
    </cfRule>
  </conditionalFormatting>
  <conditionalFormatting sqref="G1736">
    <cfRule type="cellIs" dxfId="3341" priority="1270" operator="greaterThan">
      <formula>$F1736</formula>
    </cfRule>
  </conditionalFormatting>
  <conditionalFormatting sqref="G1737">
    <cfRule type="cellIs" dxfId="3340" priority="1269" operator="greaterThan">
      <formula>$F1737</formula>
    </cfRule>
  </conditionalFormatting>
  <conditionalFormatting sqref="G1738">
    <cfRule type="cellIs" dxfId="3339" priority="1268" operator="greaterThan">
      <formula>$F1738</formula>
    </cfRule>
  </conditionalFormatting>
  <conditionalFormatting sqref="G1739">
    <cfRule type="cellIs" dxfId="3338" priority="1267" operator="greaterThan">
      <formula>$F1739</formula>
    </cfRule>
  </conditionalFormatting>
  <conditionalFormatting sqref="G1740">
    <cfRule type="cellIs" dxfId="3337" priority="1266" operator="greaterThan">
      <formula>$F1740</formula>
    </cfRule>
  </conditionalFormatting>
  <conditionalFormatting sqref="G1741">
    <cfRule type="cellIs" dxfId="3336" priority="1265" operator="greaterThan">
      <formula>$F1741</formula>
    </cfRule>
  </conditionalFormatting>
  <conditionalFormatting sqref="G1742">
    <cfRule type="cellIs" dxfId="3335" priority="1264" operator="greaterThan">
      <formula>$F1742</formula>
    </cfRule>
  </conditionalFormatting>
  <conditionalFormatting sqref="G1743">
    <cfRule type="cellIs" dxfId="3334" priority="1263" operator="greaterThan">
      <formula>$F1743</formula>
    </cfRule>
  </conditionalFormatting>
  <conditionalFormatting sqref="G1744">
    <cfRule type="cellIs" dxfId="3333" priority="1262" operator="greaterThan">
      <formula>$F1744</formula>
    </cfRule>
  </conditionalFormatting>
  <conditionalFormatting sqref="G1745">
    <cfRule type="cellIs" dxfId="3332" priority="1261" operator="greaterThan">
      <formula>$F1745</formula>
    </cfRule>
  </conditionalFormatting>
  <conditionalFormatting sqref="G1746">
    <cfRule type="cellIs" dxfId="3331" priority="1260" operator="greaterThan">
      <formula>$F1746</formula>
    </cfRule>
  </conditionalFormatting>
  <conditionalFormatting sqref="G1747">
    <cfRule type="cellIs" dxfId="3330" priority="1259" operator="greaterThan">
      <formula>$F1747</formula>
    </cfRule>
  </conditionalFormatting>
  <conditionalFormatting sqref="G1748">
    <cfRule type="cellIs" dxfId="3329" priority="1258" operator="greaterThan">
      <formula>$F1748</formula>
    </cfRule>
  </conditionalFormatting>
  <conditionalFormatting sqref="G1749">
    <cfRule type="cellIs" dxfId="3328" priority="1257" operator="greaterThan">
      <formula>$F1749</formula>
    </cfRule>
  </conditionalFormatting>
  <conditionalFormatting sqref="G1750">
    <cfRule type="cellIs" dxfId="3327" priority="1256" operator="greaterThan">
      <formula>$F1750</formula>
    </cfRule>
  </conditionalFormatting>
  <conditionalFormatting sqref="G1751">
    <cfRule type="cellIs" dxfId="3326" priority="1255" operator="greaterThan">
      <formula>$F1751</formula>
    </cfRule>
  </conditionalFormatting>
  <conditionalFormatting sqref="G1752">
    <cfRule type="cellIs" dxfId="3325" priority="1254" operator="greaterThan">
      <formula>$F1752</formula>
    </cfRule>
  </conditionalFormatting>
  <conditionalFormatting sqref="G1753">
    <cfRule type="cellIs" dxfId="3324" priority="1253" operator="greaterThan">
      <formula>$F1753</formula>
    </cfRule>
  </conditionalFormatting>
  <conditionalFormatting sqref="G1754">
    <cfRule type="cellIs" dxfId="3323" priority="1252" operator="greaterThan">
      <formula>$F1754</formula>
    </cfRule>
  </conditionalFormatting>
  <conditionalFormatting sqref="G1755">
    <cfRule type="cellIs" dxfId="3322" priority="1251" operator="greaterThan">
      <formula>$F1755</formula>
    </cfRule>
  </conditionalFormatting>
  <conditionalFormatting sqref="G1756">
    <cfRule type="cellIs" dxfId="3321" priority="1250" operator="greaterThan">
      <formula>$F1756</formula>
    </cfRule>
  </conditionalFormatting>
  <conditionalFormatting sqref="G1757">
    <cfRule type="cellIs" dxfId="3320" priority="1249" operator="greaterThan">
      <formula>$F1757</formula>
    </cfRule>
  </conditionalFormatting>
  <conditionalFormatting sqref="G1758">
    <cfRule type="cellIs" dxfId="3319" priority="1248" operator="greaterThan">
      <formula>$F1758</formula>
    </cfRule>
  </conditionalFormatting>
  <conditionalFormatting sqref="G1759">
    <cfRule type="cellIs" dxfId="3318" priority="1247" operator="greaterThan">
      <formula>$F1759</formula>
    </cfRule>
  </conditionalFormatting>
  <conditionalFormatting sqref="G1760">
    <cfRule type="cellIs" dxfId="3317" priority="1246" operator="greaterThan">
      <formula>$F1760</formula>
    </cfRule>
  </conditionalFormatting>
  <conditionalFormatting sqref="G1761">
    <cfRule type="cellIs" dxfId="3316" priority="1245" operator="greaterThan">
      <formula>$F1761</formula>
    </cfRule>
  </conditionalFormatting>
  <conditionalFormatting sqref="G1762">
    <cfRule type="cellIs" dxfId="3315" priority="1244" operator="greaterThan">
      <formula>$F1762</formula>
    </cfRule>
  </conditionalFormatting>
  <conditionalFormatting sqref="G1763">
    <cfRule type="cellIs" dxfId="3314" priority="1243" operator="greaterThan">
      <formula>$F1763</formula>
    </cfRule>
  </conditionalFormatting>
  <conditionalFormatting sqref="G1764">
    <cfRule type="cellIs" dxfId="3313" priority="1242" operator="greaterThan">
      <formula>$F1764</formula>
    </cfRule>
  </conditionalFormatting>
  <conditionalFormatting sqref="G1765">
    <cfRule type="cellIs" dxfId="3312" priority="1241" operator="greaterThan">
      <formula>$F1765</formula>
    </cfRule>
  </conditionalFormatting>
  <conditionalFormatting sqref="G1766">
    <cfRule type="cellIs" dxfId="3311" priority="1240" operator="greaterThan">
      <formula>$F1766</formula>
    </cfRule>
  </conditionalFormatting>
  <conditionalFormatting sqref="G1767">
    <cfRule type="cellIs" dxfId="3310" priority="1239" operator="greaterThan">
      <formula>$F1767</formula>
    </cfRule>
  </conditionalFormatting>
  <conditionalFormatting sqref="G1768">
    <cfRule type="cellIs" dxfId="3309" priority="1238" operator="greaterThan">
      <formula>$F1768</formula>
    </cfRule>
  </conditionalFormatting>
  <conditionalFormatting sqref="G1769">
    <cfRule type="cellIs" dxfId="3308" priority="1237" operator="greaterThan">
      <formula>$F1769</formula>
    </cfRule>
  </conditionalFormatting>
  <conditionalFormatting sqref="G1770">
    <cfRule type="cellIs" dxfId="3307" priority="1236" operator="greaterThan">
      <formula>$F1770</formula>
    </cfRule>
  </conditionalFormatting>
  <conditionalFormatting sqref="G1771">
    <cfRule type="cellIs" dxfId="3306" priority="1235" operator="greaterThan">
      <formula>$F1771</formula>
    </cfRule>
  </conditionalFormatting>
  <conditionalFormatting sqref="G1772">
    <cfRule type="cellIs" dxfId="3305" priority="1234" operator="greaterThan">
      <formula>$F1772</formula>
    </cfRule>
  </conditionalFormatting>
  <conditionalFormatting sqref="G1773">
    <cfRule type="cellIs" dxfId="3304" priority="1233" operator="greaterThan">
      <formula>$F1773</formula>
    </cfRule>
  </conditionalFormatting>
  <conditionalFormatting sqref="G1774">
    <cfRule type="cellIs" dxfId="3303" priority="1232" operator="greaterThan">
      <formula>$F1774</formula>
    </cfRule>
  </conditionalFormatting>
  <conditionalFormatting sqref="G1775">
    <cfRule type="cellIs" dxfId="3302" priority="1231" operator="greaterThan">
      <formula>$F1775</formula>
    </cfRule>
  </conditionalFormatting>
  <conditionalFormatting sqref="G1776">
    <cfRule type="cellIs" dxfId="3301" priority="1230" operator="greaterThan">
      <formula>$F1776</formula>
    </cfRule>
  </conditionalFormatting>
  <conditionalFormatting sqref="G1777">
    <cfRule type="cellIs" dxfId="3300" priority="1229" operator="greaterThan">
      <formula>$F1777</formula>
    </cfRule>
  </conditionalFormatting>
  <conditionalFormatting sqref="G1778">
    <cfRule type="cellIs" dxfId="3299" priority="1228" operator="greaterThan">
      <formula>$F1778</formula>
    </cfRule>
  </conditionalFormatting>
  <conditionalFormatting sqref="G1779">
    <cfRule type="cellIs" dxfId="3298" priority="1227" operator="greaterThan">
      <formula>$F1779</formula>
    </cfRule>
  </conditionalFormatting>
  <conditionalFormatting sqref="G1780">
    <cfRule type="cellIs" dxfId="3297" priority="1226" operator="greaterThan">
      <formula>$F1780</formula>
    </cfRule>
  </conditionalFormatting>
  <conditionalFormatting sqref="G1781">
    <cfRule type="cellIs" dxfId="3296" priority="1225" operator="greaterThan">
      <formula>$F1781</formula>
    </cfRule>
  </conditionalFormatting>
  <conditionalFormatting sqref="G1782">
    <cfRule type="cellIs" dxfId="3295" priority="1224" operator="greaterThan">
      <formula>$F1782</formula>
    </cfRule>
  </conditionalFormatting>
  <conditionalFormatting sqref="G1783">
    <cfRule type="cellIs" dxfId="3294" priority="1223" operator="greaterThan">
      <formula>$F1783</formula>
    </cfRule>
  </conditionalFormatting>
  <conditionalFormatting sqref="G1784">
    <cfRule type="cellIs" dxfId="3293" priority="1222" operator="greaterThan">
      <formula>$F1784</formula>
    </cfRule>
  </conditionalFormatting>
  <conditionalFormatting sqref="G1785">
    <cfRule type="cellIs" dxfId="3292" priority="1221" operator="greaterThan">
      <formula>$F1785</formula>
    </cfRule>
  </conditionalFormatting>
  <conditionalFormatting sqref="G1786">
    <cfRule type="cellIs" dxfId="3291" priority="1220" operator="greaterThan">
      <formula>$F1786</formula>
    </cfRule>
  </conditionalFormatting>
  <conditionalFormatting sqref="G1787">
    <cfRule type="cellIs" dxfId="3290" priority="1219" operator="greaterThan">
      <formula>$F1787</formula>
    </cfRule>
  </conditionalFormatting>
  <conditionalFormatting sqref="G1788">
    <cfRule type="cellIs" dxfId="3289" priority="1218" operator="greaterThan">
      <formula>$F1788</formula>
    </cfRule>
  </conditionalFormatting>
  <conditionalFormatting sqref="G1789">
    <cfRule type="cellIs" dxfId="3288" priority="1217" operator="greaterThan">
      <formula>$F1789</formula>
    </cfRule>
  </conditionalFormatting>
  <conditionalFormatting sqref="G1790">
    <cfRule type="cellIs" dxfId="3287" priority="1216" operator="greaterThan">
      <formula>$F1790</formula>
    </cfRule>
  </conditionalFormatting>
  <conditionalFormatting sqref="G1791">
    <cfRule type="cellIs" dxfId="3286" priority="1215" operator="greaterThan">
      <formula>$F1791</formula>
    </cfRule>
  </conditionalFormatting>
  <conditionalFormatting sqref="G1792">
    <cfRule type="cellIs" dxfId="3285" priority="1214" operator="greaterThan">
      <formula>$F1792</formula>
    </cfRule>
  </conditionalFormatting>
  <conditionalFormatting sqref="G1793">
    <cfRule type="cellIs" dxfId="3284" priority="1213" operator="greaterThan">
      <formula>$F1793</formula>
    </cfRule>
  </conditionalFormatting>
  <conditionalFormatting sqref="G1794">
    <cfRule type="cellIs" dxfId="3283" priority="1212" operator="greaterThan">
      <formula>$F1794</formula>
    </cfRule>
  </conditionalFormatting>
  <conditionalFormatting sqref="G1795">
    <cfRule type="cellIs" dxfId="3282" priority="1211" operator="greaterThan">
      <formula>$F1795</formula>
    </cfRule>
  </conditionalFormatting>
  <conditionalFormatting sqref="G1796">
    <cfRule type="cellIs" dxfId="3281" priority="1210" operator="greaterThan">
      <formula>$F1796</formula>
    </cfRule>
  </conditionalFormatting>
  <conditionalFormatting sqref="G1797">
    <cfRule type="cellIs" dxfId="3280" priority="1209" operator="greaterThan">
      <formula>$F1797</formula>
    </cfRule>
  </conditionalFormatting>
  <conditionalFormatting sqref="G1798">
    <cfRule type="cellIs" dxfId="3279" priority="1208" operator="greaterThan">
      <formula>$F1798</formula>
    </cfRule>
  </conditionalFormatting>
  <conditionalFormatting sqref="G1799">
    <cfRule type="cellIs" dxfId="3278" priority="1207" operator="greaterThan">
      <formula>$F1799</formula>
    </cfRule>
  </conditionalFormatting>
  <conditionalFormatting sqref="G1800">
    <cfRule type="cellIs" dxfId="3277" priority="1206" operator="greaterThan">
      <formula>$F1800</formula>
    </cfRule>
  </conditionalFormatting>
  <conditionalFormatting sqref="G1801">
    <cfRule type="cellIs" dxfId="3276" priority="1205" operator="greaterThan">
      <formula>$F1801</formula>
    </cfRule>
  </conditionalFormatting>
  <conditionalFormatting sqref="G1802">
    <cfRule type="cellIs" dxfId="3275" priority="1204" operator="greaterThan">
      <formula>$F1802</formula>
    </cfRule>
  </conditionalFormatting>
  <conditionalFormatting sqref="G1803">
    <cfRule type="cellIs" dxfId="3274" priority="1203" operator="greaterThan">
      <formula>$F1803</formula>
    </cfRule>
  </conditionalFormatting>
  <conditionalFormatting sqref="G1804">
    <cfRule type="cellIs" dxfId="3273" priority="1202" operator="greaterThan">
      <formula>$F1804</formula>
    </cfRule>
  </conditionalFormatting>
  <conditionalFormatting sqref="G1805">
    <cfRule type="cellIs" dxfId="3272" priority="1201" operator="greaterThan">
      <formula>$F1805</formula>
    </cfRule>
  </conditionalFormatting>
  <conditionalFormatting sqref="G1806">
    <cfRule type="cellIs" dxfId="3271" priority="1200" operator="greaterThan">
      <formula>$F1806</formula>
    </cfRule>
  </conditionalFormatting>
  <conditionalFormatting sqref="G1807">
    <cfRule type="cellIs" dxfId="3270" priority="1199" operator="greaterThan">
      <formula>$F1807</formula>
    </cfRule>
  </conditionalFormatting>
  <conditionalFormatting sqref="G1808">
    <cfRule type="cellIs" dxfId="3269" priority="1198" operator="greaterThan">
      <formula>$F1808</formula>
    </cfRule>
  </conditionalFormatting>
  <conditionalFormatting sqref="G1809">
    <cfRule type="cellIs" dxfId="3268" priority="1197" operator="greaterThan">
      <formula>$F1809</formula>
    </cfRule>
  </conditionalFormatting>
  <conditionalFormatting sqref="G1810">
    <cfRule type="cellIs" dxfId="3267" priority="1196" operator="greaterThan">
      <formula>$F1810</formula>
    </cfRule>
  </conditionalFormatting>
  <conditionalFormatting sqref="G1811">
    <cfRule type="cellIs" dxfId="3266" priority="1195" operator="greaterThan">
      <formula>$F1811</formula>
    </cfRule>
  </conditionalFormatting>
  <conditionalFormatting sqref="G1812">
    <cfRule type="cellIs" dxfId="3265" priority="1194" operator="greaterThan">
      <formula>$F1812</formula>
    </cfRule>
  </conditionalFormatting>
  <conditionalFormatting sqref="G1813">
    <cfRule type="cellIs" dxfId="3264" priority="1193" operator="greaterThan">
      <formula>$F1813</formula>
    </cfRule>
  </conditionalFormatting>
  <conditionalFormatting sqref="G1814">
    <cfRule type="cellIs" dxfId="3263" priority="1192" operator="greaterThan">
      <formula>$F1814</formula>
    </cfRule>
  </conditionalFormatting>
  <conditionalFormatting sqref="G1815">
    <cfRule type="cellIs" dxfId="3262" priority="1191" operator="greaterThan">
      <formula>$F1815</formula>
    </cfRule>
  </conditionalFormatting>
  <conditionalFormatting sqref="G1816">
    <cfRule type="cellIs" dxfId="3261" priority="1190" operator="greaterThan">
      <formula>$F1816</formula>
    </cfRule>
  </conditionalFormatting>
  <conditionalFormatting sqref="G1817">
    <cfRule type="cellIs" dxfId="3260" priority="1189" operator="greaterThan">
      <formula>$F1817</formula>
    </cfRule>
  </conditionalFormatting>
  <conditionalFormatting sqref="G1818">
    <cfRule type="cellIs" dxfId="3259" priority="1188" operator="greaterThan">
      <formula>$F1818</formula>
    </cfRule>
  </conditionalFormatting>
  <conditionalFormatting sqref="G1819">
    <cfRule type="cellIs" dxfId="3258" priority="1187" operator="greaterThan">
      <formula>$F1819</formula>
    </cfRule>
  </conditionalFormatting>
  <conditionalFormatting sqref="G1820">
    <cfRule type="cellIs" dxfId="3257" priority="1186" operator="greaterThan">
      <formula>$F1820</formula>
    </cfRule>
  </conditionalFormatting>
  <conditionalFormatting sqref="G1821">
    <cfRule type="cellIs" dxfId="3256" priority="1185" operator="greaterThan">
      <formula>$F1821</formula>
    </cfRule>
  </conditionalFormatting>
  <conditionalFormatting sqref="G1822">
    <cfRule type="cellIs" dxfId="3255" priority="1184" operator="greaterThan">
      <formula>$F1822</formula>
    </cfRule>
  </conditionalFormatting>
  <conditionalFormatting sqref="G1823">
    <cfRule type="cellIs" dxfId="3254" priority="1183" operator="greaterThan">
      <formula>$F1823</formula>
    </cfRule>
  </conditionalFormatting>
  <conditionalFormatting sqref="G1824">
    <cfRule type="cellIs" dxfId="3253" priority="1182" operator="greaterThan">
      <formula>$F1824</formula>
    </cfRule>
  </conditionalFormatting>
  <conditionalFormatting sqref="G1825">
    <cfRule type="cellIs" dxfId="3252" priority="1181" operator="greaterThan">
      <formula>$F1825</formula>
    </cfRule>
  </conditionalFormatting>
  <conditionalFormatting sqref="G1826">
    <cfRule type="cellIs" dxfId="3251" priority="1180" operator="greaterThan">
      <formula>$F1826</formula>
    </cfRule>
  </conditionalFormatting>
  <conditionalFormatting sqref="G1827">
    <cfRule type="cellIs" dxfId="3250" priority="1179" operator="greaterThan">
      <formula>$F1827</formula>
    </cfRule>
  </conditionalFormatting>
  <conditionalFormatting sqref="G1828">
    <cfRule type="cellIs" dxfId="3249" priority="1178" operator="greaterThan">
      <formula>$F1828</formula>
    </cfRule>
  </conditionalFormatting>
  <conditionalFormatting sqref="G1829">
    <cfRule type="cellIs" dxfId="3248" priority="1177" operator="greaterThan">
      <formula>$F1829</formula>
    </cfRule>
  </conditionalFormatting>
  <conditionalFormatting sqref="G1830">
    <cfRule type="cellIs" dxfId="3247" priority="1176" operator="greaterThan">
      <formula>$F1830</formula>
    </cfRule>
  </conditionalFormatting>
  <conditionalFormatting sqref="G1831">
    <cfRule type="cellIs" dxfId="3246" priority="1175" operator="greaterThan">
      <formula>$F1831</formula>
    </cfRule>
  </conditionalFormatting>
  <conditionalFormatting sqref="G1832">
    <cfRule type="cellIs" dxfId="3245" priority="1174" operator="greaterThan">
      <formula>$F1832</formula>
    </cfRule>
  </conditionalFormatting>
  <conditionalFormatting sqref="G1833">
    <cfRule type="cellIs" dxfId="3244" priority="1173" operator="greaterThan">
      <formula>$F1833</formula>
    </cfRule>
  </conditionalFormatting>
  <conditionalFormatting sqref="G1834">
    <cfRule type="cellIs" dxfId="3243" priority="1172" operator="greaterThan">
      <formula>$F1834</formula>
    </cfRule>
  </conditionalFormatting>
  <conditionalFormatting sqref="G1835">
    <cfRule type="cellIs" dxfId="3242" priority="1171" operator="greaterThan">
      <formula>$F1835</formula>
    </cfRule>
  </conditionalFormatting>
  <conditionalFormatting sqref="G1836">
    <cfRule type="cellIs" dxfId="3241" priority="1170" operator="greaterThan">
      <formula>$F1836</formula>
    </cfRule>
  </conditionalFormatting>
  <conditionalFormatting sqref="G1837">
    <cfRule type="cellIs" dxfId="3240" priority="1169" operator="greaterThan">
      <formula>$F1837</formula>
    </cfRule>
  </conditionalFormatting>
  <conditionalFormatting sqref="G1838">
    <cfRule type="cellIs" dxfId="3239" priority="1168" operator="greaterThan">
      <formula>$F1838</formula>
    </cfRule>
  </conditionalFormatting>
  <conditionalFormatting sqref="G1839">
    <cfRule type="cellIs" dxfId="3238" priority="1167" operator="greaterThan">
      <formula>$F1839</formula>
    </cfRule>
  </conditionalFormatting>
  <conditionalFormatting sqref="G1840">
    <cfRule type="cellIs" dxfId="3237" priority="1166" operator="greaterThan">
      <formula>$F1840</formula>
    </cfRule>
  </conditionalFormatting>
  <conditionalFormatting sqref="G1841">
    <cfRule type="cellIs" dxfId="3236" priority="1165" operator="greaterThan">
      <formula>$F1841</formula>
    </cfRule>
  </conditionalFormatting>
  <conditionalFormatting sqref="G1842">
    <cfRule type="cellIs" dxfId="3235" priority="1164" operator="greaterThan">
      <formula>$F1842</formula>
    </cfRule>
  </conditionalFormatting>
  <conditionalFormatting sqref="G1843">
    <cfRule type="cellIs" dxfId="3234" priority="1163" operator="greaterThan">
      <formula>$F1843</formula>
    </cfRule>
  </conditionalFormatting>
  <conditionalFormatting sqref="G1844">
    <cfRule type="cellIs" dxfId="3233" priority="1162" operator="greaterThan">
      <formula>$F1844</formula>
    </cfRule>
  </conditionalFormatting>
  <conditionalFormatting sqref="G1845">
    <cfRule type="cellIs" dxfId="3232" priority="1161" operator="greaterThan">
      <formula>$F1845</formula>
    </cfRule>
  </conditionalFormatting>
  <conditionalFormatting sqref="G1846">
    <cfRule type="cellIs" dxfId="3231" priority="1160" operator="greaterThan">
      <formula>$F1846</formula>
    </cfRule>
  </conditionalFormatting>
  <conditionalFormatting sqref="G1847">
    <cfRule type="cellIs" dxfId="3230" priority="1159" operator="greaterThan">
      <formula>$F1847</formula>
    </cfRule>
  </conditionalFormatting>
  <conditionalFormatting sqref="G1848">
    <cfRule type="cellIs" dxfId="3229" priority="1158" operator="greaterThan">
      <formula>$F1848</formula>
    </cfRule>
  </conditionalFormatting>
  <conditionalFormatting sqref="G1849">
    <cfRule type="cellIs" dxfId="3228" priority="1157" operator="greaterThan">
      <formula>$F1849</formula>
    </cfRule>
  </conditionalFormatting>
  <conditionalFormatting sqref="G1850">
    <cfRule type="cellIs" dxfId="3227" priority="1156" operator="greaterThan">
      <formula>$F1850</formula>
    </cfRule>
  </conditionalFormatting>
  <conditionalFormatting sqref="G1851">
    <cfRule type="cellIs" dxfId="3226" priority="1155" operator="greaterThan">
      <formula>$F1851</formula>
    </cfRule>
  </conditionalFormatting>
  <conditionalFormatting sqref="G1852">
    <cfRule type="cellIs" dxfId="3225" priority="1154" operator="greaterThan">
      <formula>$F1852</formula>
    </cfRule>
  </conditionalFormatting>
  <conditionalFormatting sqref="G1853">
    <cfRule type="cellIs" dxfId="3224" priority="1153" operator="greaterThan">
      <formula>$F1853</formula>
    </cfRule>
  </conditionalFormatting>
  <conditionalFormatting sqref="G1854">
    <cfRule type="cellIs" dxfId="3223" priority="1152" operator="greaterThan">
      <formula>$F1854</formula>
    </cfRule>
  </conditionalFormatting>
  <conditionalFormatting sqref="G1855">
    <cfRule type="cellIs" dxfId="3222" priority="1151" operator="greaterThan">
      <formula>$F1855</formula>
    </cfRule>
  </conditionalFormatting>
  <conditionalFormatting sqref="G1856">
    <cfRule type="cellIs" dxfId="3221" priority="1150" operator="greaterThan">
      <formula>$F1856</formula>
    </cfRule>
  </conditionalFormatting>
  <conditionalFormatting sqref="G1857">
    <cfRule type="cellIs" dxfId="3220" priority="1149" operator="greaterThan">
      <formula>$F1857</formula>
    </cfRule>
  </conditionalFormatting>
  <conditionalFormatting sqref="G1858">
    <cfRule type="cellIs" dxfId="3219" priority="1148" operator="greaterThan">
      <formula>$F1858</formula>
    </cfRule>
  </conditionalFormatting>
  <conditionalFormatting sqref="G1859">
    <cfRule type="cellIs" dxfId="3218" priority="1147" operator="greaterThan">
      <formula>$F1859</formula>
    </cfRule>
  </conditionalFormatting>
  <conditionalFormatting sqref="G1860">
    <cfRule type="cellIs" dxfId="3217" priority="1146" operator="greaterThan">
      <formula>$F1860</formula>
    </cfRule>
  </conditionalFormatting>
  <conditionalFormatting sqref="G1861">
    <cfRule type="cellIs" dxfId="3216" priority="1145" operator="greaterThan">
      <formula>$F1861</formula>
    </cfRule>
  </conditionalFormatting>
  <conditionalFormatting sqref="G1862">
    <cfRule type="cellIs" dxfId="3215" priority="1144" operator="greaterThan">
      <formula>$F1862</formula>
    </cfRule>
  </conditionalFormatting>
  <conditionalFormatting sqref="G1863">
    <cfRule type="cellIs" dxfId="3214" priority="1143" operator="greaterThan">
      <formula>$F1863</formula>
    </cfRule>
  </conditionalFormatting>
  <conditionalFormatting sqref="G1864">
    <cfRule type="cellIs" dxfId="3213" priority="1142" operator="greaterThan">
      <formula>$F1864</formula>
    </cfRule>
  </conditionalFormatting>
  <conditionalFormatting sqref="G1865">
    <cfRule type="cellIs" dxfId="3212" priority="1141" operator="greaterThan">
      <formula>$F1865</formula>
    </cfRule>
  </conditionalFormatting>
  <conditionalFormatting sqref="G1866">
    <cfRule type="cellIs" dxfId="3211" priority="1140" operator="greaterThan">
      <formula>$F1866</formula>
    </cfRule>
  </conditionalFormatting>
  <conditionalFormatting sqref="G1867">
    <cfRule type="cellIs" dxfId="3210" priority="1139" operator="greaterThan">
      <formula>$F1867</formula>
    </cfRule>
  </conditionalFormatting>
  <conditionalFormatting sqref="G1868">
    <cfRule type="cellIs" dxfId="3209" priority="1138" operator="greaterThan">
      <formula>$F1868</formula>
    </cfRule>
  </conditionalFormatting>
  <conditionalFormatting sqref="G1869">
    <cfRule type="cellIs" dxfId="3208" priority="1137" operator="greaterThan">
      <formula>$F1869</formula>
    </cfRule>
  </conditionalFormatting>
  <conditionalFormatting sqref="G1870">
    <cfRule type="cellIs" dxfId="3207" priority="1136" operator="greaterThan">
      <formula>$F1870</formula>
    </cfRule>
  </conditionalFormatting>
  <conditionalFormatting sqref="G1871">
    <cfRule type="cellIs" dxfId="3206" priority="1135" operator="greaterThan">
      <formula>$F1871</formula>
    </cfRule>
  </conditionalFormatting>
  <conditionalFormatting sqref="G1872">
    <cfRule type="cellIs" dxfId="3205" priority="1134" operator="greaterThan">
      <formula>$F1872</formula>
    </cfRule>
  </conditionalFormatting>
  <conditionalFormatting sqref="G1873">
    <cfRule type="cellIs" dxfId="3204" priority="1133" operator="greaterThan">
      <formula>$F1873</formula>
    </cfRule>
  </conditionalFormatting>
  <conditionalFormatting sqref="G1874">
    <cfRule type="cellIs" dxfId="3203" priority="1132" operator="greaterThan">
      <formula>$F1874</formula>
    </cfRule>
  </conditionalFormatting>
  <conditionalFormatting sqref="G1875">
    <cfRule type="cellIs" dxfId="3202" priority="1131" operator="greaterThan">
      <formula>$F1875</formula>
    </cfRule>
  </conditionalFormatting>
  <conditionalFormatting sqref="G1876">
    <cfRule type="cellIs" dxfId="3201" priority="1130" operator="greaterThan">
      <formula>$F1876</formula>
    </cfRule>
  </conditionalFormatting>
  <conditionalFormatting sqref="G1877">
    <cfRule type="cellIs" dxfId="3200" priority="1129" operator="greaterThan">
      <formula>$F1877</formula>
    </cfRule>
  </conditionalFormatting>
  <conditionalFormatting sqref="G1878">
    <cfRule type="cellIs" dxfId="3199" priority="1128" operator="greaterThan">
      <formula>$F1878</formula>
    </cfRule>
  </conditionalFormatting>
  <conditionalFormatting sqref="G1879">
    <cfRule type="cellIs" dxfId="3198" priority="1127" operator="greaterThan">
      <formula>$F1879</formula>
    </cfRule>
  </conditionalFormatting>
  <conditionalFormatting sqref="G1880">
    <cfRule type="cellIs" dxfId="3197" priority="1126" operator="greaterThan">
      <formula>$F1880</formula>
    </cfRule>
  </conditionalFormatting>
  <conditionalFormatting sqref="G1881">
    <cfRule type="cellIs" dxfId="3196" priority="1125" operator="greaterThan">
      <formula>$F1881</formula>
    </cfRule>
  </conditionalFormatting>
  <conditionalFormatting sqref="G1882">
    <cfRule type="cellIs" dxfId="3195" priority="1124" operator="greaterThan">
      <formula>$F1882</formula>
    </cfRule>
  </conditionalFormatting>
  <conditionalFormatting sqref="G1883">
    <cfRule type="cellIs" dxfId="3194" priority="1123" operator="greaterThan">
      <formula>$F1883</formula>
    </cfRule>
  </conditionalFormatting>
  <conditionalFormatting sqref="G1884">
    <cfRule type="cellIs" dxfId="3193" priority="1122" operator="greaterThan">
      <formula>$F1884</formula>
    </cfRule>
  </conditionalFormatting>
  <conditionalFormatting sqref="G1885">
    <cfRule type="cellIs" dxfId="3192" priority="1121" operator="greaterThan">
      <formula>$F1885</formula>
    </cfRule>
  </conditionalFormatting>
  <conditionalFormatting sqref="G1886">
    <cfRule type="cellIs" dxfId="3191" priority="1120" operator="greaterThan">
      <formula>$F1886</formula>
    </cfRule>
  </conditionalFormatting>
  <conditionalFormatting sqref="G1887">
    <cfRule type="cellIs" dxfId="3190" priority="1119" operator="greaterThan">
      <formula>$F1887</formula>
    </cfRule>
  </conditionalFormatting>
  <conditionalFormatting sqref="G1888">
    <cfRule type="cellIs" dxfId="3189" priority="1118" operator="greaterThan">
      <formula>$F1888</formula>
    </cfRule>
  </conditionalFormatting>
  <conditionalFormatting sqref="G1889">
    <cfRule type="cellIs" dxfId="3188" priority="1117" operator="greaterThan">
      <formula>$F1889</formula>
    </cfRule>
  </conditionalFormatting>
  <conditionalFormatting sqref="G1890">
    <cfRule type="cellIs" dxfId="3187" priority="1116" operator="greaterThan">
      <formula>$F1890</formula>
    </cfRule>
  </conditionalFormatting>
  <conditionalFormatting sqref="G1891">
    <cfRule type="cellIs" dxfId="3186" priority="1115" operator="greaterThan">
      <formula>$F1891</formula>
    </cfRule>
  </conditionalFormatting>
  <conditionalFormatting sqref="G1892">
    <cfRule type="cellIs" dxfId="3185" priority="1114" operator="greaterThan">
      <formula>$F1892</formula>
    </cfRule>
  </conditionalFormatting>
  <conditionalFormatting sqref="G1893">
    <cfRule type="cellIs" dxfId="3184" priority="1113" operator="greaterThan">
      <formula>$F1893</formula>
    </cfRule>
  </conditionalFormatting>
  <conditionalFormatting sqref="G1894">
    <cfRule type="cellIs" dxfId="3183" priority="1112" operator="greaterThan">
      <formula>$F1894</formula>
    </cfRule>
  </conditionalFormatting>
  <conditionalFormatting sqref="G1895">
    <cfRule type="cellIs" dxfId="3182" priority="1111" operator="greaterThan">
      <formula>$F1895</formula>
    </cfRule>
  </conditionalFormatting>
  <conditionalFormatting sqref="G1896">
    <cfRule type="cellIs" dxfId="3181" priority="1110" operator="greaterThan">
      <formula>$F1896</formula>
    </cfRule>
  </conditionalFormatting>
  <conditionalFormatting sqref="G1897">
    <cfRule type="cellIs" dxfId="3180" priority="1109" operator="greaterThan">
      <formula>$F1897</formula>
    </cfRule>
  </conditionalFormatting>
  <conditionalFormatting sqref="G1898">
    <cfRule type="cellIs" dxfId="3179" priority="1108" operator="greaterThan">
      <formula>$F1898</formula>
    </cfRule>
  </conditionalFormatting>
  <conditionalFormatting sqref="G1899">
    <cfRule type="cellIs" dxfId="3178" priority="1107" operator="greaterThan">
      <formula>$F1899</formula>
    </cfRule>
  </conditionalFormatting>
  <conditionalFormatting sqref="G1900">
    <cfRule type="cellIs" dxfId="3177" priority="1106" operator="greaterThan">
      <formula>$F1900</formula>
    </cfRule>
  </conditionalFormatting>
  <conditionalFormatting sqref="G1901">
    <cfRule type="cellIs" dxfId="3176" priority="1105" operator="greaterThan">
      <formula>$F1901</formula>
    </cfRule>
  </conditionalFormatting>
  <conditionalFormatting sqref="G1902">
    <cfRule type="cellIs" dxfId="3175" priority="1104" operator="greaterThan">
      <formula>$F1902</formula>
    </cfRule>
  </conditionalFormatting>
  <conditionalFormatting sqref="G1903">
    <cfRule type="cellIs" dxfId="3174" priority="1103" operator="greaterThan">
      <formula>$F1903</formula>
    </cfRule>
  </conditionalFormatting>
  <conditionalFormatting sqref="G1904">
    <cfRule type="cellIs" dxfId="3173" priority="1102" operator="greaterThan">
      <formula>$F1904</formula>
    </cfRule>
  </conditionalFormatting>
  <conditionalFormatting sqref="G1905">
    <cfRule type="cellIs" dxfId="3172" priority="1101" operator="greaterThan">
      <formula>$F1905</formula>
    </cfRule>
  </conditionalFormatting>
  <conditionalFormatting sqref="G1906">
    <cfRule type="cellIs" dxfId="3171" priority="1100" operator="greaterThan">
      <formula>$F1906</formula>
    </cfRule>
  </conditionalFormatting>
  <conditionalFormatting sqref="G1907">
    <cfRule type="cellIs" dxfId="3170" priority="1099" operator="greaterThan">
      <formula>$F1907</formula>
    </cfRule>
  </conditionalFormatting>
  <conditionalFormatting sqref="G1908">
    <cfRule type="cellIs" dxfId="3169" priority="1098" operator="greaterThan">
      <formula>$F1908</formula>
    </cfRule>
  </conditionalFormatting>
  <conditionalFormatting sqref="G1909">
    <cfRule type="cellIs" dxfId="3168" priority="1097" operator="greaterThan">
      <formula>$F1909</formula>
    </cfRule>
  </conditionalFormatting>
  <conditionalFormatting sqref="G1910">
    <cfRule type="cellIs" dxfId="3167" priority="1096" operator="greaterThan">
      <formula>$F1910</formula>
    </cfRule>
  </conditionalFormatting>
  <conditionalFormatting sqref="G1911">
    <cfRule type="cellIs" dxfId="3166" priority="1095" operator="greaterThan">
      <formula>$F1911</formula>
    </cfRule>
  </conditionalFormatting>
  <conditionalFormatting sqref="G1912">
    <cfRule type="cellIs" dxfId="3165" priority="1094" operator="greaterThan">
      <formula>$F1912</formula>
    </cfRule>
  </conditionalFormatting>
  <conditionalFormatting sqref="G1913">
    <cfRule type="cellIs" dxfId="3164" priority="1093" operator="greaterThan">
      <formula>$F1913</formula>
    </cfRule>
  </conditionalFormatting>
  <conditionalFormatting sqref="G1914">
    <cfRule type="cellIs" dxfId="3163" priority="1092" operator="greaterThan">
      <formula>$F1914</formula>
    </cfRule>
  </conditionalFormatting>
  <conditionalFormatting sqref="G1915">
    <cfRule type="cellIs" dxfId="3162" priority="1091" operator="greaterThan">
      <formula>$F1915</formula>
    </cfRule>
  </conditionalFormatting>
  <conditionalFormatting sqref="G1916">
    <cfRule type="cellIs" dxfId="3161" priority="1090" operator="greaterThan">
      <formula>$F1916</formula>
    </cfRule>
  </conditionalFormatting>
  <conditionalFormatting sqref="G1917">
    <cfRule type="cellIs" dxfId="3160" priority="1089" operator="greaterThan">
      <formula>$F1917</formula>
    </cfRule>
  </conditionalFormatting>
  <conditionalFormatting sqref="G1918">
    <cfRule type="cellIs" dxfId="3159" priority="1088" operator="greaterThan">
      <formula>$F1918</formula>
    </cfRule>
  </conditionalFormatting>
  <conditionalFormatting sqref="G1919">
    <cfRule type="cellIs" dxfId="3158" priority="1087" operator="greaterThan">
      <formula>$F1919</formula>
    </cfRule>
  </conditionalFormatting>
  <conditionalFormatting sqref="G1920">
    <cfRule type="cellIs" dxfId="3157" priority="1086" operator="greaterThan">
      <formula>$F1920</formula>
    </cfRule>
  </conditionalFormatting>
  <conditionalFormatting sqref="G1921">
    <cfRule type="cellIs" dxfId="3156" priority="1085" operator="greaterThan">
      <formula>$F1921</formula>
    </cfRule>
  </conditionalFormatting>
  <conditionalFormatting sqref="G1922">
    <cfRule type="cellIs" dxfId="3155" priority="1084" operator="greaterThan">
      <formula>$F1922</formula>
    </cfRule>
  </conditionalFormatting>
  <conditionalFormatting sqref="G1923">
    <cfRule type="cellIs" dxfId="3154" priority="1083" operator="greaterThan">
      <formula>$F1923</formula>
    </cfRule>
  </conditionalFormatting>
  <conditionalFormatting sqref="G1924">
    <cfRule type="cellIs" dxfId="3153" priority="1082" operator="greaterThan">
      <formula>$F1924</formula>
    </cfRule>
  </conditionalFormatting>
  <conditionalFormatting sqref="G1925">
    <cfRule type="cellIs" dxfId="3152" priority="1081" operator="greaterThan">
      <formula>$F1925</formula>
    </cfRule>
  </conditionalFormatting>
  <conditionalFormatting sqref="G1926">
    <cfRule type="cellIs" dxfId="3151" priority="1080" operator="greaterThan">
      <formula>$F1926</formula>
    </cfRule>
  </conditionalFormatting>
  <conditionalFormatting sqref="G1927">
    <cfRule type="cellIs" dxfId="3150" priority="1079" operator="greaterThan">
      <formula>$F1927</formula>
    </cfRule>
  </conditionalFormatting>
  <conditionalFormatting sqref="G1928">
    <cfRule type="cellIs" dxfId="3149" priority="1078" operator="greaterThan">
      <formula>$F1928</formula>
    </cfRule>
  </conditionalFormatting>
  <conditionalFormatting sqref="G1929">
    <cfRule type="cellIs" dxfId="3148" priority="1077" operator="greaterThan">
      <formula>$F1929</formula>
    </cfRule>
  </conditionalFormatting>
  <conditionalFormatting sqref="G1930">
    <cfRule type="cellIs" dxfId="3147" priority="1076" operator="greaterThan">
      <formula>$F1930</formula>
    </cfRule>
  </conditionalFormatting>
  <conditionalFormatting sqref="G1931">
    <cfRule type="cellIs" dxfId="3146" priority="1075" operator="greaterThan">
      <formula>$F1931</formula>
    </cfRule>
  </conditionalFormatting>
  <conditionalFormatting sqref="G1932">
    <cfRule type="cellIs" dxfId="3145" priority="1074" operator="greaterThan">
      <formula>$F1932</formula>
    </cfRule>
  </conditionalFormatting>
  <conditionalFormatting sqref="G1933">
    <cfRule type="cellIs" dxfId="3144" priority="1073" operator="greaterThan">
      <formula>$F1933</formula>
    </cfRule>
  </conditionalFormatting>
  <conditionalFormatting sqref="G1934">
    <cfRule type="cellIs" dxfId="3143" priority="1072" operator="greaterThan">
      <formula>$F1934</formula>
    </cfRule>
  </conditionalFormatting>
  <conditionalFormatting sqref="G1935">
    <cfRule type="cellIs" dxfId="3142" priority="1071" operator="greaterThan">
      <formula>$F1935</formula>
    </cfRule>
  </conditionalFormatting>
  <conditionalFormatting sqref="G1936">
    <cfRule type="cellIs" dxfId="3141" priority="1070" operator="greaterThan">
      <formula>$F1936</formula>
    </cfRule>
  </conditionalFormatting>
  <conditionalFormatting sqref="G1937">
    <cfRule type="cellIs" dxfId="3140" priority="1069" operator="greaterThan">
      <formula>$F1937</formula>
    </cfRule>
  </conditionalFormatting>
  <conditionalFormatting sqref="G1938">
    <cfRule type="cellIs" dxfId="3139" priority="1068" operator="greaterThan">
      <formula>$F1938</formula>
    </cfRule>
  </conditionalFormatting>
  <conditionalFormatting sqref="G1939">
    <cfRule type="cellIs" dxfId="3138" priority="1067" operator="greaterThan">
      <formula>$F1939</formula>
    </cfRule>
  </conditionalFormatting>
  <conditionalFormatting sqref="G1940">
    <cfRule type="cellIs" dxfId="3137" priority="1066" operator="greaterThan">
      <formula>$F1940</formula>
    </cfRule>
  </conditionalFormatting>
  <conditionalFormatting sqref="G1941">
    <cfRule type="cellIs" dxfId="3136" priority="1065" operator="greaterThan">
      <formula>$F1941</formula>
    </cfRule>
  </conditionalFormatting>
  <conditionalFormatting sqref="G1942">
    <cfRule type="cellIs" dxfId="3135" priority="1064" operator="greaterThan">
      <formula>$F1942</formula>
    </cfRule>
  </conditionalFormatting>
  <conditionalFormatting sqref="G1943">
    <cfRule type="cellIs" dxfId="3134" priority="1063" operator="greaterThan">
      <formula>$F1943</formula>
    </cfRule>
  </conditionalFormatting>
  <conditionalFormatting sqref="G1944">
    <cfRule type="cellIs" dxfId="3133" priority="1062" operator="greaterThan">
      <formula>$F1944</formula>
    </cfRule>
  </conditionalFormatting>
  <conditionalFormatting sqref="G1945">
    <cfRule type="cellIs" dxfId="3132" priority="1061" operator="greaterThan">
      <formula>$F1945</formula>
    </cfRule>
  </conditionalFormatting>
  <conditionalFormatting sqref="G1946">
    <cfRule type="cellIs" dxfId="3131" priority="1060" operator="greaterThan">
      <formula>$F1946</formula>
    </cfRule>
  </conditionalFormatting>
  <conditionalFormatting sqref="G1947">
    <cfRule type="cellIs" dxfId="3130" priority="1059" operator="greaterThan">
      <formula>$F1947</formula>
    </cfRule>
  </conditionalFormatting>
  <conditionalFormatting sqref="G1948">
    <cfRule type="cellIs" dxfId="3129" priority="1058" operator="greaterThan">
      <formula>$F1948</formula>
    </cfRule>
  </conditionalFormatting>
  <conditionalFormatting sqref="G1949">
    <cfRule type="cellIs" dxfId="3128" priority="1057" operator="greaterThan">
      <formula>$F1949</formula>
    </cfRule>
  </conditionalFormatting>
  <conditionalFormatting sqref="G1950">
    <cfRule type="cellIs" dxfId="3127" priority="1056" operator="greaterThan">
      <formula>$F1950</formula>
    </cfRule>
  </conditionalFormatting>
  <conditionalFormatting sqref="G1951">
    <cfRule type="cellIs" dxfId="3126" priority="1055" operator="greaterThan">
      <formula>$F1951</formula>
    </cfRule>
  </conditionalFormatting>
  <conditionalFormatting sqref="G1952">
    <cfRule type="cellIs" dxfId="3125" priority="1054" operator="greaterThan">
      <formula>$F1952</formula>
    </cfRule>
  </conditionalFormatting>
  <conditionalFormatting sqref="G1953">
    <cfRule type="cellIs" dxfId="3124" priority="1053" operator="greaterThan">
      <formula>$F1953</formula>
    </cfRule>
  </conditionalFormatting>
  <conditionalFormatting sqref="G1954">
    <cfRule type="cellIs" dxfId="3123" priority="1052" operator="greaterThan">
      <formula>$F1954</formula>
    </cfRule>
  </conditionalFormatting>
  <conditionalFormatting sqref="G1955">
    <cfRule type="cellIs" dxfId="3122" priority="1051" operator="greaterThan">
      <formula>$F1955</formula>
    </cfRule>
  </conditionalFormatting>
  <conditionalFormatting sqref="G1956">
    <cfRule type="cellIs" dxfId="3121" priority="1050" operator="greaterThan">
      <formula>$F1956</formula>
    </cfRule>
  </conditionalFormatting>
  <conditionalFormatting sqref="G1957">
    <cfRule type="cellIs" dxfId="3120" priority="1049" operator="greaterThan">
      <formula>$F1957</formula>
    </cfRule>
  </conditionalFormatting>
  <conditionalFormatting sqref="G1958">
    <cfRule type="cellIs" dxfId="3119" priority="1048" operator="greaterThan">
      <formula>$F1958</formula>
    </cfRule>
  </conditionalFormatting>
  <conditionalFormatting sqref="G1959">
    <cfRule type="cellIs" dxfId="3118" priority="1047" operator="greaterThan">
      <formula>$F1959</formula>
    </cfRule>
  </conditionalFormatting>
  <conditionalFormatting sqref="G1960">
    <cfRule type="cellIs" dxfId="3117" priority="1046" operator="greaterThan">
      <formula>$F1960</formula>
    </cfRule>
  </conditionalFormatting>
  <conditionalFormatting sqref="G1961">
    <cfRule type="cellIs" dxfId="3116" priority="1045" operator="greaterThan">
      <formula>$F1961</formula>
    </cfRule>
  </conditionalFormatting>
  <conditionalFormatting sqref="G1962">
    <cfRule type="cellIs" dxfId="3115" priority="1044" operator="greaterThan">
      <formula>$F1962</formula>
    </cfRule>
  </conditionalFormatting>
  <conditionalFormatting sqref="G1963">
    <cfRule type="cellIs" dxfId="3114" priority="1043" operator="greaterThan">
      <formula>$F1963</formula>
    </cfRule>
  </conditionalFormatting>
  <conditionalFormatting sqref="G1964">
    <cfRule type="cellIs" dxfId="3113" priority="1042" operator="greaterThan">
      <formula>$F1964</formula>
    </cfRule>
  </conditionalFormatting>
  <conditionalFormatting sqref="G1965">
    <cfRule type="cellIs" dxfId="3112" priority="1041" operator="greaterThan">
      <formula>$F1965</formula>
    </cfRule>
  </conditionalFormatting>
  <conditionalFormatting sqref="G1966">
    <cfRule type="cellIs" dxfId="3111" priority="1040" operator="greaterThan">
      <formula>$F1966</formula>
    </cfRule>
  </conditionalFormatting>
  <conditionalFormatting sqref="G1967">
    <cfRule type="cellIs" dxfId="3110" priority="1039" operator="greaterThan">
      <formula>$F1967</formula>
    </cfRule>
  </conditionalFormatting>
  <conditionalFormatting sqref="G1968">
    <cfRule type="cellIs" dxfId="3109" priority="1038" operator="greaterThan">
      <formula>$F1968</formula>
    </cfRule>
  </conditionalFormatting>
  <conditionalFormatting sqref="G1969">
    <cfRule type="cellIs" dxfId="3108" priority="1037" operator="greaterThan">
      <formula>$F1969</formula>
    </cfRule>
  </conditionalFormatting>
  <conditionalFormatting sqref="G1970">
    <cfRule type="cellIs" dxfId="3107" priority="1036" operator="greaterThan">
      <formula>$F1970</formula>
    </cfRule>
  </conditionalFormatting>
  <conditionalFormatting sqref="G1971">
    <cfRule type="cellIs" dxfId="3106" priority="1035" operator="greaterThan">
      <formula>$F1971</formula>
    </cfRule>
  </conditionalFormatting>
  <conditionalFormatting sqref="G1972">
    <cfRule type="cellIs" dxfId="3105" priority="1034" operator="greaterThan">
      <formula>$F1972</formula>
    </cfRule>
  </conditionalFormatting>
  <conditionalFormatting sqref="G1973">
    <cfRule type="cellIs" dxfId="3104" priority="1033" operator="greaterThan">
      <formula>$F1973</formula>
    </cfRule>
  </conditionalFormatting>
  <conditionalFormatting sqref="G1974">
    <cfRule type="cellIs" dxfId="3103" priority="1032" operator="greaterThan">
      <formula>$F1974</formula>
    </cfRule>
  </conditionalFormatting>
  <conditionalFormatting sqref="G1975">
    <cfRule type="cellIs" dxfId="3102" priority="1031" operator="greaterThan">
      <formula>$F1975</formula>
    </cfRule>
  </conditionalFormatting>
  <conditionalFormatting sqref="G1976">
    <cfRule type="cellIs" dxfId="3101" priority="1030" operator="greaterThan">
      <formula>$F1976</formula>
    </cfRule>
  </conditionalFormatting>
  <conditionalFormatting sqref="G1977">
    <cfRule type="cellIs" dxfId="3100" priority="1029" operator="greaterThan">
      <formula>$F1977</formula>
    </cfRule>
  </conditionalFormatting>
  <conditionalFormatting sqref="G1978">
    <cfRule type="cellIs" dxfId="3099" priority="1028" operator="greaterThan">
      <formula>$F1978</formula>
    </cfRule>
  </conditionalFormatting>
  <conditionalFormatting sqref="G1979">
    <cfRule type="cellIs" dxfId="3098" priority="1027" operator="greaterThan">
      <formula>$F1979</formula>
    </cfRule>
  </conditionalFormatting>
  <conditionalFormatting sqref="G1980">
    <cfRule type="cellIs" dxfId="3097" priority="1026" operator="greaterThan">
      <formula>$F1980</formula>
    </cfRule>
  </conditionalFormatting>
  <conditionalFormatting sqref="G1981">
    <cfRule type="cellIs" dxfId="3096" priority="1025" operator="greaterThan">
      <formula>$F1981</formula>
    </cfRule>
  </conditionalFormatting>
  <conditionalFormatting sqref="G1982">
    <cfRule type="cellIs" dxfId="3095" priority="1024" operator="greaterThan">
      <formula>$F1982</formula>
    </cfRule>
  </conditionalFormatting>
  <conditionalFormatting sqref="G1983">
    <cfRule type="cellIs" dxfId="3094" priority="1023" operator="greaterThan">
      <formula>$F1983</formula>
    </cfRule>
  </conditionalFormatting>
  <conditionalFormatting sqref="G1984">
    <cfRule type="cellIs" dxfId="3093" priority="1022" operator="greaterThan">
      <formula>$F1984</formula>
    </cfRule>
  </conditionalFormatting>
  <conditionalFormatting sqref="G1985">
    <cfRule type="cellIs" dxfId="3092" priority="1021" operator="greaterThan">
      <formula>$F1985</formula>
    </cfRule>
  </conditionalFormatting>
  <conditionalFormatting sqref="G1986">
    <cfRule type="cellIs" dxfId="3091" priority="1020" operator="greaterThan">
      <formula>$F1986</formula>
    </cfRule>
  </conditionalFormatting>
  <conditionalFormatting sqref="G1987">
    <cfRule type="cellIs" dxfId="3090" priority="1019" operator="greaterThan">
      <formula>$F1987</formula>
    </cfRule>
  </conditionalFormatting>
  <conditionalFormatting sqref="G1988">
    <cfRule type="cellIs" dxfId="3089" priority="1018" operator="greaterThan">
      <formula>$F1988</formula>
    </cfRule>
  </conditionalFormatting>
  <conditionalFormatting sqref="G1989">
    <cfRule type="cellIs" dxfId="3088" priority="1017" operator="greaterThan">
      <formula>$F1989</formula>
    </cfRule>
  </conditionalFormatting>
  <conditionalFormatting sqref="G1990">
    <cfRule type="cellIs" dxfId="3087" priority="1016" operator="greaterThan">
      <formula>$F1990</formula>
    </cfRule>
  </conditionalFormatting>
  <conditionalFormatting sqref="G1991">
    <cfRule type="cellIs" dxfId="3086" priority="1015" operator="greaterThan">
      <formula>$F1991</formula>
    </cfRule>
  </conditionalFormatting>
  <conditionalFormatting sqref="G1992">
    <cfRule type="cellIs" dxfId="3085" priority="1014" operator="greaterThan">
      <formula>$F1992</formula>
    </cfRule>
  </conditionalFormatting>
  <conditionalFormatting sqref="G1993">
    <cfRule type="cellIs" dxfId="3084" priority="1013" operator="greaterThan">
      <formula>$F1993</formula>
    </cfRule>
  </conditionalFormatting>
  <conditionalFormatting sqref="G1994">
    <cfRule type="cellIs" dxfId="3083" priority="1012" operator="greaterThan">
      <formula>$F1994</formula>
    </cfRule>
  </conditionalFormatting>
  <conditionalFormatting sqref="G1995">
    <cfRule type="cellIs" dxfId="3082" priority="1011" operator="greaterThan">
      <formula>$F1995</formula>
    </cfRule>
  </conditionalFormatting>
  <conditionalFormatting sqref="G1996">
    <cfRule type="cellIs" dxfId="3081" priority="1010" operator="greaterThan">
      <formula>$F1996</formula>
    </cfRule>
  </conditionalFormatting>
  <conditionalFormatting sqref="G1997">
    <cfRule type="cellIs" dxfId="3080" priority="1009" operator="greaterThan">
      <formula>$F1997</formula>
    </cfRule>
  </conditionalFormatting>
  <conditionalFormatting sqref="G1998">
    <cfRule type="cellIs" dxfId="3079" priority="1008" operator="greaterThan">
      <formula>$F1998</formula>
    </cfRule>
  </conditionalFormatting>
  <conditionalFormatting sqref="G1999">
    <cfRule type="cellIs" dxfId="3078" priority="1007" operator="greaterThan">
      <formula>$F1999</formula>
    </cfRule>
  </conditionalFormatting>
  <conditionalFormatting sqref="G2000">
    <cfRule type="cellIs" dxfId="3077" priority="1006" operator="greaterThan">
      <formula>$F2000</formula>
    </cfRule>
  </conditionalFormatting>
  <conditionalFormatting sqref="G2001">
    <cfRule type="cellIs" dxfId="3076" priority="1005" operator="greaterThan">
      <formula>$F2001</formula>
    </cfRule>
  </conditionalFormatting>
  <conditionalFormatting sqref="G2002">
    <cfRule type="cellIs" dxfId="3075" priority="1004" operator="greaterThan">
      <formula>$F2002</formula>
    </cfRule>
  </conditionalFormatting>
  <conditionalFormatting sqref="G2003">
    <cfRule type="cellIs" dxfId="3074" priority="1003" operator="greaterThan">
      <formula>$F2003</formula>
    </cfRule>
  </conditionalFormatting>
  <conditionalFormatting sqref="G2004">
    <cfRule type="cellIs" dxfId="3073" priority="1002" operator="greaterThan">
      <formula>$F2004</formula>
    </cfRule>
  </conditionalFormatting>
  <conditionalFormatting sqref="G2005">
    <cfRule type="cellIs" dxfId="3072" priority="1001" operator="greaterThan">
      <formula>$F2005</formula>
    </cfRule>
  </conditionalFormatting>
  <conditionalFormatting sqref="G2006">
    <cfRule type="cellIs" dxfId="3071" priority="1000" operator="greaterThan">
      <formula>$F2006</formula>
    </cfRule>
  </conditionalFormatting>
  <conditionalFormatting sqref="G2007">
    <cfRule type="cellIs" dxfId="3070" priority="999" operator="greaterThan">
      <formula>$F2007</formula>
    </cfRule>
  </conditionalFormatting>
  <conditionalFormatting sqref="G2008">
    <cfRule type="cellIs" dxfId="3069" priority="998" operator="greaterThan">
      <formula>$F2008</formula>
    </cfRule>
  </conditionalFormatting>
  <conditionalFormatting sqref="G2009">
    <cfRule type="cellIs" dxfId="3068" priority="997" operator="greaterThan">
      <formula>$F2009</formula>
    </cfRule>
  </conditionalFormatting>
  <conditionalFormatting sqref="G2010">
    <cfRule type="cellIs" dxfId="3067" priority="996" operator="greaterThan">
      <formula>$F2010</formula>
    </cfRule>
  </conditionalFormatting>
  <conditionalFormatting sqref="G2011">
    <cfRule type="cellIs" dxfId="3066" priority="995" operator="greaterThan">
      <formula>$F2011</formula>
    </cfRule>
  </conditionalFormatting>
  <conditionalFormatting sqref="G2012">
    <cfRule type="cellIs" dxfId="3065" priority="994" operator="greaterThan">
      <formula>$F2012</formula>
    </cfRule>
  </conditionalFormatting>
  <conditionalFormatting sqref="G2013">
    <cfRule type="cellIs" dxfId="3064" priority="993" operator="greaterThan">
      <formula>$F2013</formula>
    </cfRule>
  </conditionalFormatting>
  <conditionalFormatting sqref="G2014">
    <cfRule type="cellIs" dxfId="3063" priority="992" operator="greaterThan">
      <formula>$F2014</formula>
    </cfRule>
  </conditionalFormatting>
  <conditionalFormatting sqref="G2015">
    <cfRule type="cellIs" dxfId="3062" priority="991" operator="greaterThan">
      <formula>$F2015</formula>
    </cfRule>
  </conditionalFormatting>
  <conditionalFormatting sqref="G2016">
    <cfRule type="cellIs" dxfId="3061" priority="990" operator="greaterThan">
      <formula>$F2016</formula>
    </cfRule>
  </conditionalFormatting>
  <conditionalFormatting sqref="G2017">
    <cfRule type="cellIs" dxfId="3060" priority="989" operator="greaterThan">
      <formula>$F2017</formula>
    </cfRule>
  </conditionalFormatting>
  <conditionalFormatting sqref="G2018">
    <cfRule type="cellIs" dxfId="3059" priority="988" operator="greaterThan">
      <formula>$F2018</formula>
    </cfRule>
  </conditionalFormatting>
  <conditionalFormatting sqref="G2019">
    <cfRule type="cellIs" dxfId="3058" priority="987" operator="greaterThan">
      <formula>$F2019</formula>
    </cfRule>
  </conditionalFormatting>
  <conditionalFormatting sqref="G2020">
    <cfRule type="cellIs" dxfId="3057" priority="986" operator="greaterThan">
      <formula>$F2020</formula>
    </cfRule>
  </conditionalFormatting>
  <conditionalFormatting sqref="G2021">
    <cfRule type="cellIs" dxfId="3056" priority="985" operator="greaterThan">
      <formula>$F2021</formula>
    </cfRule>
  </conditionalFormatting>
  <conditionalFormatting sqref="G2022">
    <cfRule type="cellIs" dxfId="3055" priority="984" operator="greaterThan">
      <formula>$F2022</formula>
    </cfRule>
  </conditionalFormatting>
  <conditionalFormatting sqref="G2023">
    <cfRule type="cellIs" dxfId="3054" priority="983" operator="greaterThan">
      <formula>$F2023</formula>
    </cfRule>
  </conditionalFormatting>
  <conditionalFormatting sqref="G2024">
    <cfRule type="cellIs" dxfId="3053" priority="982" operator="greaterThan">
      <formula>$F2024</formula>
    </cfRule>
  </conditionalFormatting>
  <conditionalFormatting sqref="G2025">
    <cfRule type="cellIs" dxfId="3052" priority="981" operator="greaterThan">
      <formula>$F2025</formula>
    </cfRule>
  </conditionalFormatting>
  <conditionalFormatting sqref="G2026">
    <cfRule type="cellIs" dxfId="3051" priority="980" operator="greaterThan">
      <formula>$F2026</formula>
    </cfRule>
  </conditionalFormatting>
  <conditionalFormatting sqref="G2027">
    <cfRule type="cellIs" dxfId="3050" priority="979" operator="greaterThan">
      <formula>$F2027</formula>
    </cfRule>
  </conditionalFormatting>
  <conditionalFormatting sqref="G2028">
    <cfRule type="cellIs" dxfId="3049" priority="978" operator="greaterThan">
      <formula>$F2028</formula>
    </cfRule>
  </conditionalFormatting>
  <conditionalFormatting sqref="G2029">
    <cfRule type="cellIs" dxfId="3048" priority="977" operator="greaterThan">
      <formula>$F2029</formula>
    </cfRule>
  </conditionalFormatting>
  <conditionalFormatting sqref="G2030">
    <cfRule type="cellIs" dxfId="3047" priority="976" operator="greaterThan">
      <formula>$F2030</formula>
    </cfRule>
  </conditionalFormatting>
  <conditionalFormatting sqref="G2031">
    <cfRule type="cellIs" dxfId="3046" priority="975" operator="greaterThan">
      <formula>$F2031</formula>
    </cfRule>
  </conditionalFormatting>
  <conditionalFormatting sqref="G2032">
    <cfRule type="cellIs" dxfId="3045" priority="974" operator="greaterThan">
      <formula>$F2032</formula>
    </cfRule>
  </conditionalFormatting>
  <conditionalFormatting sqref="G2033">
    <cfRule type="cellIs" dxfId="3044" priority="973" operator="greaterThan">
      <formula>$F2033</formula>
    </cfRule>
  </conditionalFormatting>
  <conditionalFormatting sqref="G2034">
    <cfRule type="cellIs" dxfId="3043" priority="972" operator="greaterThan">
      <formula>$F2034</formula>
    </cfRule>
  </conditionalFormatting>
  <conditionalFormatting sqref="G2035">
    <cfRule type="cellIs" dxfId="3042" priority="971" operator="greaterThan">
      <formula>$F2035</formula>
    </cfRule>
  </conditionalFormatting>
  <conditionalFormatting sqref="G2036">
    <cfRule type="cellIs" dxfId="3041" priority="970" operator="greaterThan">
      <formula>$F2036</formula>
    </cfRule>
  </conditionalFormatting>
  <conditionalFormatting sqref="G2037">
    <cfRule type="cellIs" dxfId="3040" priority="969" operator="greaterThan">
      <formula>$F2037</formula>
    </cfRule>
  </conditionalFormatting>
  <conditionalFormatting sqref="G2038">
    <cfRule type="cellIs" dxfId="3039" priority="968" operator="greaterThan">
      <formula>$F2038</formula>
    </cfRule>
  </conditionalFormatting>
  <conditionalFormatting sqref="G2039">
    <cfRule type="cellIs" dxfId="3038" priority="967" operator="greaterThan">
      <formula>$F2039</formula>
    </cfRule>
  </conditionalFormatting>
  <conditionalFormatting sqref="G2040">
    <cfRule type="cellIs" dxfId="3037" priority="966" operator="greaterThan">
      <formula>$F2040</formula>
    </cfRule>
  </conditionalFormatting>
  <conditionalFormatting sqref="G2041">
    <cfRule type="cellIs" dxfId="3036" priority="965" operator="greaterThan">
      <formula>$F2041</formula>
    </cfRule>
  </conditionalFormatting>
  <conditionalFormatting sqref="G2042">
    <cfRule type="cellIs" dxfId="3035" priority="964" operator="greaterThan">
      <formula>$F2042</formula>
    </cfRule>
  </conditionalFormatting>
  <conditionalFormatting sqref="G2043">
    <cfRule type="cellIs" dxfId="3034" priority="963" operator="greaterThan">
      <formula>$F2043</formula>
    </cfRule>
  </conditionalFormatting>
  <conditionalFormatting sqref="G2044">
    <cfRule type="cellIs" dxfId="3033" priority="962" operator="greaterThan">
      <formula>$F2044</formula>
    </cfRule>
  </conditionalFormatting>
  <conditionalFormatting sqref="G2045">
    <cfRule type="cellIs" dxfId="3032" priority="961" operator="greaterThan">
      <formula>$F2045</formula>
    </cfRule>
  </conditionalFormatting>
  <conditionalFormatting sqref="G2046">
    <cfRule type="cellIs" dxfId="3031" priority="960" operator="greaterThan">
      <formula>$F2046</formula>
    </cfRule>
  </conditionalFormatting>
  <conditionalFormatting sqref="G2047">
    <cfRule type="cellIs" dxfId="3030" priority="959" operator="greaterThan">
      <formula>$F2047</formula>
    </cfRule>
  </conditionalFormatting>
  <conditionalFormatting sqref="G2048">
    <cfRule type="cellIs" dxfId="3029" priority="958" operator="greaterThan">
      <formula>$F2048</formula>
    </cfRule>
  </conditionalFormatting>
  <conditionalFormatting sqref="G2049">
    <cfRule type="cellIs" dxfId="3028" priority="957" operator="greaterThan">
      <formula>$F2049</formula>
    </cfRule>
  </conditionalFormatting>
  <conditionalFormatting sqref="G2050">
    <cfRule type="cellIs" dxfId="3027" priority="956" operator="greaterThan">
      <formula>$F2050</formula>
    </cfRule>
  </conditionalFormatting>
  <conditionalFormatting sqref="G2051">
    <cfRule type="cellIs" dxfId="3026" priority="955" operator="greaterThan">
      <formula>$F2051</formula>
    </cfRule>
  </conditionalFormatting>
  <conditionalFormatting sqref="G2052">
    <cfRule type="cellIs" dxfId="3025" priority="954" operator="greaterThan">
      <formula>$F2052</formula>
    </cfRule>
  </conditionalFormatting>
  <conditionalFormatting sqref="G2053">
    <cfRule type="cellIs" dxfId="3024" priority="953" operator="greaterThan">
      <formula>$F2053</formula>
    </cfRule>
  </conditionalFormatting>
  <conditionalFormatting sqref="G2054">
    <cfRule type="cellIs" dxfId="3023" priority="952" operator="greaterThan">
      <formula>$F2054</formula>
    </cfRule>
  </conditionalFormatting>
  <conditionalFormatting sqref="G2055">
    <cfRule type="cellIs" dxfId="3022" priority="951" operator="greaterThan">
      <formula>$F2055</formula>
    </cfRule>
  </conditionalFormatting>
  <conditionalFormatting sqref="G2056">
    <cfRule type="cellIs" dxfId="3021" priority="950" operator="greaterThan">
      <formula>$F2056</formula>
    </cfRule>
  </conditionalFormatting>
  <conditionalFormatting sqref="G2057">
    <cfRule type="cellIs" dxfId="3020" priority="949" operator="greaterThan">
      <formula>$F2057</formula>
    </cfRule>
  </conditionalFormatting>
  <conditionalFormatting sqref="G2058">
    <cfRule type="cellIs" dxfId="3019" priority="948" operator="greaterThan">
      <formula>$F2058</formula>
    </cfRule>
  </conditionalFormatting>
  <conditionalFormatting sqref="G2059">
    <cfRule type="cellIs" dxfId="3018" priority="947" operator="greaterThan">
      <formula>$F2059</formula>
    </cfRule>
  </conditionalFormatting>
  <conditionalFormatting sqref="G2060">
    <cfRule type="cellIs" dxfId="3017" priority="946" operator="greaterThan">
      <formula>$F2060</formula>
    </cfRule>
  </conditionalFormatting>
  <conditionalFormatting sqref="G2061">
    <cfRule type="cellIs" dxfId="3016" priority="945" operator="greaterThan">
      <formula>$F2061</formula>
    </cfRule>
  </conditionalFormatting>
  <conditionalFormatting sqref="G2062">
    <cfRule type="cellIs" dxfId="3015" priority="944" operator="greaterThan">
      <formula>$F2062</formula>
    </cfRule>
  </conditionalFormatting>
  <conditionalFormatting sqref="G2063">
    <cfRule type="cellIs" dxfId="3014" priority="943" operator="greaterThan">
      <formula>$F2063</formula>
    </cfRule>
  </conditionalFormatting>
  <conditionalFormatting sqref="G2064">
    <cfRule type="cellIs" dxfId="3013" priority="942" operator="greaterThan">
      <formula>$F2064</formula>
    </cfRule>
  </conditionalFormatting>
  <conditionalFormatting sqref="G2065">
    <cfRule type="cellIs" dxfId="3012" priority="941" operator="greaterThan">
      <formula>$F2065</formula>
    </cfRule>
  </conditionalFormatting>
  <conditionalFormatting sqref="G2066">
    <cfRule type="cellIs" dxfId="3011" priority="940" operator="greaterThan">
      <formula>$F2066</formula>
    </cfRule>
  </conditionalFormatting>
  <conditionalFormatting sqref="G2067">
    <cfRule type="cellIs" dxfId="3010" priority="939" operator="greaterThan">
      <formula>$F2067</formula>
    </cfRule>
  </conditionalFormatting>
  <conditionalFormatting sqref="G2068">
    <cfRule type="cellIs" dxfId="3009" priority="938" operator="greaterThan">
      <formula>$F2068</formula>
    </cfRule>
  </conditionalFormatting>
  <conditionalFormatting sqref="G2069">
    <cfRule type="cellIs" dxfId="3008" priority="937" operator="greaterThan">
      <formula>$F2069</formula>
    </cfRule>
  </conditionalFormatting>
  <conditionalFormatting sqref="G2070">
    <cfRule type="cellIs" dxfId="3007" priority="936" operator="greaterThan">
      <formula>$F2070</formula>
    </cfRule>
  </conditionalFormatting>
  <conditionalFormatting sqref="G2071">
    <cfRule type="cellIs" dxfId="3006" priority="935" operator="greaterThan">
      <formula>$F2071</formula>
    </cfRule>
  </conditionalFormatting>
  <conditionalFormatting sqref="G2072">
    <cfRule type="cellIs" dxfId="3005" priority="934" operator="greaterThan">
      <formula>$F2072</formula>
    </cfRule>
  </conditionalFormatting>
  <conditionalFormatting sqref="G2073">
    <cfRule type="cellIs" dxfId="3004" priority="933" operator="greaterThan">
      <formula>$F2073</formula>
    </cfRule>
  </conditionalFormatting>
  <conditionalFormatting sqref="G2074">
    <cfRule type="cellIs" dxfId="3003" priority="932" operator="greaterThan">
      <formula>$F2074</formula>
    </cfRule>
  </conditionalFormatting>
  <conditionalFormatting sqref="G2075">
    <cfRule type="cellIs" dxfId="3002" priority="931" operator="greaterThan">
      <formula>$F2075</formula>
    </cfRule>
  </conditionalFormatting>
  <conditionalFormatting sqref="G2076">
    <cfRule type="cellIs" dxfId="3001" priority="930" operator="greaterThan">
      <formula>$F2076</formula>
    </cfRule>
  </conditionalFormatting>
  <conditionalFormatting sqref="G2077">
    <cfRule type="cellIs" dxfId="3000" priority="929" operator="greaterThan">
      <formula>$F2077</formula>
    </cfRule>
  </conditionalFormatting>
  <conditionalFormatting sqref="G2078">
    <cfRule type="cellIs" dxfId="2999" priority="928" operator="greaterThan">
      <formula>$F2078</formula>
    </cfRule>
  </conditionalFormatting>
  <conditionalFormatting sqref="G2079">
    <cfRule type="cellIs" dxfId="2998" priority="927" operator="greaterThan">
      <formula>$F2079</formula>
    </cfRule>
  </conditionalFormatting>
  <conditionalFormatting sqref="G2080">
    <cfRule type="cellIs" dxfId="2997" priority="926" operator="greaterThan">
      <formula>$F2080</formula>
    </cfRule>
  </conditionalFormatting>
  <conditionalFormatting sqref="G2081">
    <cfRule type="cellIs" dxfId="2996" priority="925" operator="greaterThan">
      <formula>$F2081</formula>
    </cfRule>
  </conditionalFormatting>
  <conditionalFormatting sqref="G2082">
    <cfRule type="cellIs" dxfId="2995" priority="924" operator="greaterThan">
      <formula>$F2082</formula>
    </cfRule>
  </conditionalFormatting>
  <conditionalFormatting sqref="G2083">
    <cfRule type="cellIs" dxfId="2994" priority="923" operator="greaterThan">
      <formula>$F2083</formula>
    </cfRule>
  </conditionalFormatting>
  <conditionalFormatting sqref="G2084">
    <cfRule type="cellIs" dxfId="2993" priority="922" operator="greaterThan">
      <formula>$F2084</formula>
    </cfRule>
  </conditionalFormatting>
  <conditionalFormatting sqref="G2085">
    <cfRule type="cellIs" dxfId="2992" priority="921" operator="greaterThan">
      <formula>$F2085</formula>
    </cfRule>
  </conditionalFormatting>
  <conditionalFormatting sqref="G2086">
    <cfRule type="cellIs" dxfId="2991" priority="920" operator="greaterThan">
      <formula>$F2086</formula>
    </cfRule>
  </conditionalFormatting>
  <conditionalFormatting sqref="G2087">
    <cfRule type="cellIs" dxfId="2990" priority="919" operator="greaterThan">
      <formula>$F2087</formula>
    </cfRule>
  </conditionalFormatting>
  <conditionalFormatting sqref="G2088">
    <cfRule type="cellIs" dxfId="2989" priority="918" operator="greaterThan">
      <formula>$F2088</formula>
    </cfRule>
  </conditionalFormatting>
  <conditionalFormatting sqref="G2089">
    <cfRule type="cellIs" dxfId="2988" priority="917" operator="greaterThan">
      <formula>$F2089</formula>
    </cfRule>
  </conditionalFormatting>
  <conditionalFormatting sqref="G2090">
    <cfRule type="cellIs" dxfId="2987" priority="916" operator="greaterThan">
      <formula>$F2090</formula>
    </cfRule>
  </conditionalFormatting>
  <conditionalFormatting sqref="G2091">
    <cfRule type="cellIs" dxfId="2986" priority="915" operator="greaterThan">
      <formula>$F2091</formula>
    </cfRule>
  </conditionalFormatting>
  <conditionalFormatting sqref="G2092">
    <cfRule type="cellIs" dxfId="2985" priority="914" operator="greaterThan">
      <formula>$F2092</formula>
    </cfRule>
  </conditionalFormatting>
  <conditionalFormatting sqref="G2093">
    <cfRule type="cellIs" dxfId="2984" priority="913" operator="greaterThan">
      <formula>$F2093</formula>
    </cfRule>
  </conditionalFormatting>
  <conditionalFormatting sqref="G2094">
    <cfRule type="cellIs" dxfId="2983" priority="912" operator="greaterThan">
      <formula>$F2094</formula>
    </cfRule>
  </conditionalFormatting>
  <conditionalFormatting sqref="G2095">
    <cfRule type="cellIs" dxfId="2982" priority="911" operator="greaterThan">
      <formula>$F2095</formula>
    </cfRule>
  </conditionalFormatting>
  <conditionalFormatting sqref="G2096">
    <cfRule type="cellIs" dxfId="2981" priority="910" operator="greaterThan">
      <formula>$F2096</formula>
    </cfRule>
  </conditionalFormatting>
  <conditionalFormatting sqref="G2097">
    <cfRule type="cellIs" dxfId="2980" priority="909" operator="greaterThan">
      <formula>$F2097</formula>
    </cfRule>
  </conditionalFormatting>
  <conditionalFormatting sqref="G2098">
    <cfRule type="cellIs" dxfId="2979" priority="908" operator="greaterThan">
      <formula>$F2098</formula>
    </cfRule>
  </conditionalFormatting>
  <conditionalFormatting sqref="G2099">
    <cfRule type="cellIs" dxfId="2978" priority="907" operator="greaterThan">
      <formula>$F2099</formula>
    </cfRule>
  </conditionalFormatting>
  <conditionalFormatting sqref="G2100">
    <cfRule type="cellIs" dxfId="2977" priority="906" operator="greaterThan">
      <formula>$F2100</formula>
    </cfRule>
  </conditionalFormatting>
  <conditionalFormatting sqref="G2101">
    <cfRule type="cellIs" dxfId="2976" priority="905" operator="greaterThan">
      <formula>$F2101</formula>
    </cfRule>
  </conditionalFormatting>
  <conditionalFormatting sqref="G2102">
    <cfRule type="cellIs" dxfId="2975" priority="904" operator="greaterThan">
      <formula>$F2102</formula>
    </cfRule>
  </conditionalFormatting>
  <conditionalFormatting sqref="G2103">
    <cfRule type="cellIs" dxfId="2974" priority="903" operator="greaterThan">
      <formula>$F2103</formula>
    </cfRule>
  </conditionalFormatting>
  <conditionalFormatting sqref="G2104">
    <cfRule type="cellIs" dxfId="2973" priority="902" operator="greaterThan">
      <formula>$F2104</formula>
    </cfRule>
  </conditionalFormatting>
  <conditionalFormatting sqref="G2105">
    <cfRule type="cellIs" dxfId="2972" priority="901" operator="greaterThan">
      <formula>$F2105</formula>
    </cfRule>
  </conditionalFormatting>
  <conditionalFormatting sqref="G2106">
    <cfRule type="cellIs" dxfId="2971" priority="900" operator="greaterThan">
      <formula>$F2106</formula>
    </cfRule>
  </conditionalFormatting>
  <conditionalFormatting sqref="G2107">
    <cfRule type="cellIs" dxfId="2970" priority="899" operator="greaterThan">
      <formula>$F2107</formula>
    </cfRule>
  </conditionalFormatting>
  <conditionalFormatting sqref="G2108">
    <cfRule type="cellIs" dxfId="2969" priority="898" operator="greaterThan">
      <formula>$F2108</formula>
    </cfRule>
  </conditionalFormatting>
  <conditionalFormatting sqref="G2109">
    <cfRule type="cellIs" dxfId="2968" priority="897" operator="greaterThan">
      <formula>$F2109</formula>
    </cfRule>
  </conditionalFormatting>
  <conditionalFormatting sqref="G2110">
    <cfRule type="cellIs" dxfId="2967" priority="896" operator="greaterThan">
      <formula>$F2110</formula>
    </cfRule>
  </conditionalFormatting>
  <conditionalFormatting sqref="G2111">
    <cfRule type="cellIs" dxfId="2966" priority="895" operator="greaterThan">
      <formula>$F2111</formula>
    </cfRule>
  </conditionalFormatting>
  <conditionalFormatting sqref="G2112">
    <cfRule type="cellIs" dxfId="2965" priority="894" operator="greaterThan">
      <formula>$F2112</formula>
    </cfRule>
  </conditionalFormatting>
  <conditionalFormatting sqref="G2113">
    <cfRule type="cellIs" dxfId="2964" priority="893" operator="greaterThan">
      <formula>$F2113</formula>
    </cfRule>
  </conditionalFormatting>
  <conditionalFormatting sqref="G2114">
    <cfRule type="cellIs" dxfId="2963" priority="892" operator="greaterThan">
      <formula>$F2114</formula>
    </cfRule>
  </conditionalFormatting>
  <conditionalFormatting sqref="G2115">
    <cfRule type="cellIs" dxfId="2962" priority="891" operator="greaterThan">
      <formula>$F2115</formula>
    </cfRule>
  </conditionalFormatting>
  <conditionalFormatting sqref="G2116">
    <cfRule type="cellIs" dxfId="2961" priority="890" operator="greaterThan">
      <formula>$F2116</formula>
    </cfRule>
  </conditionalFormatting>
  <conditionalFormatting sqref="G2117">
    <cfRule type="cellIs" dxfId="2960" priority="889" operator="greaterThan">
      <formula>$F2117</formula>
    </cfRule>
  </conditionalFormatting>
  <conditionalFormatting sqref="G2118">
    <cfRule type="cellIs" dxfId="2959" priority="888" operator="greaterThan">
      <formula>$F2118</formula>
    </cfRule>
  </conditionalFormatting>
  <conditionalFormatting sqref="G2119">
    <cfRule type="cellIs" dxfId="2958" priority="887" operator="greaterThan">
      <formula>$F2119</formula>
    </cfRule>
  </conditionalFormatting>
  <conditionalFormatting sqref="G2120">
    <cfRule type="cellIs" dxfId="2957" priority="886" operator="greaterThan">
      <formula>$F2120</formula>
    </cfRule>
  </conditionalFormatting>
  <conditionalFormatting sqref="G2121">
    <cfRule type="cellIs" dxfId="2956" priority="885" operator="greaterThan">
      <formula>$F2121</formula>
    </cfRule>
  </conditionalFormatting>
  <conditionalFormatting sqref="G2122">
    <cfRule type="cellIs" dxfId="2955" priority="884" operator="greaterThan">
      <formula>$F2122</formula>
    </cfRule>
  </conditionalFormatting>
  <conditionalFormatting sqref="G2123">
    <cfRule type="cellIs" dxfId="2954" priority="883" operator="greaterThan">
      <formula>$F2123</formula>
    </cfRule>
  </conditionalFormatting>
  <conditionalFormatting sqref="G2124">
    <cfRule type="cellIs" dxfId="2953" priority="882" operator="greaterThan">
      <formula>$F2124</formula>
    </cfRule>
  </conditionalFormatting>
  <conditionalFormatting sqref="G2125">
    <cfRule type="cellIs" dxfId="2952" priority="881" operator="greaterThan">
      <formula>$F2125</formula>
    </cfRule>
  </conditionalFormatting>
  <conditionalFormatting sqref="G2126">
    <cfRule type="cellIs" dxfId="2951" priority="880" operator="greaterThan">
      <formula>$F2126</formula>
    </cfRule>
  </conditionalFormatting>
  <conditionalFormatting sqref="G2127">
    <cfRule type="cellIs" dxfId="2950" priority="879" operator="greaterThan">
      <formula>$F2127</formula>
    </cfRule>
  </conditionalFormatting>
  <conditionalFormatting sqref="G2128">
    <cfRule type="cellIs" dxfId="2949" priority="878" operator="greaterThan">
      <formula>$F2128</formula>
    </cfRule>
  </conditionalFormatting>
  <conditionalFormatting sqref="G2129">
    <cfRule type="cellIs" dxfId="2948" priority="877" operator="greaterThan">
      <formula>$F2129</formula>
    </cfRule>
  </conditionalFormatting>
  <conditionalFormatting sqref="G2130">
    <cfRule type="cellIs" dxfId="2947" priority="876" operator="greaterThan">
      <formula>$F2130</formula>
    </cfRule>
  </conditionalFormatting>
  <conditionalFormatting sqref="G2131">
    <cfRule type="cellIs" dxfId="2946" priority="875" operator="greaterThan">
      <formula>$F2131</formula>
    </cfRule>
  </conditionalFormatting>
  <conditionalFormatting sqref="G2132">
    <cfRule type="cellIs" dxfId="2945" priority="874" operator="greaterThan">
      <formula>$F2132</formula>
    </cfRule>
  </conditionalFormatting>
  <conditionalFormatting sqref="G2133">
    <cfRule type="cellIs" dxfId="2944" priority="873" operator="greaterThan">
      <formula>$F2133</formula>
    </cfRule>
  </conditionalFormatting>
  <conditionalFormatting sqref="G2134">
    <cfRule type="cellIs" dxfId="2943" priority="872" operator="greaterThan">
      <formula>$F2134</formula>
    </cfRule>
  </conditionalFormatting>
  <conditionalFormatting sqref="G2135">
    <cfRule type="cellIs" dxfId="2942" priority="871" operator="greaterThan">
      <formula>$F2135</formula>
    </cfRule>
  </conditionalFormatting>
  <conditionalFormatting sqref="G2136">
    <cfRule type="cellIs" dxfId="2941" priority="870" operator="greaterThan">
      <formula>$F2136</formula>
    </cfRule>
  </conditionalFormatting>
  <conditionalFormatting sqref="G2137">
    <cfRule type="cellIs" dxfId="2940" priority="869" operator="greaterThan">
      <formula>$F2137</formula>
    </cfRule>
  </conditionalFormatting>
  <conditionalFormatting sqref="G2138">
    <cfRule type="cellIs" dxfId="2939" priority="868" operator="greaterThan">
      <formula>$F2138</formula>
    </cfRule>
  </conditionalFormatting>
  <conditionalFormatting sqref="G2139">
    <cfRule type="cellIs" dxfId="2938" priority="867" operator="greaterThan">
      <formula>$F2139</formula>
    </cfRule>
  </conditionalFormatting>
  <conditionalFormatting sqref="G2140">
    <cfRule type="cellIs" dxfId="2937" priority="866" operator="greaterThan">
      <formula>$F2140</formula>
    </cfRule>
  </conditionalFormatting>
  <conditionalFormatting sqref="G2141">
    <cfRule type="cellIs" dxfId="2936" priority="865" operator="greaterThan">
      <formula>$F2141</formula>
    </cfRule>
  </conditionalFormatting>
  <conditionalFormatting sqref="G2142">
    <cfRule type="cellIs" dxfId="2935" priority="864" operator="greaterThan">
      <formula>$F2142</formula>
    </cfRule>
  </conditionalFormatting>
  <conditionalFormatting sqref="G2143">
    <cfRule type="cellIs" dxfId="2934" priority="863" operator="greaterThan">
      <formula>$F2143</formula>
    </cfRule>
  </conditionalFormatting>
  <conditionalFormatting sqref="G2144">
    <cfRule type="cellIs" dxfId="2933" priority="862" operator="greaterThan">
      <formula>$F2144</formula>
    </cfRule>
  </conditionalFormatting>
  <conditionalFormatting sqref="G2145">
    <cfRule type="cellIs" dxfId="2932" priority="861" operator="greaterThan">
      <formula>$F2145</formula>
    </cfRule>
  </conditionalFormatting>
  <conditionalFormatting sqref="G2146">
    <cfRule type="cellIs" dxfId="2931" priority="860" operator="greaterThan">
      <formula>$F2146</formula>
    </cfRule>
  </conditionalFormatting>
  <conditionalFormatting sqref="G2147">
    <cfRule type="cellIs" dxfId="2930" priority="859" operator="greaterThan">
      <formula>$F2147</formula>
    </cfRule>
  </conditionalFormatting>
  <conditionalFormatting sqref="G2148">
    <cfRule type="cellIs" dxfId="2929" priority="858" operator="greaterThan">
      <formula>$F2148</formula>
    </cfRule>
  </conditionalFormatting>
  <conditionalFormatting sqref="G2149">
    <cfRule type="cellIs" dxfId="2928" priority="857" operator="greaterThan">
      <formula>$F2149</formula>
    </cfRule>
  </conditionalFormatting>
  <conditionalFormatting sqref="G2150">
    <cfRule type="cellIs" dxfId="2927" priority="856" operator="greaterThan">
      <formula>$F2150</formula>
    </cfRule>
  </conditionalFormatting>
  <conditionalFormatting sqref="G2151">
    <cfRule type="cellIs" dxfId="2926" priority="855" operator="greaterThan">
      <formula>$F2151</formula>
    </cfRule>
  </conditionalFormatting>
  <conditionalFormatting sqref="G2152">
    <cfRule type="cellIs" dxfId="2925" priority="854" operator="greaterThan">
      <formula>$F2152</formula>
    </cfRule>
  </conditionalFormatting>
  <conditionalFormatting sqref="G2153">
    <cfRule type="cellIs" dxfId="2924" priority="853" operator="greaterThan">
      <formula>$F2153</formula>
    </cfRule>
  </conditionalFormatting>
  <conditionalFormatting sqref="G2154">
    <cfRule type="cellIs" dxfId="2923" priority="852" operator="greaterThan">
      <formula>$F2154</formula>
    </cfRule>
  </conditionalFormatting>
  <conditionalFormatting sqref="G2155">
    <cfRule type="cellIs" dxfId="2922" priority="851" operator="greaterThan">
      <formula>$F2155</formula>
    </cfRule>
  </conditionalFormatting>
  <conditionalFormatting sqref="G2156">
    <cfRule type="cellIs" dxfId="2921" priority="850" operator="greaterThan">
      <formula>$F2156</formula>
    </cfRule>
  </conditionalFormatting>
  <conditionalFormatting sqref="G2157">
    <cfRule type="cellIs" dxfId="2920" priority="849" operator="greaterThan">
      <formula>$F2157</formula>
    </cfRule>
  </conditionalFormatting>
  <conditionalFormatting sqref="G2158">
    <cfRule type="cellIs" dxfId="2919" priority="848" operator="greaterThan">
      <formula>$F2158</formula>
    </cfRule>
  </conditionalFormatting>
  <conditionalFormatting sqref="G2159">
    <cfRule type="cellIs" dxfId="2918" priority="847" operator="greaterThan">
      <formula>$F2159</formula>
    </cfRule>
  </conditionalFormatting>
  <conditionalFormatting sqref="G2160">
    <cfRule type="cellIs" dxfId="2917" priority="846" operator="greaterThan">
      <formula>$F2160</formula>
    </cfRule>
  </conditionalFormatting>
  <conditionalFormatting sqref="G2161">
    <cfRule type="cellIs" dxfId="2916" priority="845" operator="greaterThan">
      <formula>$F2161</formula>
    </cfRule>
  </conditionalFormatting>
  <conditionalFormatting sqref="G2162">
    <cfRule type="cellIs" dxfId="2915" priority="844" operator="greaterThan">
      <formula>$F2162</formula>
    </cfRule>
  </conditionalFormatting>
  <conditionalFormatting sqref="G2163">
    <cfRule type="cellIs" dxfId="2914" priority="843" operator="greaterThan">
      <formula>$F2163</formula>
    </cfRule>
  </conditionalFormatting>
  <conditionalFormatting sqref="G2164">
    <cfRule type="cellIs" dxfId="2913" priority="842" operator="greaterThan">
      <formula>$F2164</formula>
    </cfRule>
  </conditionalFormatting>
  <conditionalFormatting sqref="G2165">
    <cfRule type="cellIs" dxfId="2912" priority="841" operator="greaterThan">
      <formula>$F2165</formula>
    </cfRule>
  </conditionalFormatting>
  <conditionalFormatting sqref="G2166">
    <cfRule type="cellIs" dxfId="2911" priority="840" operator="greaterThan">
      <formula>$F2166</formula>
    </cfRule>
  </conditionalFormatting>
  <conditionalFormatting sqref="G2167">
    <cfRule type="cellIs" dxfId="2910" priority="839" operator="greaterThan">
      <formula>$F2167</formula>
    </cfRule>
  </conditionalFormatting>
  <conditionalFormatting sqref="G2168">
    <cfRule type="cellIs" dxfId="2909" priority="838" operator="greaterThan">
      <formula>$F2168</formula>
    </cfRule>
  </conditionalFormatting>
  <conditionalFormatting sqref="G2169">
    <cfRule type="cellIs" dxfId="2908" priority="837" operator="greaterThan">
      <formula>$F2169</formula>
    </cfRule>
  </conditionalFormatting>
  <conditionalFormatting sqref="G2170">
    <cfRule type="cellIs" dxfId="2907" priority="836" operator="greaterThan">
      <formula>$F2170</formula>
    </cfRule>
  </conditionalFormatting>
  <conditionalFormatting sqref="G2171">
    <cfRule type="cellIs" dxfId="2906" priority="835" operator="greaterThan">
      <formula>$F2171</formula>
    </cfRule>
  </conditionalFormatting>
  <conditionalFormatting sqref="G2172">
    <cfRule type="cellIs" dxfId="2905" priority="834" operator="greaterThan">
      <formula>$F2172</formula>
    </cfRule>
  </conditionalFormatting>
  <conditionalFormatting sqref="G2173">
    <cfRule type="cellIs" dxfId="2904" priority="833" operator="greaterThan">
      <formula>$F2173</formula>
    </cfRule>
  </conditionalFormatting>
  <conditionalFormatting sqref="G2174">
    <cfRule type="cellIs" dxfId="2903" priority="832" operator="greaterThan">
      <formula>$F2174</formula>
    </cfRule>
  </conditionalFormatting>
  <conditionalFormatting sqref="G2175">
    <cfRule type="cellIs" dxfId="2902" priority="831" operator="greaterThan">
      <formula>$F2175</formula>
    </cfRule>
  </conditionalFormatting>
  <conditionalFormatting sqref="G2176">
    <cfRule type="cellIs" dxfId="2901" priority="830" operator="greaterThan">
      <formula>$F2176</formula>
    </cfRule>
  </conditionalFormatting>
  <conditionalFormatting sqref="G2177">
    <cfRule type="cellIs" dxfId="2900" priority="829" operator="greaterThan">
      <formula>$F2177</formula>
    </cfRule>
  </conditionalFormatting>
  <conditionalFormatting sqref="G2178">
    <cfRule type="cellIs" dxfId="2899" priority="828" operator="greaterThan">
      <formula>$F2178</formula>
    </cfRule>
  </conditionalFormatting>
  <conditionalFormatting sqref="G2179">
    <cfRule type="cellIs" dxfId="2898" priority="827" operator="greaterThan">
      <formula>$F2179</formula>
    </cfRule>
  </conditionalFormatting>
  <conditionalFormatting sqref="G2180">
    <cfRule type="cellIs" dxfId="2897" priority="826" operator="greaterThan">
      <formula>$F2180</formula>
    </cfRule>
  </conditionalFormatting>
  <conditionalFormatting sqref="G2181">
    <cfRule type="cellIs" dxfId="2896" priority="825" operator="greaterThan">
      <formula>$F2181</formula>
    </cfRule>
  </conditionalFormatting>
  <conditionalFormatting sqref="G2182">
    <cfRule type="cellIs" dxfId="2895" priority="824" operator="greaterThan">
      <formula>$F2182</formula>
    </cfRule>
  </conditionalFormatting>
  <conditionalFormatting sqref="G2183">
    <cfRule type="cellIs" dxfId="2894" priority="823" operator="greaterThan">
      <formula>$F2183</formula>
    </cfRule>
  </conditionalFormatting>
  <conditionalFormatting sqref="G2184">
    <cfRule type="cellIs" dxfId="2893" priority="822" operator="greaterThan">
      <formula>$F2184</formula>
    </cfRule>
  </conditionalFormatting>
  <conditionalFormatting sqref="G2185">
    <cfRule type="cellIs" dxfId="2892" priority="821" operator="greaterThan">
      <formula>$F2185</formula>
    </cfRule>
  </conditionalFormatting>
  <conditionalFormatting sqref="G2186">
    <cfRule type="cellIs" dxfId="2891" priority="820" operator="greaterThan">
      <formula>$F2186</formula>
    </cfRule>
  </conditionalFormatting>
  <conditionalFormatting sqref="G2187">
    <cfRule type="cellIs" dxfId="2890" priority="819" operator="greaterThan">
      <formula>$F2187</formula>
    </cfRule>
  </conditionalFormatting>
  <conditionalFormatting sqref="G2188">
    <cfRule type="cellIs" dxfId="2889" priority="818" operator="greaterThan">
      <formula>$F2188</formula>
    </cfRule>
  </conditionalFormatting>
  <conditionalFormatting sqref="G2189">
    <cfRule type="cellIs" dxfId="2888" priority="817" operator="greaterThan">
      <formula>$F2189</formula>
    </cfRule>
  </conditionalFormatting>
  <conditionalFormatting sqref="G2190">
    <cfRule type="cellIs" dxfId="2887" priority="816" operator="greaterThan">
      <formula>$F2190</formula>
    </cfRule>
  </conditionalFormatting>
  <conditionalFormatting sqref="G2191">
    <cfRule type="cellIs" dxfId="2886" priority="815" operator="greaterThan">
      <formula>$F2191</formula>
    </cfRule>
  </conditionalFormatting>
  <conditionalFormatting sqref="G2192">
    <cfRule type="cellIs" dxfId="2885" priority="814" operator="greaterThan">
      <formula>$F2192</formula>
    </cfRule>
  </conditionalFormatting>
  <conditionalFormatting sqref="G2193">
    <cfRule type="cellIs" dxfId="2884" priority="813" operator="greaterThan">
      <formula>$F2193</formula>
    </cfRule>
  </conditionalFormatting>
  <conditionalFormatting sqref="G2194">
    <cfRule type="cellIs" dxfId="2883" priority="812" operator="greaterThan">
      <formula>$F2194</formula>
    </cfRule>
  </conditionalFormatting>
  <conditionalFormatting sqref="G2195">
    <cfRule type="cellIs" dxfId="2882" priority="811" operator="greaterThan">
      <formula>$F2195</formula>
    </cfRule>
  </conditionalFormatting>
  <conditionalFormatting sqref="G2196">
    <cfRule type="cellIs" dxfId="2881" priority="810" operator="greaterThan">
      <formula>$F2196</formula>
    </cfRule>
  </conditionalFormatting>
  <conditionalFormatting sqref="G2197">
    <cfRule type="cellIs" dxfId="2880" priority="809" operator="greaterThan">
      <formula>$F2197</formula>
    </cfRule>
  </conditionalFormatting>
  <conditionalFormatting sqref="G2198">
    <cfRule type="cellIs" dxfId="2879" priority="808" operator="greaterThan">
      <formula>$F2198</formula>
    </cfRule>
  </conditionalFormatting>
  <conditionalFormatting sqref="G2199">
    <cfRule type="cellIs" dxfId="2878" priority="807" operator="greaterThan">
      <formula>$F2199</formula>
    </cfRule>
  </conditionalFormatting>
  <conditionalFormatting sqref="G2200">
    <cfRule type="cellIs" dxfId="2877" priority="806" operator="greaterThan">
      <formula>$F2200</formula>
    </cfRule>
  </conditionalFormatting>
  <conditionalFormatting sqref="G2201">
    <cfRule type="cellIs" dxfId="2876" priority="805" operator="greaterThan">
      <formula>$F2201</formula>
    </cfRule>
  </conditionalFormatting>
  <conditionalFormatting sqref="G2202">
    <cfRule type="cellIs" dxfId="2875" priority="804" operator="greaterThan">
      <formula>$F2202</formula>
    </cfRule>
  </conditionalFormatting>
  <conditionalFormatting sqref="G2203">
    <cfRule type="cellIs" dxfId="2874" priority="803" operator="greaterThan">
      <formula>$F2203</formula>
    </cfRule>
  </conditionalFormatting>
  <conditionalFormatting sqref="G2204">
    <cfRule type="cellIs" dxfId="2873" priority="802" operator="greaterThan">
      <formula>$F2204</formula>
    </cfRule>
  </conditionalFormatting>
  <conditionalFormatting sqref="G2205">
    <cfRule type="cellIs" dxfId="2872" priority="801" operator="greaterThan">
      <formula>$F2205</formula>
    </cfRule>
  </conditionalFormatting>
  <conditionalFormatting sqref="G2206">
    <cfRule type="cellIs" dxfId="2871" priority="800" operator="greaterThan">
      <formula>$F2206</formula>
    </cfRule>
  </conditionalFormatting>
  <conditionalFormatting sqref="G2207">
    <cfRule type="cellIs" dxfId="2870" priority="799" operator="greaterThan">
      <formula>$F2207</formula>
    </cfRule>
  </conditionalFormatting>
  <conditionalFormatting sqref="G2208">
    <cfRule type="cellIs" dxfId="2869" priority="798" operator="greaterThan">
      <formula>$F2208</formula>
    </cfRule>
  </conditionalFormatting>
  <conditionalFormatting sqref="G2209">
    <cfRule type="cellIs" dxfId="2868" priority="797" operator="greaterThan">
      <formula>$F2209</formula>
    </cfRule>
  </conditionalFormatting>
  <conditionalFormatting sqref="G2210">
    <cfRule type="cellIs" dxfId="2867" priority="796" operator="greaterThan">
      <formula>$F2210</formula>
    </cfRule>
  </conditionalFormatting>
  <conditionalFormatting sqref="G2211">
    <cfRule type="cellIs" dxfId="2866" priority="795" operator="greaterThan">
      <formula>$F2211</formula>
    </cfRule>
  </conditionalFormatting>
  <conditionalFormatting sqref="G2212">
    <cfRule type="cellIs" dxfId="2865" priority="794" operator="greaterThan">
      <formula>$F2212</formula>
    </cfRule>
  </conditionalFormatting>
  <conditionalFormatting sqref="G2213">
    <cfRule type="cellIs" dxfId="2864" priority="793" operator="greaterThan">
      <formula>$F2213</formula>
    </cfRule>
  </conditionalFormatting>
  <conditionalFormatting sqref="G2214">
    <cfRule type="cellIs" dxfId="2863" priority="792" operator="greaterThan">
      <formula>$F2214</formula>
    </cfRule>
  </conditionalFormatting>
  <conditionalFormatting sqref="G2215">
    <cfRule type="cellIs" dxfId="2862" priority="791" operator="greaterThan">
      <formula>$F2215</formula>
    </cfRule>
  </conditionalFormatting>
  <conditionalFormatting sqref="G2216">
    <cfRule type="cellIs" dxfId="2861" priority="790" operator="greaterThan">
      <formula>$F2216</formula>
    </cfRule>
  </conditionalFormatting>
  <conditionalFormatting sqref="G2217">
    <cfRule type="cellIs" dxfId="2860" priority="789" operator="greaterThan">
      <formula>$F2217</formula>
    </cfRule>
  </conditionalFormatting>
  <conditionalFormatting sqref="G2218">
    <cfRule type="cellIs" dxfId="2859" priority="788" operator="greaterThan">
      <formula>$F2218</formula>
    </cfRule>
  </conditionalFormatting>
  <conditionalFormatting sqref="G2219">
    <cfRule type="cellIs" dxfId="2858" priority="787" operator="greaterThan">
      <formula>$F2219</formula>
    </cfRule>
  </conditionalFormatting>
  <conditionalFormatting sqref="G2220">
    <cfRule type="cellIs" dxfId="2857" priority="786" operator="greaterThan">
      <formula>$F2220</formula>
    </cfRule>
  </conditionalFormatting>
  <conditionalFormatting sqref="G2221">
    <cfRule type="cellIs" dxfId="2856" priority="785" operator="greaterThan">
      <formula>$F2221</formula>
    </cfRule>
  </conditionalFormatting>
  <conditionalFormatting sqref="G2222">
    <cfRule type="cellIs" dxfId="2855" priority="784" operator="greaterThan">
      <formula>$F2222</formula>
    </cfRule>
  </conditionalFormatting>
  <conditionalFormatting sqref="G2223">
    <cfRule type="cellIs" dxfId="2854" priority="783" operator="greaterThan">
      <formula>$F2223</formula>
    </cfRule>
  </conditionalFormatting>
  <conditionalFormatting sqref="G2224">
    <cfRule type="cellIs" dxfId="2853" priority="782" operator="greaterThan">
      <formula>$F2224</formula>
    </cfRule>
  </conditionalFormatting>
  <conditionalFormatting sqref="G2225">
    <cfRule type="cellIs" dxfId="2852" priority="781" operator="greaterThan">
      <formula>$F2225</formula>
    </cfRule>
  </conditionalFormatting>
  <conditionalFormatting sqref="G2226">
    <cfRule type="cellIs" dxfId="2851" priority="780" operator="greaterThan">
      <formula>$F2226</formula>
    </cfRule>
  </conditionalFormatting>
  <conditionalFormatting sqref="G2227">
    <cfRule type="cellIs" dxfId="2850" priority="779" operator="greaterThan">
      <formula>$F2227</formula>
    </cfRule>
  </conditionalFormatting>
  <conditionalFormatting sqref="G2228">
    <cfRule type="cellIs" dxfId="2849" priority="778" operator="greaterThan">
      <formula>$F2228</formula>
    </cfRule>
  </conditionalFormatting>
  <conditionalFormatting sqref="G2229">
    <cfRule type="cellIs" dxfId="2848" priority="777" operator="greaterThan">
      <formula>$F2229</formula>
    </cfRule>
  </conditionalFormatting>
  <conditionalFormatting sqref="G2230">
    <cfRule type="cellIs" dxfId="2847" priority="776" operator="greaterThan">
      <formula>$F2230</formula>
    </cfRule>
  </conditionalFormatting>
  <conditionalFormatting sqref="G2231">
    <cfRule type="cellIs" dxfId="2846" priority="775" operator="greaterThan">
      <formula>$F2231</formula>
    </cfRule>
  </conditionalFormatting>
  <conditionalFormatting sqref="G2232">
    <cfRule type="cellIs" dxfId="2845" priority="774" operator="greaterThan">
      <formula>$F2232</formula>
    </cfRule>
  </conditionalFormatting>
  <conditionalFormatting sqref="G2233">
    <cfRule type="cellIs" dxfId="2844" priority="773" operator="greaterThan">
      <formula>$F2233</formula>
    </cfRule>
  </conditionalFormatting>
  <conditionalFormatting sqref="G2234">
    <cfRule type="cellIs" dxfId="2843" priority="772" operator="greaterThan">
      <formula>$F2234</formula>
    </cfRule>
  </conditionalFormatting>
  <conditionalFormatting sqref="G2235">
    <cfRule type="cellIs" dxfId="2842" priority="771" operator="greaterThan">
      <formula>$F2235</formula>
    </cfRule>
  </conditionalFormatting>
  <conditionalFormatting sqref="G2236">
    <cfRule type="cellIs" dxfId="2841" priority="770" operator="greaterThan">
      <formula>$F2236</formula>
    </cfRule>
  </conditionalFormatting>
  <conditionalFormatting sqref="G2237">
    <cfRule type="cellIs" dxfId="2840" priority="769" operator="greaterThan">
      <formula>$F2237</formula>
    </cfRule>
  </conditionalFormatting>
  <conditionalFormatting sqref="G2238">
    <cfRule type="cellIs" dxfId="2839" priority="768" operator="greaterThan">
      <formula>$F2238</formula>
    </cfRule>
  </conditionalFormatting>
  <conditionalFormatting sqref="G2239">
    <cfRule type="cellIs" dxfId="2838" priority="767" operator="greaterThan">
      <formula>$F2239</formula>
    </cfRule>
  </conditionalFormatting>
  <conditionalFormatting sqref="G2240">
    <cfRule type="cellIs" dxfId="2837" priority="766" operator="greaterThan">
      <formula>$F2240</formula>
    </cfRule>
  </conditionalFormatting>
  <conditionalFormatting sqref="G2241">
    <cfRule type="cellIs" dxfId="2836" priority="765" operator="greaterThan">
      <formula>$F2241</formula>
    </cfRule>
  </conditionalFormatting>
  <conditionalFormatting sqref="G2242">
    <cfRule type="cellIs" dxfId="2835" priority="764" operator="greaterThan">
      <formula>$F2242</formula>
    </cfRule>
  </conditionalFormatting>
  <conditionalFormatting sqref="G2243">
    <cfRule type="cellIs" dxfId="2834" priority="763" operator="greaterThan">
      <formula>$F2243</formula>
    </cfRule>
  </conditionalFormatting>
  <conditionalFormatting sqref="G2244">
    <cfRule type="cellIs" dxfId="2833" priority="762" operator="greaterThan">
      <formula>$F2244</formula>
    </cfRule>
  </conditionalFormatting>
  <conditionalFormatting sqref="G2245">
    <cfRule type="cellIs" dxfId="2832" priority="761" operator="greaterThan">
      <formula>$F2245</formula>
    </cfRule>
  </conditionalFormatting>
  <conditionalFormatting sqref="G2246">
    <cfRule type="cellIs" dxfId="2831" priority="760" operator="greaterThan">
      <formula>$F2246</formula>
    </cfRule>
  </conditionalFormatting>
  <conditionalFormatting sqref="G2247">
    <cfRule type="cellIs" dxfId="2830" priority="759" operator="greaterThan">
      <formula>$F2247</formula>
    </cfRule>
  </conditionalFormatting>
  <conditionalFormatting sqref="G2248">
    <cfRule type="cellIs" dxfId="2829" priority="758" operator="greaterThan">
      <formula>$F2248</formula>
    </cfRule>
  </conditionalFormatting>
  <conditionalFormatting sqref="G2249">
    <cfRule type="cellIs" dxfId="2828" priority="757" operator="greaterThan">
      <formula>$F2249</formula>
    </cfRule>
  </conditionalFormatting>
  <conditionalFormatting sqref="G2250">
    <cfRule type="cellIs" dxfId="2827" priority="756" operator="greaterThan">
      <formula>$F2250</formula>
    </cfRule>
  </conditionalFormatting>
  <conditionalFormatting sqref="G2251">
    <cfRule type="cellIs" dxfId="2826" priority="755" operator="greaterThan">
      <formula>$F2251</formula>
    </cfRule>
  </conditionalFormatting>
  <conditionalFormatting sqref="G2252">
    <cfRule type="cellIs" dxfId="2825" priority="754" operator="greaterThan">
      <formula>$F2252</formula>
    </cfRule>
  </conditionalFormatting>
  <conditionalFormatting sqref="G2253">
    <cfRule type="cellIs" dxfId="2824" priority="753" operator="greaterThan">
      <formula>$F2253</formula>
    </cfRule>
  </conditionalFormatting>
  <conditionalFormatting sqref="G2254">
    <cfRule type="cellIs" dxfId="2823" priority="752" operator="greaterThan">
      <formula>$F2254</formula>
    </cfRule>
  </conditionalFormatting>
  <conditionalFormatting sqref="G2255">
    <cfRule type="cellIs" dxfId="2822" priority="751" operator="greaterThan">
      <formula>$F2255</formula>
    </cfRule>
  </conditionalFormatting>
  <conditionalFormatting sqref="G2256">
    <cfRule type="cellIs" dxfId="2821" priority="750" operator="greaterThan">
      <formula>$F2256</formula>
    </cfRule>
  </conditionalFormatting>
  <conditionalFormatting sqref="G2257">
    <cfRule type="cellIs" dxfId="2820" priority="749" operator="greaterThan">
      <formula>$F2257</formula>
    </cfRule>
  </conditionalFormatting>
  <conditionalFormatting sqref="G2258">
    <cfRule type="cellIs" dxfId="2819" priority="748" operator="greaterThan">
      <formula>$F2258</formula>
    </cfRule>
  </conditionalFormatting>
  <conditionalFormatting sqref="G2259">
    <cfRule type="cellIs" dxfId="2818" priority="747" operator="greaterThan">
      <formula>$F2259</formula>
    </cfRule>
  </conditionalFormatting>
  <conditionalFormatting sqref="G2260">
    <cfRule type="cellIs" dxfId="2817" priority="746" operator="greaterThan">
      <formula>$F2260</formula>
    </cfRule>
  </conditionalFormatting>
  <conditionalFormatting sqref="G2261">
    <cfRule type="cellIs" dxfId="2816" priority="745" operator="greaterThan">
      <formula>$F2261</formula>
    </cfRule>
  </conditionalFormatting>
  <conditionalFormatting sqref="G2262">
    <cfRule type="cellIs" dxfId="2815" priority="744" operator="greaterThan">
      <formula>$F2262</formula>
    </cfRule>
  </conditionalFormatting>
  <conditionalFormatting sqref="G2263">
    <cfRule type="cellIs" dxfId="2814" priority="743" operator="greaterThan">
      <formula>$F2263</formula>
    </cfRule>
  </conditionalFormatting>
  <conditionalFormatting sqref="G2264">
    <cfRule type="cellIs" dxfId="2813" priority="742" operator="greaterThan">
      <formula>$F2264</formula>
    </cfRule>
  </conditionalFormatting>
  <conditionalFormatting sqref="G2265">
    <cfRule type="cellIs" dxfId="2812" priority="741" operator="greaterThan">
      <formula>$F2265</formula>
    </cfRule>
  </conditionalFormatting>
  <conditionalFormatting sqref="G2266">
    <cfRule type="cellIs" dxfId="2811" priority="740" operator="greaterThan">
      <formula>$F2266</formula>
    </cfRule>
  </conditionalFormatting>
  <conditionalFormatting sqref="G2267">
    <cfRule type="cellIs" dxfId="2810" priority="739" operator="greaterThan">
      <formula>$F2267</formula>
    </cfRule>
  </conditionalFormatting>
  <conditionalFormatting sqref="G2268">
    <cfRule type="cellIs" dxfId="2809" priority="738" operator="greaterThan">
      <formula>$F2268</formula>
    </cfRule>
  </conditionalFormatting>
  <conditionalFormatting sqref="G2269">
    <cfRule type="cellIs" dxfId="2808" priority="737" operator="greaterThan">
      <formula>$F2269</formula>
    </cfRule>
  </conditionalFormatting>
  <conditionalFormatting sqref="G2270">
    <cfRule type="cellIs" dxfId="2807" priority="736" operator="greaterThan">
      <formula>$F2270</formula>
    </cfRule>
  </conditionalFormatting>
  <conditionalFormatting sqref="G2271">
    <cfRule type="cellIs" dxfId="2806" priority="735" operator="greaterThan">
      <formula>$F2271</formula>
    </cfRule>
  </conditionalFormatting>
  <conditionalFormatting sqref="G2272">
    <cfRule type="cellIs" dxfId="2805" priority="734" operator="greaterThan">
      <formula>$F2272</formula>
    </cfRule>
  </conditionalFormatting>
  <conditionalFormatting sqref="G2273">
    <cfRule type="cellIs" dxfId="2804" priority="733" operator="greaterThan">
      <formula>$F2273</formula>
    </cfRule>
  </conditionalFormatting>
  <conditionalFormatting sqref="G2274">
    <cfRule type="cellIs" dxfId="2803" priority="732" operator="greaterThan">
      <formula>$F2274</formula>
    </cfRule>
  </conditionalFormatting>
  <conditionalFormatting sqref="G2275">
    <cfRule type="cellIs" dxfId="2802" priority="731" operator="greaterThan">
      <formula>$F2275</formula>
    </cfRule>
  </conditionalFormatting>
  <conditionalFormatting sqref="G2276">
    <cfRule type="cellIs" dxfId="2801" priority="730" operator="greaterThan">
      <formula>$F2276</formula>
    </cfRule>
  </conditionalFormatting>
  <conditionalFormatting sqref="G2277">
    <cfRule type="cellIs" dxfId="2800" priority="729" operator="greaterThan">
      <formula>$F2277</formula>
    </cfRule>
  </conditionalFormatting>
  <conditionalFormatting sqref="G2278">
    <cfRule type="cellIs" dxfId="2799" priority="728" operator="greaterThan">
      <formula>$F2278</formula>
    </cfRule>
  </conditionalFormatting>
  <conditionalFormatting sqref="G2279">
    <cfRule type="cellIs" dxfId="2798" priority="727" operator="greaterThan">
      <formula>$F2279</formula>
    </cfRule>
  </conditionalFormatting>
  <conditionalFormatting sqref="G2280">
    <cfRule type="cellIs" dxfId="2797" priority="726" operator="greaterThan">
      <formula>$F2280</formula>
    </cfRule>
  </conditionalFormatting>
  <conditionalFormatting sqref="G2281">
    <cfRule type="cellIs" dxfId="2796" priority="725" operator="greaterThan">
      <formula>$F2281</formula>
    </cfRule>
  </conditionalFormatting>
  <conditionalFormatting sqref="G2282">
    <cfRule type="cellIs" dxfId="2795" priority="724" operator="greaterThan">
      <formula>$F2282</formula>
    </cfRule>
  </conditionalFormatting>
  <conditionalFormatting sqref="G2283">
    <cfRule type="cellIs" dxfId="2794" priority="723" operator="greaterThan">
      <formula>$F2283</formula>
    </cfRule>
  </conditionalFormatting>
  <conditionalFormatting sqref="G2284">
    <cfRule type="cellIs" dxfId="2793" priority="722" operator="greaterThan">
      <formula>$F2284</formula>
    </cfRule>
  </conditionalFormatting>
  <conditionalFormatting sqref="G2285">
    <cfRule type="cellIs" dxfId="2792" priority="721" operator="greaterThan">
      <formula>$F2285</formula>
    </cfRule>
  </conditionalFormatting>
  <conditionalFormatting sqref="G2286">
    <cfRule type="cellIs" dxfId="2791" priority="720" operator="greaterThan">
      <formula>$F2286</formula>
    </cfRule>
  </conditionalFormatting>
  <conditionalFormatting sqref="G2287">
    <cfRule type="cellIs" dxfId="2790" priority="719" operator="greaterThan">
      <formula>$F2287</formula>
    </cfRule>
  </conditionalFormatting>
  <conditionalFormatting sqref="G2288">
    <cfRule type="cellIs" dxfId="2789" priority="718" operator="greaterThan">
      <formula>$F2288</formula>
    </cfRule>
  </conditionalFormatting>
  <conditionalFormatting sqref="G2289">
    <cfRule type="cellIs" dxfId="2788" priority="717" operator="greaterThan">
      <formula>$F2289</formula>
    </cfRule>
  </conditionalFormatting>
  <conditionalFormatting sqref="G2290">
    <cfRule type="cellIs" dxfId="2787" priority="716" operator="greaterThan">
      <formula>$F2290</formula>
    </cfRule>
  </conditionalFormatting>
  <conditionalFormatting sqref="G2291">
    <cfRule type="cellIs" dxfId="2786" priority="715" operator="greaterThan">
      <formula>$F2291</formula>
    </cfRule>
  </conditionalFormatting>
  <conditionalFormatting sqref="G2292">
    <cfRule type="cellIs" dxfId="2785" priority="714" operator="greaterThan">
      <formula>$F2292</formula>
    </cfRule>
  </conditionalFormatting>
  <conditionalFormatting sqref="G2293">
    <cfRule type="cellIs" dxfId="2784" priority="713" operator="greaterThan">
      <formula>$F2293</formula>
    </cfRule>
  </conditionalFormatting>
  <conditionalFormatting sqref="G2294">
    <cfRule type="cellIs" dxfId="2783" priority="712" operator="greaterThan">
      <formula>$F2294</formula>
    </cfRule>
  </conditionalFormatting>
  <conditionalFormatting sqref="G2295">
    <cfRule type="cellIs" dxfId="2782" priority="711" operator="greaterThan">
      <formula>$F2295</formula>
    </cfRule>
  </conditionalFormatting>
  <conditionalFormatting sqref="G2296">
    <cfRule type="cellIs" dxfId="2781" priority="710" operator="greaterThan">
      <formula>$F2296</formula>
    </cfRule>
  </conditionalFormatting>
  <conditionalFormatting sqref="G2297">
    <cfRule type="cellIs" dxfId="2780" priority="709" operator="greaterThan">
      <formula>$F2297</formula>
    </cfRule>
  </conditionalFormatting>
  <conditionalFormatting sqref="G2298">
    <cfRule type="cellIs" dxfId="2779" priority="708" operator="greaterThan">
      <formula>$F2298</formula>
    </cfRule>
  </conditionalFormatting>
  <conditionalFormatting sqref="G2299">
    <cfRule type="cellIs" dxfId="2778" priority="707" operator="greaterThan">
      <formula>$F2299</formula>
    </cfRule>
  </conditionalFormatting>
  <conditionalFormatting sqref="G2300">
    <cfRule type="cellIs" dxfId="2777" priority="706" operator="greaterThan">
      <formula>$F2300</formula>
    </cfRule>
  </conditionalFormatting>
  <conditionalFormatting sqref="G2301">
    <cfRule type="cellIs" dxfId="2776" priority="705" operator="greaterThan">
      <formula>$F2301</formula>
    </cfRule>
  </conditionalFormatting>
  <conditionalFormatting sqref="G2302">
    <cfRule type="cellIs" dxfId="2775" priority="704" operator="greaterThan">
      <formula>$F2302</formula>
    </cfRule>
  </conditionalFormatting>
  <conditionalFormatting sqref="G2303">
    <cfRule type="cellIs" dxfId="2774" priority="703" operator="greaterThan">
      <formula>$F2303</formula>
    </cfRule>
  </conditionalFormatting>
  <conditionalFormatting sqref="G2304">
    <cfRule type="cellIs" dxfId="2773" priority="702" operator="greaterThan">
      <formula>$F2304</formula>
    </cfRule>
  </conditionalFormatting>
  <conditionalFormatting sqref="G2305">
    <cfRule type="cellIs" dxfId="2772" priority="701" operator="greaterThan">
      <formula>$F2305</formula>
    </cfRule>
  </conditionalFormatting>
  <conditionalFormatting sqref="G2306">
    <cfRule type="cellIs" dxfId="2771" priority="700" operator="greaterThan">
      <formula>$F2306</formula>
    </cfRule>
  </conditionalFormatting>
  <conditionalFormatting sqref="G2307">
    <cfRule type="cellIs" dxfId="2770" priority="699" operator="greaterThan">
      <formula>$F2307</formula>
    </cfRule>
  </conditionalFormatting>
  <conditionalFormatting sqref="G2308">
    <cfRule type="cellIs" dxfId="2769" priority="698" operator="greaterThan">
      <formula>$F2308</formula>
    </cfRule>
  </conditionalFormatting>
  <conditionalFormatting sqref="G2309">
    <cfRule type="cellIs" dxfId="2768" priority="697" operator="greaterThan">
      <formula>$F2309</formula>
    </cfRule>
  </conditionalFormatting>
  <conditionalFormatting sqref="G2310">
    <cfRule type="cellIs" dxfId="2767" priority="696" operator="greaterThan">
      <formula>$F2310</formula>
    </cfRule>
  </conditionalFormatting>
  <conditionalFormatting sqref="G2311">
    <cfRule type="cellIs" dxfId="2766" priority="695" operator="greaterThan">
      <formula>$F2311</formula>
    </cfRule>
  </conditionalFormatting>
  <conditionalFormatting sqref="G2312">
    <cfRule type="cellIs" dxfId="2765" priority="694" operator="greaterThan">
      <formula>$F2312</formula>
    </cfRule>
  </conditionalFormatting>
  <conditionalFormatting sqref="G2313">
    <cfRule type="cellIs" dxfId="2764" priority="693" operator="greaterThan">
      <formula>$F2313</formula>
    </cfRule>
  </conditionalFormatting>
  <conditionalFormatting sqref="G2314">
    <cfRule type="cellIs" dxfId="2763" priority="692" operator="greaterThan">
      <formula>$F2314</formula>
    </cfRule>
  </conditionalFormatting>
  <conditionalFormatting sqref="G2315">
    <cfRule type="cellIs" dxfId="2762" priority="691" operator="greaterThan">
      <formula>$F2315</formula>
    </cfRule>
  </conditionalFormatting>
  <conditionalFormatting sqref="G2316">
    <cfRule type="cellIs" dxfId="2761" priority="690" operator="greaterThan">
      <formula>$F2316</formula>
    </cfRule>
  </conditionalFormatting>
  <conditionalFormatting sqref="G2317">
    <cfRule type="cellIs" dxfId="2760" priority="689" operator="greaterThan">
      <formula>$F2317</formula>
    </cfRule>
  </conditionalFormatting>
  <conditionalFormatting sqref="G2318">
    <cfRule type="cellIs" dxfId="2759" priority="688" operator="greaterThan">
      <formula>$F2318</formula>
    </cfRule>
  </conditionalFormatting>
  <conditionalFormatting sqref="G2319">
    <cfRule type="cellIs" dxfId="2758" priority="687" operator="greaterThan">
      <formula>$F2319</formula>
    </cfRule>
  </conditionalFormatting>
  <conditionalFormatting sqref="G2320">
    <cfRule type="cellIs" dxfId="2757" priority="686" operator="greaterThan">
      <formula>$F2320</formula>
    </cfRule>
  </conditionalFormatting>
  <conditionalFormatting sqref="G2321">
    <cfRule type="cellIs" dxfId="2756" priority="685" operator="greaterThan">
      <formula>$F2321</formula>
    </cfRule>
  </conditionalFormatting>
  <conditionalFormatting sqref="G2322">
    <cfRule type="cellIs" dxfId="2755" priority="684" operator="greaterThan">
      <formula>$F2322</formula>
    </cfRule>
  </conditionalFormatting>
  <conditionalFormatting sqref="G2323">
    <cfRule type="cellIs" dxfId="2754" priority="683" operator="greaterThan">
      <formula>$F2323</formula>
    </cfRule>
  </conditionalFormatting>
  <conditionalFormatting sqref="G2324">
    <cfRule type="cellIs" dxfId="2753" priority="682" operator="greaterThan">
      <formula>$F2324</formula>
    </cfRule>
  </conditionalFormatting>
  <conditionalFormatting sqref="G2325">
    <cfRule type="cellIs" dxfId="2752" priority="681" operator="greaterThan">
      <formula>$F2325</formula>
    </cfRule>
  </conditionalFormatting>
  <conditionalFormatting sqref="G2326">
    <cfRule type="cellIs" dxfId="2751" priority="680" operator="greaterThan">
      <formula>$F2326</formula>
    </cfRule>
  </conditionalFormatting>
  <conditionalFormatting sqref="G2327">
    <cfRule type="cellIs" dxfId="2750" priority="679" operator="greaterThan">
      <formula>$F2327</formula>
    </cfRule>
  </conditionalFormatting>
  <conditionalFormatting sqref="G2328">
    <cfRule type="cellIs" dxfId="2749" priority="678" operator="greaterThan">
      <formula>$F2328</formula>
    </cfRule>
  </conditionalFormatting>
  <conditionalFormatting sqref="G2329">
    <cfRule type="cellIs" dxfId="2748" priority="677" operator="greaterThan">
      <formula>$F2329</formula>
    </cfRule>
  </conditionalFormatting>
  <conditionalFormatting sqref="G2330">
    <cfRule type="cellIs" dxfId="2747" priority="676" operator="greaterThan">
      <formula>$F2330</formula>
    </cfRule>
  </conditionalFormatting>
  <conditionalFormatting sqref="G2331">
    <cfRule type="cellIs" dxfId="2746" priority="675" operator="greaterThan">
      <formula>$F2331</formula>
    </cfRule>
  </conditionalFormatting>
  <conditionalFormatting sqref="G2332">
    <cfRule type="cellIs" dxfId="2745" priority="674" operator="greaterThan">
      <formula>$F2332</formula>
    </cfRule>
  </conditionalFormatting>
  <conditionalFormatting sqref="G2333">
    <cfRule type="cellIs" dxfId="2744" priority="673" operator="greaterThan">
      <formula>$F2333</formula>
    </cfRule>
  </conditionalFormatting>
  <conditionalFormatting sqref="G2334">
    <cfRule type="cellIs" dxfId="2743" priority="672" operator="greaterThan">
      <formula>$F2334</formula>
    </cfRule>
  </conditionalFormatting>
  <conditionalFormatting sqref="G2335">
    <cfRule type="cellIs" dxfId="2742" priority="671" operator="greaterThan">
      <formula>$F2335</formula>
    </cfRule>
  </conditionalFormatting>
  <conditionalFormatting sqref="G2336">
    <cfRule type="cellIs" dxfId="2741" priority="670" operator="greaterThan">
      <formula>$F2336</formula>
    </cfRule>
  </conditionalFormatting>
  <conditionalFormatting sqref="G2337">
    <cfRule type="cellIs" dxfId="2740" priority="669" operator="greaterThan">
      <formula>$F2337</formula>
    </cfRule>
  </conditionalFormatting>
  <conditionalFormatting sqref="G2338">
    <cfRule type="cellIs" dxfId="2739" priority="668" operator="greaterThan">
      <formula>$F2338</formula>
    </cfRule>
  </conditionalFormatting>
  <conditionalFormatting sqref="G2339">
    <cfRule type="cellIs" dxfId="2738" priority="667" operator="greaterThan">
      <formula>$F2339</formula>
    </cfRule>
  </conditionalFormatting>
  <conditionalFormatting sqref="G2340">
    <cfRule type="cellIs" dxfId="2737" priority="666" operator="greaterThan">
      <formula>$F2340</formula>
    </cfRule>
  </conditionalFormatting>
  <conditionalFormatting sqref="G2341">
    <cfRule type="cellIs" dxfId="2736" priority="665" operator="greaterThan">
      <formula>$F2341</formula>
    </cfRule>
  </conditionalFormatting>
  <conditionalFormatting sqref="G2342">
    <cfRule type="cellIs" dxfId="2735" priority="664" operator="greaterThan">
      <formula>$F2342</formula>
    </cfRule>
  </conditionalFormatting>
  <conditionalFormatting sqref="G2343">
    <cfRule type="cellIs" dxfId="2734" priority="663" operator="greaterThan">
      <formula>$F2343</formula>
    </cfRule>
  </conditionalFormatting>
  <conditionalFormatting sqref="G2344">
    <cfRule type="cellIs" dxfId="2733" priority="662" operator="greaterThan">
      <formula>$F2344</formula>
    </cfRule>
  </conditionalFormatting>
  <conditionalFormatting sqref="G2345">
    <cfRule type="cellIs" dxfId="2732" priority="661" operator="greaterThan">
      <formula>$F2345</formula>
    </cfRule>
  </conditionalFormatting>
  <conditionalFormatting sqref="G2346">
    <cfRule type="cellIs" dxfId="2731" priority="660" operator="greaterThan">
      <formula>$F2346</formula>
    </cfRule>
  </conditionalFormatting>
  <conditionalFormatting sqref="G2347">
    <cfRule type="cellIs" dxfId="2730" priority="659" operator="greaterThan">
      <formula>$F2347</formula>
    </cfRule>
  </conditionalFormatting>
  <conditionalFormatting sqref="G2348">
    <cfRule type="cellIs" dxfId="2729" priority="658" operator="greaterThan">
      <formula>$F2348</formula>
    </cfRule>
  </conditionalFormatting>
  <conditionalFormatting sqref="G2349">
    <cfRule type="cellIs" dxfId="2728" priority="657" operator="greaterThan">
      <formula>$F2349</formula>
    </cfRule>
  </conditionalFormatting>
  <conditionalFormatting sqref="G2350">
    <cfRule type="cellIs" dxfId="2727" priority="656" operator="greaterThan">
      <formula>$F2350</formula>
    </cfRule>
  </conditionalFormatting>
  <conditionalFormatting sqref="G2351">
    <cfRule type="cellIs" dxfId="2726" priority="655" operator="greaterThan">
      <formula>$F2351</formula>
    </cfRule>
  </conditionalFormatting>
  <conditionalFormatting sqref="G2352">
    <cfRule type="cellIs" dxfId="2725" priority="654" operator="greaterThan">
      <formula>$F2352</formula>
    </cfRule>
  </conditionalFormatting>
  <conditionalFormatting sqref="G2353">
    <cfRule type="cellIs" dxfId="2724" priority="653" operator="greaterThan">
      <formula>$F2353</formula>
    </cfRule>
  </conditionalFormatting>
  <conditionalFormatting sqref="G2354">
    <cfRule type="cellIs" dxfId="2723" priority="652" operator="greaterThan">
      <formula>$F2354</formula>
    </cfRule>
  </conditionalFormatting>
  <conditionalFormatting sqref="G2355">
    <cfRule type="cellIs" dxfId="2722" priority="651" operator="greaterThan">
      <formula>$F2355</formula>
    </cfRule>
  </conditionalFormatting>
  <conditionalFormatting sqref="G2356">
    <cfRule type="cellIs" dxfId="2721" priority="650" operator="greaterThan">
      <formula>$F2356</formula>
    </cfRule>
  </conditionalFormatting>
  <conditionalFormatting sqref="G2357">
    <cfRule type="cellIs" dxfId="2720" priority="649" operator="greaterThan">
      <formula>$F2357</formula>
    </cfRule>
  </conditionalFormatting>
  <conditionalFormatting sqref="G2358">
    <cfRule type="cellIs" dxfId="2719" priority="648" operator="greaterThan">
      <formula>$F2358</formula>
    </cfRule>
  </conditionalFormatting>
  <conditionalFormatting sqref="G2359">
    <cfRule type="cellIs" dxfId="2718" priority="647" operator="greaterThan">
      <formula>$F2359</formula>
    </cfRule>
  </conditionalFormatting>
  <conditionalFormatting sqref="G2360">
    <cfRule type="cellIs" dxfId="2717" priority="646" operator="greaterThan">
      <formula>$F2360</formula>
    </cfRule>
  </conditionalFormatting>
  <conditionalFormatting sqref="G2361">
    <cfRule type="cellIs" dxfId="2716" priority="645" operator="greaterThan">
      <formula>$F2361</formula>
    </cfRule>
  </conditionalFormatting>
  <conditionalFormatting sqref="G2362">
    <cfRule type="cellIs" dxfId="2715" priority="644" operator="greaterThan">
      <formula>$F2362</formula>
    </cfRule>
  </conditionalFormatting>
  <conditionalFormatting sqref="G2363">
    <cfRule type="cellIs" dxfId="2714" priority="643" operator="greaterThan">
      <formula>$F2363</formula>
    </cfRule>
  </conditionalFormatting>
  <conditionalFormatting sqref="G2364">
    <cfRule type="cellIs" dxfId="2713" priority="642" operator="greaterThan">
      <formula>$F2364</formula>
    </cfRule>
  </conditionalFormatting>
  <conditionalFormatting sqref="G2365">
    <cfRule type="cellIs" dxfId="2712" priority="641" operator="greaterThan">
      <formula>$F2365</formula>
    </cfRule>
  </conditionalFormatting>
  <conditionalFormatting sqref="G2366">
    <cfRule type="cellIs" dxfId="2711" priority="640" operator="greaterThan">
      <formula>$F2366</formula>
    </cfRule>
  </conditionalFormatting>
  <conditionalFormatting sqref="G2367">
    <cfRule type="cellIs" dxfId="2710" priority="639" operator="greaterThan">
      <formula>$F2367</formula>
    </cfRule>
  </conditionalFormatting>
  <conditionalFormatting sqref="G2368">
    <cfRule type="cellIs" dxfId="2709" priority="638" operator="greaterThan">
      <formula>$F2368</formula>
    </cfRule>
  </conditionalFormatting>
  <conditionalFormatting sqref="G2369">
    <cfRule type="cellIs" dxfId="2708" priority="637" operator="greaterThan">
      <formula>$F2369</formula>
    </cfRule>
  </conditionalFormatting>
  <conditionalFormatting sqref="G2370">
    <cfRule type="cellIs" dxfId="2707" priority="636" operator="greaterThan">
      <formula>$F2370</formula>
    </cfRule>
  </conditionalFormatting>
  <conditionalFormatting sqref="G2371">
    <cfRule type="cellIs" dxfId="2706" priority="635" operator="greaterThan">
      <formula>$F2371</formula>
    </cfRule>
  </conditionalFormatting>
  <conditionalFormatting sqref="G2372">
    <cfRule type="cellIs" dxfId="2705" priority="634" operator="greaterThan">
      <formula>$F2372</formula>
    </cfRule>
  </conditionalFormatting>
  <conditionalFormatting sqref="G2373">
    <cfRule type="cellIs" dxfId="2704" priority="633" operator="greaterThan">
      <formula>$F2373</formula>
    </cfRule>
  </conditionalFormatting>
  <conditionalFormatting sqref="G2374">
    <cfRule type="cellIs" dxfId="2703" priority="632" operator="greaterThan">
      <formula>$F2374</formula>
    </cfRule>
  </conditionalFormatting>
  <conditionalFormatting sqref="G2375">
    <cfRule type="cellIs" dxfId="2702" priority="631" operator="greaterThan">
      <formula>$F2375</formula>
    </cfRule>
  </conditionalFormatting>
  <conditionalFormatting sqref="G2376">
    <cfRule type="cellIs" dxfId="2701" priority="630" operator="greaterThan">
      <formula>$F2376</formula>
    </cfRule>
  </conditionalFormatting>
  <conditionalFormatting sqref="G2377">
    <cfRule type="cellIs" dxfId="2700" priority="629" operator="greaterThan">
      <formula>$F2377</formula>
    </cfRule>
  </conditionalFormatting>
  <conditionalFormatting sqref="G2378">
    <cfRule type="cellIs" dxfId="2699" priority="628" operator="greaterThan">
      <formula>$F2378</formula>
    </cfRule>
  </conditionalFormatting>
  <conditionalFormatting sqref="G2379">
    <cfRule type="cellIs" dxfId="2698" priority="627" operator="greaterThan">
      <formula>$F2379</formula>
    </cfRule>
  </conditionalFormatting>
  <conditionalFormatting sqref="G2380">
    <cfRule type="cellIs" dxfId="2697" priority="626" operator="greaterThan">
      <formula>$F2380</formula>
    </cfRule>
  </conditionalFormatting>
  <conditionalFormatting sqref="G2381">
    <cfRule type="cellIs" dxfId="2696" priority="625" operator="greaterThan">
      <formula>$F2381</formula>
    </cfRule>
  </conditionalFormatting>
  <conditionalFormatting sqref="G2382">
    <cfRule type="cellIs" dxfId="2695" priority="624" operator="greaterThan">
      <formula>$F2382</formula>
    </cfRule>
  </conditionalFormatting>
  <conditionalFormatting sqref="G2383">
    <cfRule type="cellIs" dxfId="2694" priority="623" operator="greaterThan">
      <formula>$F2383</formula>
    </cfRule>
  </conditionalFormatting>
  <conditionalFormatting sqref="G2384">
    <cfRule type="cellIs" dxfId="2693" priority="622" operator="greaterThan">
      <formula>$F2384</formula>
    </cfRule>
  </conditionalFormatting>
  <conditionalFormatting sqref="G2385">
    <cfRule type="cellIs" dxfId="2692" priority="621" operator="greaterThan">
      <formula>$F2385</formula>
    </cfRule>
  </conditionalFormatting>
  <conditionalFormatting sqref="G2386">
    <cfRule type="cellIs" dxfId="2691" priority="620" operator="greaterThan">
      <formula>$F2386</formula>
    </cfRule>
  </conditionalFormatting>
  <conditionalFormatting sqref="G2387">
    <cfRule type="cellIs" dxfId="2690" priority="619" operator="greaterThan">
      <formula>$F2387</formula>
    </cfRule>
  </conditionalFormatting>
  <conditionalFormatting sqref="G2388">
    <cfRule type="cellIs" dxfId="2689" priority="618" operator="greaterThan">
      <formula>$F2388</formula>
    </cfRule>
  </conditionalFormatting>
  <conditionalFormatting sqref="G2389">
    <cfRule type="cellIs" dxfId="2688" priority="617" operator="greaterThan">
      <formula>$F2389</formula>
    </cfRule>
  </conditionalFormatting>
  <conditionalFormatting sqref="G2390">
    <cfRule type="cellIs" dxfId="2687" priority="616" operator="greaterThan">
      <formula>$F2390</formula>
    </cfRule>
  </conditionalFormatting>
  <conditionalFormatting sqref="G2391">
    <cfRule type="cellIs" dxfId="2686" priority="615" operator="greaterThan">
      <formula>$F2391</formula>
    </cfRule>
  </conditionalFormatting>
  <conditionalFormatting sqref="G2392">
    <cfRule type="cellIs" dxfId="2685" priority="614" operator="greaterThan">
      <formula>$F2392</formula>
    </cfRule>
  </conditionalFormatting>
  <conditionalFormatting sqref="G2393">
    <cfRule type="cellIs" dxfId="2684" priority="613" operator="greaterThan">
      <formula>$F2393</formula>
    </cfRule>
  </conditionalFormatting>
  <conditionalFormatting sqref="G2394">
    <cfRule type="cellIs" dxfId="2683" priority="612" operator="greaterThan">
      <formula>$F2394</formula>
    </cfRule>
  </conditionalFormatting>
  <conditionalFormatting sqref="G2395">
    <cfRule type="cellIs" dxfId="2682" priority="611" operator="greaterThan">
      <formula>$F2395</formula>
    </cfRule>
  </conditionalFormatting>
  <conditionalFormatting sqref="G2396">
    <cfRule type="cellIs" dxfId="2681" priority="610" operator="greaterThan">
      <formula>$F2396</formula>
    </cfRule>
  </conditionalFormatting>
  <conditionalFormatting sqref="G2397">
    <cfRule type="cellIs" dxfId="2680" priority="609" operator="greaterThan">
      <formula>$F2397</formula>
    </cfRule>
  </conditionalFormatting>
  <conditionalFormatting sqref="G2398">
    <cfRule type="cellIs" dxfId="2679" priority="608" operator="greaterThan">
      <formula>$F2398</formula>
    </cfRule>
  </conditionalFormatting>
  <conditionalFormatting sqref="G2399">
    <cfRule type="cellIs" dxfId="2678" priority="607" operator="greaterThan">
      <formula>$F2399</formula>
    </cfRule>
  </conditionalFormatting>
  <conditionalFormatting sqref="G2400">
    <cfRule type="cellIs" dxfId="2677" priority="606" operator="greaterThan">
      <formula>$F2400</formula>
    </cfRule>
  </conditionalFormatting>
  <conditionalFormatting sqref="G2401">
    <cfRule type="cellIs" dxfId="2676" priority="605" operator="greaterThan">
      <formula>$F2401</formula>
    </cfRule>
  </conditionalFormatting>
  <conditionalFormatting sqref="G2402">
    <cfRule type="cellIs" dxfId="2675" priority="604" operator="greaterThan">
      <formula>$F2402</formula>
    </cfRule>
  </conditionalFormatting>
  <conditionalFormatting sqref="G2403">
    <cfRule type="cellIs" dxfId="2674" priority="603" operator="greaterThan">
      <formula>$F2403</formula>
    </cfRule>
  </conditionalFormatting>
  <conditionalFormatting sqref="G2404">
    <cfRule type="cellIs" dxfId="2673" priority="602" operator="greaterThan">
      <formula>$F2404</formula>
    </cfRule>
  </conditionalFormatting>
  <conditionalFormatting sqref="G2405">
    <cfRule type="cellIs" dxfId="2672" priority="601" operator="greaterThan">
      <formula>$F2405</formula>
    </cfRule>
  </conditionalFormatting>
  <conditionalFormatting sqref="G2406">
    <cfRule type="cellIs" dxfId="2671" priority="600" operator="greaterThan">
      <formula>$F2406</formula>
    </cfRule>
  </conditionalFormatting>
  <conditionalFormatting sqref="G2407">
    <cfRule type="cellIs" dxfId="2670" priority="599" operator="greaterThan">
      <formula>$F2407</formula>
    </cfRule>
  </conditionalFormatting>
  <conditionalFormatting sqref="G2408">
    <cfRule type="cellIs" dxfId="2669" priority="598" operator="greaterThan">
      <formula>$F2408</formula>
    </cfRule>
  </conditionalFormatting>
  <conditionalFormatting sqref="G2409">
    <cfRule type="cellIs" dxfId="2668" priority="597" operator="greaterThan">
      <formula>$F2409</formula>
    </cfRule>
  </conditionalFormatting>
  <conditionalFormatting sqref="G2410">
    <cfRule type="cellIs" dxfId="2667" priority="596" operator="greaterThan">
      <formula>$F2410</formula>
    </cfRule>
  </conditionalFormatting>
  <conditionalFormatting sqref="G2411">
    <cfRule type="cellIs" dxfId="2666" priority="595" operator="greaterThan">
      <formula>$F2411</formula>
    </cfRule>
  </conditionalFormatting>
  <conditionalFormatting sqref="G2412">
    <cfRule type="cellIs" dxfId="2665" priority="594" operator="greaterThan">
      <formula>$F2412</formula>
    </cfRule>
  </conditionalFormatting>
  <conditionalFormatting sqref="G2413">
    <cfRule type="cellIs" dxfId="2664" priority="593" operator="greaterThan">
      <formula>$F2413</formula>
    </cfRule>
  </conditionalFormatting>
  <conditionalFormatting sqref="G2414">
    <cfRule type="cellIs" dxfId="2663" priority="592" operator="greaterThan">
      <formula>$F2414</formula>
    </cfRule>
  </conditionalFormatting>
  <conditionalFormatting sqref="G2415">
    <cfRule type="cellIs" dxfId="2662" priority="591" operator="greaterThan">
      <formula>$F2415</formula>
    </cfRule>
  </conditionalFormatting>
  <conditionalFormatting sqref="G2416">
    <cfRule type="cellIs" dxfId="2661" priority="590" operator="greaterThan">
      <formula>$F2416</formula>
    </cfRule>
  </conditionalFormatting>
  <conditionalFormatting sqref="G2417">
    <cfRule type="cellIs" dxfId="2660" priority="589" operator="greaterThan">
      <formula>$F2417</formula>
    </cfRule>
  </conditionalFormatting>
  <conditionalFormatting sqref="G2418">
    <cfRule type="cellIs" dxfId="2659" priority="588" operator="greaterThan">
      <formula>$F2418</formula>
    </cfRule>
  </conditionalFormatting>
  <conditionalFormatting sqref="G2419">
    <cfRule type="cellIs" dxfId="2658" priority="587" operator="greaterThan">
      <formula>$F2419</formula>
    </cfRule>
  </conditionalFormatting>
  <conditionalFormatting sqref="G2420">
    <cfRule type="cellIs" dxfId="2657" priority="586" operator="greaterThan">
      <formula>$F2420</formula>
    </cfRule>
  </conditionalFormatting>
  <conditionalFormatting sqref="G2421">
    <cfRule type="cellIs" dxfId="2656" priority="585" operator="greaterThan">
      <formula>$F2421</formula>
    </cfRule>
  </conditionalFormatting>
  <conditionalFormatting sqref="G2422">
    <cfRule type="cellIs" dxfId="2655" priority="584" operator="greaterThan">
      <formula>$F2422</formula>
    </cfRule>
  </conditionalFormatting>
  <conditionalFormatting sqref="G2423">
    <cfRule type="cellIs" dxfId="2654" priority="583" operator="greaterThan">
      <formula>$F2423</formula>
    </cfRule>
  </conditionalFormatting>
  <conditionalFormatting sqref="G2424">
    <cfRule type="cellIs" dxfId="2653" priority="582" operator="greaterThan">
      <formula>$F2424</formula>
    </cfRule>
  </conditionalFormatting>
  <conditionalFormatting sqref="G2425">
    <cfRule type="cellIs" dxfId="2652" priority="581" operator="greaterThan">
      <formula>$F2425</formula>
    </cfRule>
  </conditionalFormatting>
  <conditionalFormatting sqref="G2426">
    <cfRule type="cellIs" dxfId="2651" priority="580" operator="greaterThan">
      <formula>$F2426</formula>
    </cfRule>
  </conditionalFormatting>
  <conditionalFormatting sqref="G2427">
    <cfRule type="cellIs" dxfId="2650" priority="579" operator="greaterThan">
      <formula>$F2427</formula>
    </cfRule>
  </conditionalFormatting>
  <conditionalFormatting sqref="G2428">
    <cfRule type="cellIs" dxfId="2649" priority="578" operator="greaterThan">
      <formula>$F2428</formula>
    </cfRule>
  </conditionalFormatting>
  <conditionalFormatting sqref="G2429">
    <cfRule type="cellIs" dxfId="2648" priority="577" operator="greaterThan">
      <formula>$F2429</formula>
    </cfRule>
  </conditionalFormatting>
  <conditionalFormatting sqref="G2430">
    <cfRule type="cellIs" dxfId="2647" priority="576" operator="greaterThan">
      <formula>$F2430</formula>
    </cfRule>
  </conditionalFormatting>
  <conditionalFormatting sqref="G2431">
    <cfRule type="cellIs" dxfId="2646" priority="575" operator="greaterThan">
      <formula>$F2431</formula>
    </cfRule>
  </conditionalFormatting>
  <conditionalFormatting sqref="G2432">
    <cfRule type="cellIs" dxfId="2645" priority="574" operator="greaterThan">
      <formula>$F2432</formula>
    </cfRule>
  </conditionalFormatting>
  <conditionalFormatting sqref="G2433">
    <cfRule type="cellIs" dxfId="2644" priority="573" operator="greaterThan">
      <formula>$F2433</formula>
    </cfRule>
  </conditionalFormatting>
  <conditionalFormatting sqref="G2434">
    <cfRule type="cellIs" dxfId="2643" priority="572" operator="greaterThan">
      <formula>$F2434</formula>
    </cfRule>
  </conditionalFormatting>
  <conditionalFormatting sqref="G2435">
    <cfRule type="cellIs" dxfId="2642" priority="571" operator="greaterThan">
      <formula>$F2435</formula>
    </cfRule>
  </conditionalFormatting>
  <conditionalFormatting sqref="G2436">
    <cfRule type="cellIs" dxfId="2641" priority="570" operator="greaterThan">
      <formula>$F2436</formula>
    </cfRule>
  </conditionalFormatting>
  <conditionalFormatting sqref="G2437">
    <cfRule type="cellIs" dxfId="2640" priority="569" operator="greaterThan">
      <formula>$F2437</formula>
    </cfRule>
  </conditionalFormatting>
  <conditionalFormatting sqref="G2438">
    <cfRule type="cellIs" dxfId="2639" priority="568" operator="greaterThan">
      <formula>$F2438</formula>
    </cfRule>
  </conditionalFormatting>
  <conditionalFormatting sqref="G2439">
    <cfRule type="cellIs" dxfId="2638" priority="567" operator="greaterThan">
      <formula>$F2439</formula>
    </cfRule>
  </conditionalFormatting>
  <conditionalFormatting sqref="G2440">
    <cfRule type="cellIs" dxfId="2637" priority="566" operator="greaterThan">
      <formula>$F2440</formula>
    </cfRule>
  </conditionalFormatting>
  <conditionalFormatting sqref="G2441">
    <cfRule type="cellIs" dxfId="2636" priority="565" operator="greaterThan">
      <formula>$F2441</formula>
    </cfRule>
  </conditionalFormatting>
  <conditionalFormatting sqref="G2442">
    <cfRule type="cellIs" dxfId="2635" priority="564" operator="greaterThan">
      <formula>$F2442</formula>
    </cfRule>
  </conditionalFormatting>
  <conditionalFormatting sqref="G2443">
    <cfRule type="cellIs" dxfId="2634" priority="563" operator="greaterThan">
      <formula>$F2443</formula>
    </cfRule>
  </conditionalFormatting>
  <conditionalFormatting sqref="G2444">
    <cfRule type="cellIs" dxfId="2633" priority="562" operator="greaterThan">
      <formula>$F2444</formula>
    </cfRule>
  </conditionalFormatting>
  <conditionalFormatting sqref="G2445">
    <cfRule type="cellIs" dxfId="2632" priority="561" operator="greaterThan">
      <formula>$F2445</formula>
    </cfRule>
  </conditionalFormatting>
  <conditionalFormatting sqref="G2446">
    <cfRule type="cellIs" dxfId="2631" priority="560" operator="greaterThan">
      <formula>$F2446</formula>
    </cfRule>
  </conditionalFormatting>
  <conditionalFormatting sqref="G2447">
    <cfRule type="cellIs" dxfId="2630" priority="559" operator="greaterThan">
      <formula>$F2447</formula>
    </cfRule>
  </conditionalFormatting>
  <conditionalFormatting sqref="G2448">
    <cfRule type="cellIs" dxfId="2629" priority="558" operator="greaterThan">
      <formula>$F2448</formula>
    </cfRule>
  </conditionalFormatting>
  <conditionalFormatting sqref="G2449">
    <cfRule type="cellIs" dxfId="2628" priority="557" operator="greaterThan">
      <formula>$F2449</formula>
    </cfRule>
  </conditionalFormatting>
  <conditionalFormatting sqref="G2450">
    <cfRule type="cellIs" dxfId="2627" priority="556" operator="greaterThan">
      <formula>$F2450</formula>
    </cfRule>
  </conditionalFormatting>
  <conditionalFormatting sqref="G2451">
    <cfRule type="cellIs" dxfId="2626" priority="555" operator="greaterThan">
      <formula>$F2451</formula>
    </cfRule>
  </conditionalFormatting>
  <conditionalFormatting sqref="G2452">
    <cfRule type="cellIs" dxfId="2625" priority="554" operator="greaterThan">
      <formula>$F2452</formula>
    </cfRule>
  </conditionalFormatting>
  <conditionalFormatting sqref="G2453">
    <cfRule type="cellIs" dxfId="2624" priority="553" operator="greaterThan">
      <formula>$F2453</formula>
    </cfRule>
  </conditionalFormatting>
  <conditionalFormatting sqref="G2454">
    <cfRule type="cellIs" dxfId="2623" priority="552" operator="greaterThan">
      <formula>$F2454</formula>
    </cfRule>
  </conditionalFormatting>
  <conditionalFormatting sqref="G2455">
    <cfRule type="cellIs" dxfId="2622" priority="551" operator="greaterThan">
      <formula>$F2455</formula>
    </cfRule>
  </conditionalFormatting>
  <conditionalFormatting sqref="G2456">
    <cfRule type="cellIs" dxfId="2621" priority="550" operator="greaterThan">
      <formula>$F2456</formula>
    </cfRule>
  </conditionalFormatting>
  <conditionalFormatting sqref="G2457">
    <cfRule type="cellIs" dxfId="2620" priority="549" operator="greaterThan">
      <formula>$F2457</formula>
    </cfRule>
  </conditionalFormatting>
  <conditionalFormatting sqref="G2458">
    <cfRule type="cellIs" dxfId="2619" priority="548" operator="greaterThan">
      <formula>$F2458</formula>
    </cfRule>
  </conditionalFormatting>
  <conditionalFormatting sqref="G2459">
    <cfRule type="cellIs" dxfId="2618" priority="547" operator="greaterThan">
      <formula>$F2459</formula>
    </cfRule>
  </conditionalFormatting>
  <conditionalFormatting sqref="G2460">
    <cfRule type="cellIs" dxfId="2617" priority="546" operator="greaterThan">
      <formula>$F2460</formula>
    </cfRule>
  </conditionalFormatting>
  <conditionalFormatting sqref="G2461">
    <cfRule type="cellIs" dxfId="2616" priority="545" operator="greaterThan">
      <formula>$F2461</formula>
    </cfRule>
  </conditionalFormatting>
  <conditionalFormatting sqref="G2462">
    <cfRule type="cellIs" dxfId="2615" priority="544" operator="greaterThan">
      <formula>$F2462</formula>
    </cfRule>
  </conditionalFormatting>
  <conditionalFormatting sqref="G2463">
    <cfRule type="cellIs" dxfId="2614" priority="543" operator="greaterThan">
      <formula>$F2463</formula>
    </cfRule>
  </conditionalFormatting>
  <conditionalFormatting sqref="G2464">
    <cfRule type="cellIs" dxfId="2613" priority="542" operator="greaterThan">
      <formula>$F2464</formula>
    </cfRule>
  </conditionalFormatting>
  <conditionalFormatting sqref="G2465">
    <cfRule type="cellIs" dxfId="2612" priority="541" operator="greaterThan">
      <formula>$F2465</formula>
    </cfRule>
  </conditionalFormatting>
  <conditionalFormatting sqref="G2466">
    <cfRule type="cellIs" dxfId="2611" priority="540" operator="greaterThan">
      <formula>$F2466</formula>
    </cfRule>
  </conditionalFormatting>
  <conditionalFormatting sqref="G2467">
    <cfRule type="cellIs" dxfId="2610" priority="539" operator="greaterThan">
      <formula>$F2467</formula>
    </cfRule>
  </conditionalFormatting>
  <conditionalFormatting sqref="G2468">
    <cfRule type="cellIs" dxfId="2609" priority="538" operator="greaterThan">
      <formula>$F2468</formula>
    </cfRule>
  </conditionalFormatting>
  <conditionalFormatting sqref="G2469">
    <cfRule type="cellIs" dxfId="2608" priority="537" operator="greaterThan">
      <formula>$F2469</formula>
    </cfRule>
  </conditionalFormatting>
  <conditionalFormatting sqref="G2470">
    <cfRule type="cellIs" dxfId="2607" priority="536" operator="greaterThan">
      <formula>$F2470</formula>
    </cfRule>
  </conditionalFormatting>
  <conditionalFormatting sqref="G2471">
    <cfRule type="cellIs" dxfId="2606" priority="535" operator="greaterThan">
      <formula>$F2471</formula>
    </cfRule>
  </conditionalFormatting>
  <conditionalFormatting sqref="G2472">
    <cfRule type="cellIs" dxfId="2605" priority="534" operator="greaterThan">
      <formula>$F2472</formula>
    </cfRule>
  </conditionalFormatting>
  <conditionalFormatting sqref="G2473">
    <cfRule type="cellIs" dxfId="2604" priority="533" operator="greaterThan">
      <formula>$F2473</formula>
    </cfRule>
  </conditionalFormatting>
  <conditionalFormatting sqref="G2474">
    <cfRule type="cellIs" dxfId="2603" priority="532" operator="greaterThan">
      <formula>$F2474</formula>
    </cfRule>
  </conditionalFormatting>
  <conditionalFormatting sqref="G2475">
    <cfRule type="cellIs" dxfId="2602" priority="531" operator="greaterThan">
      <formula>$F2475</formula>
    </cfRule>
  </conditionalFormatting>
  <conditionalFormatting sqref="G2476">
    <cfRule type="cellIs" dxfId="2601" priority="530" operator="greaterThan">
      <formula>$F2476</formula>
    </cfRule>
  </conditionalFormatting>
  <conditionalFormatting sqref="G2477">
    <cfRule type="cellIs" dxfId="2600" priority="529" operator="greaterThan">
      <formula>$F2477</formula>
    </cfRule>
  </conditionalFormatting>
  <conditionalFormatting sqref="G2478">
    <cfRule type="cellIs" dxfId="2599" priority="528" operator="greaterThan">
      <formula>$F2478</formula>
    </cfRule>
  </conditionalFormatting>
  <conditionalFormatting sqref="G2479">
    <cfRule type="cellIs" dxfId="2598" priority="527" operator="greaterThan">
      <formula>$F2479</formula>
    </cfRule>
  </conditionalFormatting>
  <conditionalFormatting sqref="G2480">
    <cfRule type="cellIs" dxfId="2597" priority="526" operator="greaterThan">
      <formula>$F2480</formula>
    </cfRule>
  </conditionalFormatting>
  <conditionalFormatting sqref="G2481">
    <cfRule type="cellIs" dxfId="2596" priority="525" operator="greaterThan">
      <formula>$F2481</formula>
    </cfRule>
  </conditionalFormatting>
  <conditionalFormatting sqref="G2482">
    <cfRule type="cellIs" dxfId="2595" priority="524" operator="greaterThan">
      <formula>$F2482</formula>
    </cfRule>
  </conditionalFormatting>
  <conditionalFormatting sqref="G2483">
    <cfRule type="cellIs" dxfId="2594" priority="523" operator="greaterThan">
      <formula>$F2483</formula>
    </cfRule>
  </conditionalFormatting>
  <conditionalFormatting sqref="G2484">
    <cfRule type="cellIs" dxfId="2593" priority="522" operator="greaterThan">
      <formula>$F2484</formula>
    </cfRule>
  </conditionalFormatting>
  <conditionalFormatting sqref="G2485">
    <cfRule type="cellIs" dxfId="2592" priority="521" operator="greaterThan">
      <formula>$F2485</formula>
    </cfRule>
  </conditionalFormatting>
  <conditionalFormatting sqref="G2486">
    <cfRule type="cellIs" dxfId="2591" priority="520" operator="greaterThan">
      <formula>$F2486</formula>
    </cfRule>
  </conditionalFormatting>
  <conditionalFormatting sqref="G2487">
    <cfRule type="cellIs" dxfId="2590" priority="519" operator="greaterThan">
      <formula>$F2487</formula>
    </cfRule>
  </conditionalFormatting>
  <conditionalFormatting sqref="G2488">
    <cfRule type="cellIs" dxfId="2589" priority="518" operator="greaterThan">
      <formula>$F2488</formula>
    </cfRule>
  </conditionalFormatting>
  <conditionalFormatting sqref="G2489">
    <cfRule type="cellIs" dxfId="2588" priority="517" operator="greaterThan">
      <formula>$F2489</formula>
    </cfRule>
  </conditionalFormatting>
  <conditionalFormatting sqref="G2490">
    <cfRule type="cellIs" dxfId="2587" priority="516" operator="greaterThan">
      <formula>$F2490</formula>
    </cfRule>
  </conditionalFormatting>
  <conditionalFormatting sqref="G2491">
    <cfRule type="cellIs" dxfId="2586" priority="515" operator="greaterThan">
      <formula>$F2491</formula>
    </cfRule>
  </conditionalFormatting>
  <conditionalFormatting sqref="G2492">
    <cfRule type="cellIs" dxfId="2585" priority="514" operator="greaterThan">
      <formula>$F2492</formula>
    </cfRule>
  </conditionalFormatting>
  <conditionalFormatting sqref="G2493">
    <cfRule type="cellIs" dxfId="2584" priority="513" operator="greaterThan">
      <formula>$F2493</formula>
    </cfRule>
  </conditionalFormatting>
  <conditionalFormatting sqref="G2494">
    <cfRule type="cellIs" dxfId="2583" priority="512" operator="greaterThan">
      <formula>$F2494</formula>
    </cfRule>
  </conditionalFormatting>
  <conditionalFormatting sqref="G2495">
    <cfRule type="cellIs" dxfId="2582" priority="511" operator="greaterThan">
      <formula>$F2495</formula>
    </cfRule>
  </conditionalFormatting>
  <conditionalFormatting sqref="G2496">
    <cfRule type="cellIs" dxfId="2581" priority="510" operator="greaterThan">
      <formula>$F2496</formula>
    </cfRule>
  </conditionalFormatting>
  <conditionalFormatting sqref="G2497">
    <cfRule type="cellIs" dxfId="2580" priority="509" operator="greaterThan">
      <formula>$F2497</formula>
    </cfRule>
  </conditionalFormatting>
  <conditionalFormatting sqref="G2498">
    <cfRule type="cellIs" dxfId="2579" priority="508" operator="greaterThan">
      <formula>$F2498</formula>
    </cfRule>
  </conditionalFormatting>
  <conditionalFormatting sqref="G2499">
    <cfRule type="cellIs" dxfId="2578" priority="507" operator="greaterThan">
      <formula>$F2499</formula>
    </cfRule>
  </conditionalFormatting>
  <conditionalFormatting sqref="G2500">
    <cfRule type="cellIs" dxfId="2577" priority="506" operator="greaterThan">
      <formula>$F2500</formula>
    </cfRule>
  </conditionalFormatting>
  <conditionalFormatting sqref="G2501">
    <cfRule type="cellIs" dxfId="2576" priority="505" operator="greaterThan">
      <formula>$F2501</formula>
    </cfRule>
  </conditionalFormatting>
  <conditionalFormatting sqref="G2502">
    <cfRule type="cellIs" dxfId="2575" priority="504" operator="greaterThan">
      <formula>$F2502</formula>
    </cfRule>
  </conditionalFormatting>
  <conditionalFormatting sqref="G2503">
    <cfRule type="cellIs" dxfId="2574" priority="503" operator="greaterThan">
      <formula>$F2503</formula>
    </cfRule>
  </conditionalFormatting>
  <conditionalFormatting sqref="G2504">
    <cfRule type="cellIs" dxfId="2573" priority="502" operator="greaterThan">
      <formula>$F2504</formula>
    </cfRule>
  </conditionalFormatting>
  <conditionalFormatting sqref="G2505">
    <cfRule type="cellIs" dxfId="2572" priority="501" operator="greaterThan">
      <formula>$F2505</formula>
    </cfRule>
  </conditionalFormatting>
  <conditionalFormatting sqref="G2506">
    <cfRule type="cellIs" dxfId="2571" priority="500" operator="greaterThan">
      <formula>$F2506</formula>
    </cfRule>
  </conditionalFormatting>
  <conditionalFormatting sqref="G2507">
    <cfRule type="cellIs" dxfId="2570" priority="499" operator="greaterThan">
      <formula>$F2507</formula>
    </cfRule>
  </conditionalFormatting>
  <conditionalFormatting sqref="G2508">
    <cfRule type="cellIs" dxfId="2569" priority="498" operator="greaterThan">
      <formula>$F2508</formula>
    </cfRule>
  </conditionalFormatting>
  <conditionalFormatting sqref="G2509">
    <cfRule type="cellIs" dxfId="2568" priority="497" operator="greaterThan">
      <formula>$F2509</formula>
    </cfRule>
  </conditionalFormatting>
  <conditionalFormatting sqref="G2510">
    <cfRule type="cellIs" dxfId="2567" priority="496" operator="greaterThan">
      <formula>$F2510</formula>
    </cfRule>
  </conditionalFormatting>
  <conditionalFormatting sqref="G2511">
    <cfRule type="cellIs" dxfId="2566" priority="495" operator="greaterThan">
      <formula>$F2511</formula>
    </cfRule>
  </conditionalFormatting>
  <conditionalFormatting sqref="G2512">
    <cfRule type="cellIs" dxfId="2565" priority="494" operator="greaterThan">
      <formula>$F2512</formula>
    </cfRule>
  </conditionalFormatting>
  <conditionalFormatting sqref="G2513">
    <cfRule type="cellIs" dxfId="2564" priority="493" operator="greaterThan">
      <formula>$F2513</formula>
    </cfRule>
  </conditionalFormatting>
  <conditionalFormatting sqref="G2514">
    <cfRule type="cellIs" dxfId="2563" priority="492" operator="greaterThan">
      <formula>$F2514</formula>
    </cfRule>
  </conditionalFormatting>
  <conditionalFormatting sqref="G2515">
    <cfRule type="cellIs" dxfId="2562" priority="491" operator="greaterThan">
      <formula>$F2515</formula>
    </cfRule>
  </conditionalFormatting>
  <conditionalFormatting sqref="G2516">
    <cfRule type="cellIs" dxfId="2561" priority="490" operator="greaterThan">
      <formula>$F2516</formula>
    </cfRule>
  </conditionalFormatting>
  <conditionalFormatting sqref="G2517">
    <cfRule type="cellIs" dxfId="2560" priority="489" operator="greaterThan">
      <formula>$F2517</formula>
    </cfRule>
  </conditionalFormatting>
  <conditionalFormatting sqref="G2518">
    <cfRule type="cellIs" dxfId="2559" priority="488" operator="greaterThan">
      <formula>$F2518</formula>
    </cfRule>
  </conditionalFormatting>
  <conditionalFormatting sqref="G2519">
    <cfRule type="cellIs" dxfId="2558" priority="487" operator="greaterThan">
      <formula>$F2519</formula>
    </cfRule>
  </conditionalFormatting>
  <conditionalFormatting sqref="G2520">
    <cfRule type="cellIs" dxfId="2557" priority="486" operator="greaterThan">
      <formula>$F2520</formula>
    </cfRule>
  </conditionalFormatting>
  <conditionalFormatting sqref="G2521">
    <cfRule type="cellIs" dxfId="2556" priority="485" operator="greaterThan">
      <formula>$F2521</formula>
    </cfRule>
  </conditionalFormatting>
  <conditionalFormatting sqref="G2522">
    <cfRule type="cellIs" dxfId="2555" priority="484" operator="greaterThan">
      <formula>$F2522</formula>
    </cfRule>
  </conditionalFormatting>
  <conditionalFormatting sqref="G2523">
    <cfRule type="cellIs" dxfId="2554" priority="483" operator="greaterThan">
      <formula>$F2523</formula>
    </cfRule>
  </conditionalFormatting>
  <conditionalFormatting sqref="G2524">
    <cfRule type="cellIs" dxfId="2553" priority="482" operator="greaterThan">
      <formula>$F2524</formula>
    </cfRule>
  </conditionalFormatting>
  <conditionalFormatting sqref="G2525">
    <cfRule type="cellIs" dxfId="2552" priority="481" operator="greaterThan">
      <formula>$F2525</formula>
    </cfRule>
  </conditionalFormatting>
  <conditionalFormatting sqref="G2526">
    <cfRule type="cellIs" dxfId="2551" priority="480" operator="greaterThan">
      <formula>$F2526</formula>
    </cfRule>
  </conditionalFormatting>
  <conditionalFormatting sqref="G2527">
    <cfRule type="cellIs" dxfId="2550" priority="479" operator="greaterThan">
      <formula>$F2527</formula>
    </cfRule>
  </conditionalFormatting>
  <conditionalFormatting sqref="G2528">
    <cfRule type="cellIs" dxfId="2549" priority="478" operator="greaterThan">
      <formula>$F2528</formula>
    </cfRule>
  </conditionalFormatting>
  <conditionalFormatting sqref="G2529">
    <cfRule type="cellIs" dxfId="2548" priority="477" operator="greaterThan">
      <formula>$F2529</formula>
    </cfRule>
  </conditionalFormatting>
  <conditionalFormatting sqref="G2530">
    <cfRule type="cellIs" dxfId="2547" priority="476" operator="greaterThan">
      <formula>$F2530</formula>
    </cfRule>
  </conditionalFormatting>
  <conditionalFormatting sqref="G2531">
    <cfRule type="cellIs" dxfId="2546" priority="475" operator="greaterThan">
      <formula>$F2531</formula>
    </cfRule>
  </conditionalFormatting>
  <conditionalFormatting sqref="G2532">
    <cfRule type="cellIs" dxfId="2545" priority="474" operator="greaterThan">
      <formula>$F2532</formula>
    </cfRule>
  </conditionalFormatting>
  <conditionalFormatting sqref="G2533">
    <cfRule type="cellIs" dxfId="2544" priority="473" operator="greaterThan">
      <formula>$F2533</formula>
    </cfRule>
  </conditionalFormatting>
  <conditionalFormatting sqref="G2534">
    <cfRule type="cellIs" dxfId="2543" priority="472" operator="greaterThan">
      <formula>$F2534</formula>
    </cfRule>
  </conditionalFormatting>
  <conditionalFormatting sqref="G2535">
    <cfRule type="cellIs" dxfId="2542" priority="471" operator="greaterThan">
      <formula>$F2535</formula>
    </cfRule>
  </conditionalFormatting>
  <conditionalFormatting sqref="G2536">
    <cfRule type="cellIs" dxfId="2541" priority="470" operator="greaterThan">
      <formula>$F2536</formula>
    </cfRule>
  </conditionalFormatting>
  <conditionalFormatting sqref="G2537">
    <cfRule type="cellIs" dxfId="2540" priority="469" operator="greaterThan">
      <formula>$F2537</formula>
    </cfRule>
  </conditionalFormatting>
  <conditionalFormatting sqref="G2538">
    <cfRule type="cellIs" dxfId="2539" priority="468" operator="greaterThan">
      <formula>$F2538</formula>
    </cfRule>
  </conditionalFormatting>
  <conditionalFormatting sqref="G2539">
    <cfRule type="cellIs" dxfId="2538" priority="467" operator="greaterThan">
      <formula>$F2539</formula>
    </cfRule>
  </conditionalFormatting>
  <conditionalFormatting sqref="G2540">
    <cfRule type="cellIs" dxfId="2537" priority="466" operator="greaterThan">
      <formula>$F2540</formula>
    </cfRule>
  </conditionalFormatting>
  <conditionalFormatting sqref="G2541">
    <cfRule type="cellIs" dxfId="2536" priority="465" operator="greaterThan">
      <formula>$F2541</formula>
    </cfRule>
  </conditionalFormatting>
  <conditionalFormatting sqref="G2542">
    <cfRule type="cellIs" dxfId="2535" priority="464" operator="greaterThan">
      <formula>$F2542</formula>
    </cfRule>
  </conditionalFormatting>
  <conditionalFormatting sqref="G2543">
    <cfRule type="cellIs" dxfId="2534" priority="463" operator="greaterThan">
      <formula>$F2543</formula>
    </cfRule>
  </conditionalFormatting>
  <conditionalFormatting sqref="G2544">
    <cfRule type="cellIs" dxfId="2533" priority="462" operator="greaterThan">
      <formula>$F2544</formula>
    </cfRule>
  </conditionalFormatting>
  <conditionalFormatting sqref="G2545">
    <cfRule type="cellIs" dxfId="2532" priority="461" operator="greaterThan">
      <formula>$F2545</formula>
    </cfRule>
  </conditionalFormatting>
  <conditionalFormatting sqref="G2546">
    <cfRule type="cellIs" dxfId="2531" priority="460" operator="greaterThan">
      <formula>$F2546</formula>
    </cfRule>
  </conditionalFormatting>
  <conditionalFormatting sqref="G2547">
    <cfRule type="cellIs" dxfId="2530" priority="459" operator="greaterThan">
      <formula>$F2547</formula>
    </cfRule>
  </conditionalFormatting>
  <conditionalFormatting sqref="G2548">
    <cfRule type="cellIs" dxfId="2529" priority="458" operator="greaterThan">
      <formula>$F2548</formula>
    </cfRule>
  </conditionalFormatting>
  <conditionalFormatting sqref="G2549">
    <cfRule type="cellIs" dxfId="2528" priority="457" operator="greaterThan">
      <formula>$F2549</formula>
    </cfRule>
  </conditionalFormatting>
  <conditionalFormatting sqref="G2550">
    <cfRule type="cellIs" dxfId="2527" priority="456" operator="greaterThan">
      <formula>$F2550</formula>
    </cfRule>
  </conditionalFormatting>
  <conditionalFormatting sqref="G2551">
    <cfRule type="cellIs" dxfId="2526" priority="455" operator="greaterThan">
      <formula>$F2551</formula>
    </cfRule>
  </conditionalFormatting>
  <conditionalFormatting sqref="G2552">
    <cfRule type="cellIs" dxfId="2525" priority="454" operator="greaterThan">
      <formula>$F2552</formula>
    </cfRule>
  </conditionalFormatting>
  <conditionalFormatting sqref="G2553">
    <cfRule type="cellIs" dxfId="2524" priority="453" operator="greaterThan">
      <formula>$F2553</formula>
    </cfRule>
  </conditionalFormatting>
  <conditionalFormatting sqref="G2554">
    <cfRule type="cellIs" dxfId="2523" priority="452" operator="greaterThan">
      <formula>$F2554</formula>
    </cfRule>
  </conditionalFormatting>
  <conditionalFormatting sqref="G2555">
    <cfRule type="cellIs" dxfId="2522" priority="451" operator="greaterThan">
      <formula>$F2555</formula>
    </cfRule>
  </conditionalFormatting>
  <conditionalFormatting sqref="G2556">
    <cfRule type="cellIs" dxfId="2521" priority="450" operator="greaterThan">
      <formula>$F2556</formula>
    </cfRule>
  </conditionalFormatting>
  <conditionalFormatting sqref="G2557">
    <cfRule type="cellIs" dxfId="2520" priority="449" operator="greaterThan">
      <formula>$F2557</formula>
    </cfRule>
  </conditionalFormatting>
  <conditionalFormatting sqref="G2558">
    <cfRule type="cellIs" dxfId="2519" priority="448" operator="greaterThan">
      <formula>$F2558</formula>
    </cfRule>
  </conditionalFormatting>
  <conditionalFormatting sqref="G2559">
    <cfRule type="cellIs" dxfId="2518" priority="447" operator="greaterThan">
      <formula>$F2559</formula>
    </cfRule>
  </conditionalFormatting>
  <conditionalFormatting sqref="G2560">
    <cfRule type="cellIs" dxfId="2517" priority="446" operator="greaterThan">
      <formula>$F2560</formula>
    </cfRule>
  </conditionalFormatting>
  <conditionalFormatting sqref="G2561">
    <cfRule type="cellIs" dxfId="2516" priority="445" operator="greaterThan">
      <formula>$F2561</formula>
    </cfRule>
  </conditionalFormatting>
  <conditionalFormatting sqref="G2562">
    <cfRule type="cellIs" dxfId="2515" priority="444" operator="greaterThan">
      <formula>$F2562</formula>
    </cfRule>
  </conditionalFormatting>
  <conditionalFormatting sqref="G2563">
    <cfRule type="cellIs" dxfId="2514" priority="443" operator="greaterThan">
      <formula>$F2563</formula>
    </cfRule>
  </conditionalFormatting>
  <conditionalFormatting sqref="G2564">
    <cfRule type="cellIs" dxfId="2513" priority="442" operator="greaterThan">
      <formula>$F2564</formula>
    </cfRule>
  </conditionalFormatting>
  <conditionalFormatting sqref="G2565">
    <cfRule type="cellIs" dxfId="2512" priority="441" operator="greaterThan">
      <formula>$F2565</formula>
    </cfRule>
  </conditionalFormatting>
  <conditionalFormatting sqref="G2566">
    <cfRule type="cellIs" dxfId="2511" priority="440" operator="greaterThan">
      <formula>$F2566</formula>
    </cfRule>
  </conditionalFormatting>
  <conditionalFormatting sqref="G2567">
    <cfRule type="cellIs" dxfId="2510" priority="439" operator="greaterThan">
      <formula>$F2567</formula>
    </cfRule>
  </conditionalFormatting>
  <conditionalFormatting sqref="G2568">
    <cfRule type="cellIs" dxfId="2509" priority="438" operator="greaterThan">
      <formula>$F2568</formula>
    </cfRule>
  </conditionalFormatting>
  <conditionalFormatting sqref="G2569">
    <cfRule type="cellIs" dxfId="2508" priority="437" operator="greaterThan">
      <formula>$F2569</formula>
    </cfRule>
  </conditionalFormatting>
  <conditionalFormatting sqref="G2570">
    <cfRule type="cellIs" dxfId="2507" priority="436" operator="greaterThan">
      <formula>$F2570</formula>
    </cfRule>
  </conditionalFormatting>
  <conditionalFormatting sqref="G2571">
    <cfRule type="cellIs" dxfId="2506" priority="435" operator="greaterThan">
      <formula>$F2571</formula>
    </cfRule>
  </conditionalFormatting>
  <conditionalFormatting sqref="G2572">
    <cfRule type="cellIs" dxfId="2505" priority="434" operator="greaterThan">
      <formula>$F2572</formula>
    </cfRule>
  </conditionalFormatting>
  <conditionalFormatting sqref="G2573">
    <cfRule type="cellIs" dxfId="2504" priority="433" operator="greaterThan">
      <formula>$F2573</formula>
    </cfRule>
  </conditionalFormatting>
  <conditionalFormatting sqref="G2574">
    <cfRule type="cellIs" dxfId="2503" priority="432" operator="greaterThan">
      <formula>$F2574</formula>
    </cfRule>
  </conditionalFormatting>
  <conditionalFormatting sqref="G2575">
    <cfRule type="cellIs" dxfId="2502" priority="431" operator="greaterThan">
      <formula>$F2575</formula>
    </cfRule>
  </conditionalFormatting>
  <conditionalFormatting sqref="G2576">
    <cfRule type="cellIs" dxfId="2501" priority="430" operator="greaterThan">
      <formula>$F2576</formula>
    </cfRule>
  </conditionalFormatting>
  <conditionalFormatting sqref="G2577">
    <cfRule type="cellIs" dxfId="2500" priority="429" operator="greaterThan">
      <formula>$F2577</formula>
    </cfRule>
  </conditionalFormatting>
  <conditionalFormatting sqref="G2578">
    <cfRule type="cellIs" dxfId="2499" priority="428" operator="greaterThan">
      <formula>$F2578</formula>
    </cfRule>
  </conditionalFormatting>
  <conditionalFormatting sqref="G2579">
    <cfRule type="cellIs" dxfId="2498" priority="427" operator="greaterThan">
      <formula>$F2579</formula>
    </cfRule>
  </conditionalFormatting>
  <conditionalFormatting sqref="G2580">
    <cfRule type="cellIs" dxfId="2497" priority="426" operator="greaterThan">
      <formula>$F2580</formula>
    </cfRule>
  </conditionalFormatting>
  <conditionalFormatting sqref="G2581">
    <cfRule type="cellIs" dxfId="2496" priority="425" operator="greaterThan">
      <formula>$F2581</formula>
    </cfRule>
  </conditionalFormatting>
  <conditionalFormatting sqref="G2582">
    <cfRule type="cellIs" dxfId="2495" priority="424" operator="greaterThan">
      <formula>$F2582</formula>
    </cfRule>
  </conditionalFormatting>
  <conditionalFormatting sqref="G2583">
    <cfRule type="cellIs" dxfId="2494" priority="423" operator="greaterThan">
      <formula>$F2583</formula>
    </cfRule>
  </conditionalFormatting>
  <conditionalFormatting sqref="G2584">
    <cfRule type="cellIs" dxfId="2493" priority="422" operator="greaterThan">
      <formula>$F2584</formula>
    </cfRule>
  </conditionalFormatting>
  <conditionalFormatting sqref="G2585">
    <cfRule type="cellIs" dxfId="2492" priority="421" operator="greaterThan">
      <formula>$F2585</formula>
    </cfRule>
  </conditionalFormatting>
  <conditionalFormatting sqref="G2586">
    <cfRule type="cellIs" dxfId="2491" priority="420" operator="greaterThan">
      <formula>$F2586</formula>
    </cfRule>
  </conditionalFormatting>
  <conditionalFormatting sqref="G2587">
    <cfRule type="cellIs" dxfId="2490" priority="419" operator="greaterThan">
      <formula>$F2587</formula>
    </cfRule>
  </conditionalFormatting>
  <conditionalFormatting sqref="G2588">
    <cfRule type="cellIs" dxfId="2489" priority="418" operator="greaterThan">
      <formula>$F2588</formula>
    </cfRule>
  </conditionalFormatting>
  <conditionalFormatting sqref="G2589">
    <cfRule type="cellIs" dxfId="2488" priority="417" operator="greaterThan">
      <formula>$F2589</formula>
    </cfRule>
  </conditionalFormatting>
  <conditionalFormatting sqref="G2590">
    <cfRule type="cellIs" dxfId="2487" priority="416" operator="greaterThan">
      <formula>$F2590</formula>
    </cfRule>
  </conditionalFormatting>
  <conditionalFormatting sqref="G2591">
    <cfRule type="cellIs" dxfId="2486" priority="415" operator="greaterThan">
      <formula>$F2591</formula>
    </cfRule>
  </conditionalFormatting>
  <conditionalFormatting sqref="G2592">
    <cfRule type="cellIs" dxfId="2485" priority="414" operator="greaterThan">
      <formula>$F2592</formula>
    </cfRule>
  </conditionalFormatting>
  <conditionalFormatting sqref="G2593">
    <cfRule type="cellIs" dxfId="2484" priority="413" operator="greaterThan">
      <formula>$F2593</formula>
    </cfRule>
  </conditionalFormatting>
  <conditionalFormatting sqref="G2594">
    <cfRule type="cellIs" dxfId="2483" priority="412" operator="greaterThan">
      <formula>$F2594</formula>
    </cfRule>
  </conditionalFormatting>
  <conditionalFormatting sqref="G2595">
    <cfRule type="cellIs" dxfId="2482" priority="411" operator="greaterThan">
      <formula>$F2595</formula>
    </cfRule>
  </conditionalFormatting>
  <conditionalFormatting sqref="G2596">
    <cfRule type="cellIs" dxfId="2481" priority="410" operator="greaterThan">
      <formula>$F2596</formula>
    </cfRule>
  </conditionalFormatting>
  <conditionalFormatting sqref="G2597">
    <cfRule type="cellIs" dxfId="2480" priority="409" operator="greaterThan">
      <formula>$F2597</formula>
    </cfRule>
  </conditionalFormatting>
  <conditionalFormatting sqref="G2598">
    <cfRule type="cellIs" dxfId="2479" priority="408" operator="greaterThan">
      <formula>$F2598</formula>
    </cfRule>
  </conditionalFormatting>
  <conditionalFormatting sqref="G2599">
    <cfRule type="cellIs" dxfId="2478" priority="407" operator="greaterThan">
      <formula>$F2599</formula>
    </cfRule>
  </conditionalFormatting>
  <conditionalFormatting sqref="G2600">
    <cfRule type="cellIs" dxfId="2477" priority="406" operator="greaterThan">
      <formula>$F2600</formula>
    </cfRule>
  </conditionalFormatting>
  <conditionalFormatting sqref="G2601">
    <cfRule type="cellIs" dxfId="2476" priority="405" operator="greaterThan">
      <formula>$F2601</formula>
    </cfRule>
  </conditionalFormatting>
  <conditionalFormatting sqref="G2602">
    <cfRule type="cellIs" dxfId="2475" priority="404" operator="greaterThan">
      <formula>$F2602</formula>
    </cfRule>
  </conditionalFormatting>
  <conditionalFormatting sqref="G2603">
    <cfRule type="cellIs" dxfId="2474" priority="403" operator="greaterThan">
      <formula>$F2603</formula>
    </cfRule>
  </conditionalFormatting>
  <conditionalFormatting sqref="G2604">
    <cfRule type="cellIs" dxfId="2473" priority="402" operator="greaterThan">
      <formula>$F2604</formula>
    </cfRule>
  </conditionalFormatting>
  <conditionalFormatting sqref="G2605">
    <cfRule type="cellIs" dxfId="2472" priority="401" operator="greaterThan">
      <formula>$F2605</formula>
    </cfRule>
  </conditionalFormatting>
  <conditionalFormatting sqref="G2606">
    <cfRule type="cellIs" dxfId="2471" priority="400" operator="greaterThan">
      <formula>$F2606</formula>
    </cfRule>
  </conditionalFormatting>
  <conditionalFormatting sqref="G2607">
    <cfRule type="cellIs" dxfId="2470" priority="399" operator="greaterThan">
      <formula>$F2607</formula>
    </cfRule>
  </conditionalFormatting>
  <conditionalFormatting sqref="G2608">
    <cfRule type="cellIs" dxfId="2469" priority="398" operator="greaterThan">
      <formula>$F2608</formula>
    </cfRule>
  </conditionalFormatting>
  <conditionalFormatting sqref="G2609">
    <cfRule type="cellIs" dxfId="2468" priority="397" operator="greaterThan">
      <formula>$F2609</formula>
    </cfRule>
  </conditionalFormatting>
  <conditionalFormatting sqref="G2610">
    <cfRule type="cellIs" dxfId="2467" priority="396" operator="greaterThan">
      <formula>$F2610</formula>
    </cfRule>
  </conditionalFormatting>
  <conditionalFormatting sqref="G2611">
    <cfRule type="cellIs" dxfId="2466" priority="395" operator="greaterThan">
      <formula>$F2611</formula>
    </cfRule>
  </conditionalFormatting>
  <conditionalFormatting sqref="G2612">
    <cfRule type="cellIs" dxfId="2465" priority="394" operator="greaterThan">
      <formula>$F2612</formula>
    </cfRule>
  </conditionalFormatting>
  <conditionalFormatting sqref="G2613">
    <cfRule type="cellIs" dxfId="2464" priority="393" operator="greaterThan">
      <formula>$F2613</formula>
    </cfRule>
  </conditionalFormatting>
  <conditionalFormatting sqref="G2614">
    <cfRule type="cellIs" dxfId="2463" priority="392" operator="greaterThan">
      <formula>$F2614</formula>
    </cfRule>
  </conditionalFormatting>
  <conditionalFormatting sqref="G2615">
    <cfRule type="cellIs" dxfId="2462" priority="391" operator="greaterThan">
      <formula>$F2615</formula>
    </cfRule>
  </conditionalFormatting>
  <conditionalFormatting sqref="G2616">
    <cfRule type="cellIs" dxfId="2461" priority="390" operator="greaterThan">
      <formula>$F2616</formula>
    </cfRule>
  </conditionalFormatting>
  <conditionalFormatting sqref="G2617">
    <cfRule type="cellIs" dxfId="2460" priority="389" operator="greaterThan">
      <formula>$F2617</formula>
    </cfRule>
  </conditionalFormatting>
  <conditionalFormatting sqref="G2618">
    <cfRule type="cellIs" dxfId="2459" priority="388" operator="greaterThan">
      <formula>$F2618</formula>
    </cfRule>
  </conditionalFormatting>
  <conditionalFormatting sqref="G2619">
    <cfRule type="cellIs" dxfId="2458" priority="387" operator="greaterThan">
      <formula>$F2619</formula>
    </cfRule>
  </conditionalFormatting>
  <conditionalFormatting sqref="G2620">
    <cfRule type="cellIs" dxfId="2457" priority="386" operator="greaterThan">
      <formula>$F2620</formula>
    </cfRule>
  </conditionalFormatting>
  <conditionalFormatting sqref="G2621">
    <cfRule type="cellIs" dxfId="2456" priority="385" operator="greaterThan">
      <formula>$F2621</formula>
    </cfRule>
  </conditionalFormatting>
  <conditionalFormatting sqref="G2622">
    <cfRule type="cellIs" dxfId="2455" priority="384" operator="greaterThan">
      <formula>$F2622</formula>
    </cfRule>
  </conditionalFormatting>
  <conditionalFormatting sqref="G2623">
    <cfRule type="cellIs" dxfId="2454" priority="383" operator="greaterThan">
      <formula>$F2623</formula>
    </cfRule>
  </conditionalFormatting>
  <conditionalFormatting sqref="G2624">
    <cfRule type="cellIs" dxfId="2453" priority="382" operator="greaterThan">
      <formula>$F2624</formula>
    </cfRule>
  </conditionalFormatting>
  <conditionalFormatting sqref="G2625">
    <cfRule type="cellIs" dxfId="2452" priority="381" operator="greaterThan">
      <formula>$F2625</formula>
    </cfRule>
  </conditionalFormatting>
  <conditionalFormatting sqref="G2626">
    <cfRule type="cellIs" dxfId="2451" priority="380" operator="greaterThan">
      <formula>$F2626</formula>
    </cfRule>
  </conditionalFormatting>
  <conditionalFormatting sqref="G2627">
    <cfRule type="cellIs" dxfId="2450" priority="379" operator="greaterThan">
      <formula>$F2627</formula>
    </cfRule>
  </conditionalFormatting>
  <conditionalFormatting sqref="G2628">
    <cfRule type="cellIs" dxfId="2449" priority="378" operator="greaterThan">
      <formula>$F2628</formula>
    </cfRule>
  </conditionalFormatting>
  <conditionalFormatting sqref="G2629">
    <cfRule type="cellIs" dxfId="2448" priority="377" operator="greaterThan">
      <formula>$F2629</formula>
    </cfRule>
  </conditionalFormatting>
  <conditionalFormatting sqref="G2630">
    <cfRule type="cellIs" dxfId="2447" priority="376" operator="greaterThan">
      <formula>$F2630</formula>
    </cfRule>
  </conditionalFormatting>
  <conditionalFormatting sqref="G2631">
    <cfRule type="cellIs" dxfId="2446" priority="375" operator="greaterThan">
      <formula>$F2631</formula>
    </cfRule>
  </conditionalFormatting>
  <conditionalFormatting sqref="G2632">
    <cfRule type="cellIs" dxfId="2445" priority="374" operator="greaterThan">
      <formula>$F2632</formula>
    </cfRule>
  </conditionalFormatting>
  <conditionalFormatting sqref="G2633">
    <cfRule type="cellIs" dxfId="2444" priority="373" operator="greaterThan">
      <formula>$F2633</formula>
    </cfRule>
  </conditionalFormatting>
  <conditionalFormatting sqref="G2634">
    <cfRule type="cellIs" dxfId="2443" priority="372" operator="greaterThan">
      <formula>$F2634</formula>
    </cfRule>
  </conditionalFormatting>
  <conditionalFormatting sqref="G2635">
    <cfRule type="cellIs" dxfId="2442" priority="371" operator="greaterThan">
      <formula>$F2635</formula>
    </cfRule>
  </conditionalFormatting>
  <conditionalFormatting sqref="G2636">
    <cfRule type="cellIs" dxfId="2441" priority="370" operator="greaterThan">
      <formula>$F2636</formula>
    </cfRule>
  </conditionalFormatting>
  <conditionalFormatting sqref="G2637">
    <cfRule type="cellIs" dxfId="2440" priority="369" operator="greaterThan">
      <formula>$F2637</formula>
    </cfRule>
  </conditionalFormatting>
  <conditionalFormatting sqref="G2638">
    <cfRule type="cellIs" dxfId="2439" priority="368" operator="greaterThan">
      <formula>$F2638</formula>
    </cfRule>
  </conditionalFormatting>
  <conditionalFormatting sqref="G2639">
    <cfRule type="cellIs" dxfId="2438" priority="367" operator="greaterThan">
      <formula>$F2639</formula>
    </cfRule>
  </conditionalFormatting>
  <conditionalFormatting sqref="G2640">
    <cfRule type="cellIs" dxfId="2437" priority="366" operator="greaterThan">
      <formula>$F2640</formula>
    </cfRule>
  </conditionalFormatting>
  <conditionalFormatting sqref="G2641">
    <cfRule type="cellIs" dxfId="2436" priority="365" operator="greaterThan">
      <formula>$F2641</formula>
    </cfRule>
  </conditionalFormatting>
  <conditionalFormatting sqref="G2642">
    <cfRule type="cellIs" dxfId="2435" priority="364" operator="greaterThan">
      <formula>$F2642</formula>
    </cfRule>
  </conditionalFormatting>
  <conditionalFormatting sqref="G2643">
    <cfRule type="cellIs" dxfId="2434" priority="363" operator="greaterThan">
      <formula>$F2643</formula>
    </cfRule>
  </conditionalFormatting>
  <conditionalFormatting sqref="G2644">
    <cfRule type="cellIs" dxfId="2433" priority="362" operator="greaterThan">
      <formula>$F2644</formula>
    </cfRule>
  </conditionalFormatting>
  <conditionalFormatting sqref="G2645">
    <cfRule type="cellIs" dxfId="2432" priority="361" operator="greaterThan">
      <formula>$F2645</formula>
    </cfRule>
  </conditionalFormatting>
  <conditionalFormatting sqref="G2646">
    <cfRule type="cellIs" dxfId="2431" priority="360" operator="greaterThan">
      <formula>$F2646</formula>
    </cfRule>
  </conditionalFormatting>
  <conditionalFormatting sqref="G2647">
    <cfRule type="cellIs" dxfId="2430" priority="359" operator="greaterThan">
      <formula>$F2647</formula>
    </cfRule>
  </conditionalFormatting>
  <conditionalFormatting sqref="G2648">
    <cfRule type="cellIs" dxfId="2429" priority="358" operator="greaterThan">
      <formula>$F2648</formula>
    </cfRule>
  </conditionalFormatting>
  <conditionalFormatting sqref="G2649">
    <cfRule type="cellIs" dxfId="2428" priority="357" operator="greaterThan">
      <formula>$F2649</formula>
    </cfRule>
  </conditionalFormatting>
  <conditionalFormatting sqref="G2650">
    <cfRule type="cellIs" dxfId="2427" priority="356" operator="greaterThan">
      <formula>$F2650</formula>
    </cfRule>
  </conditionalFormatting>
  <conditionalFormatting sqref="G2651">
    <cfRule type="cellIs" dxfId="2426" priority="355" operator="greaterThan">
      <formula>$F2651</formula>
    </cfRule>
  </conditionalFormatting>
  <conditionalFormatting sqref="G2652">
    <cfRule type="cellIs" dxfId="2425" priority="354" operator="greaterThan">
      <formula>$F2652</formula>
    </cfRule>
  </conditionalFormatting>
  <conditionalFormatting sqref="G2653">
    <cfRule type="cellIs" dxfId="2424" priority="353" operator="greaterThan">
      <formula>$F2653</formula>
    </cfRule>
  </conditionalFormatting>
  <conditionalFormatting sqref="G2654">
    <cfRule type="cellIs" dxfId="2423" priority="352" operator="greaterThan">
      <formula>$F2654</formula>
    </cfRule>
  </conditionalFormatting>
  <conditionalFormatting sqref="G2655">
    <cfRule type="cellIs" dxfId="2422" priority="351" operator="greaterThan">
      <formula>$F2655</formula>
    </cfRule>
  </conditionalFormatting>
  <conditionalFormatting sqref="G2656">
    <cfRule type="cellIs" dxfId="2421" priority="350" operator="greaterThan">
      <formula>$F2656</formula>
    </cfRule>
  </conditionalFormatting>
  <conditionalFormatting sqref="G2657">
    <cfRule type="cellIs" dxfId="2420" priority="349" operator="greaterThan">
      <formula>$F2657</formula>
    </cfRule>
  </conditionalFormatting>
  <conditionalFormatting sqref="G2658">
    <cfRule type="cellIs" dxfId="2419" priority="348" operator="greaterThan">
      <formula>$F2658</formula>
    </cfRule>
  </conditionalFormatting>
  <conditionalFormatting sqref="G2659">
    <cfRule type="cellIs" dxfId="2418" priority="347" operator="greaterThan">
      <formula>$F2659</formula>
    </cfRule>
  </conditionalFormatting>
  <conditionalFormatting sqref="G2660">
    <cfRule type="cellIs" dxfId="2417" priority="346" operator="greaterThan">
      <formula>$F2660</formula>
    </cfRule>
  </conditionalFormatting>
  <conditionalFormatting sqref="G2661">
    <cfRule type="cellIs" dxfId="2416" priority="345" operator="greaterThan">
      <formula>$F2661</formula>
    </cfRule>
  </conditionalFormatting>
  <conditionalFormatting sqref="G2662">
    <cfRule type="cellIs" dxfId="2415" priority="344" operator="greaterThan">
      <formula>$F2662</formula>
    </cfRule>
  </conditionalFormatting>
  <conditionalFormatting sqref="G2663">
    <cfRule type="cellIs" dxfId="2414" priority="343" operator="greaterThan">
      <formula>$F2663</formula>
    </cfRule>
  </conditionalFormatting>
  <conditionalFormatting sqref="G2664">
    <cfRule type="cellIs" dxfId="2413" priority="342" operator="greaterThan">
      <formula>$F2664</formula>
    </cfRule>
  </conditionalFormatting>
  <conditionalFormatting sqref="G2665">
    <cfRule type="cellIs" dxfId="2412" priority="341" operator="greaterThan">
      <formula>$F2665</formula>
    </cfRule>
  </conditionalFormatting>
  <conditionalFormatting sqref="G2666">
    <cfRule type="cellIs" dxfId="2411" priority="340" operator="greaterThan">
      <formula>$F2666</formula>
    </cfRule>
  </conditionalFormatting>
  <conditionalFormatting sqref="G2667">
    <cfRule type="cellIs" dxfId="2410" priority="339" operator="greaterThan">
      <formula>$F2667</formula>
    </cfRule>
  </conditionalFormatting>
  <conditionalFormatting sqref="G2668">
    <cfRule type="cellIs" dxfId="2409" priority="338" operator="greaterThan">
      <formula>$F2668</formula>
    </cfRule>
  </conditionalFormatting>
  <conditionalFormatting sqref="G2669">
    <cfRule type="cellIs" dxfId="2408" priority="337" operator="greaterThan">
      <formula>$F2669</formula>
    </cfRule>
  </conditionalFormatting>
  <conditionalFormatting sqref="G2670">
    <cfRule type="cellIs" dxfId="2407" priority="336" operator="greaterThan">
      <formula>$F2670</formula>
    </cfRule>
  </conditionalFormatting>
  <conditionalFormatting sqref="G2671">
    <cfRule type="cellIs" dxfId="2406" priority="335" operator="greaterThan">
      <formula>$F2671</formula>
    </cfRule>
  </conditionalFormatting>
  <conditionalFormatting sqref="G2672">
    <cfRule type="cellIs" dxfId="2405" priority="334" operator="greaterThan">
      <formula>$F2672</formula>
    </cfRule>
  </conditionalFormatting>
  <conditionalFormatting sqref="G2673">
    <cfRule type="cellIs" dxfId="2404" priority="333" operator="greaterThan">
      <formula>$F2673</formula>
    </cfRule>
  </conditionalFormatting>
  <conditionalFormatting sqref="G2674">
    <cfRule type="cellIs" dxfId="2403" priority="332" operator="greaterThan">
      <formula>$F2674</formula>
    </cfRule>
  </conditionalFormatting>
  <conditionalFormatting sqref="G2675">
    <cfRule type="cellIs" dxfId="2402" priority="331" operator="greaterThan">
      <formula>$F2675</formula>
    </cfRule>
  </conditionalFormatting>
  <conditionalFormatting sqref="G2676">
    <cfRule type="cellIs" dxfId="2401" priority="330" operator="greaterThan">
      <formula>$F2676</formula>
    </cfRule>
  </conditionalFormatting>
  <conditionalFormatting sqref="G2677">
    <cfRule type="cellIs" dxfId="2400" priority="329" operator="greaterThan">
      <formula>$F2677</formula>
    </cfRule>
  </conditionalFormatting>
  <conditionalFormatting sqref="G2678">
    <cfRule type="cellIs" dxfId="2399" priority="328" operator="greaterThan">
      <formula>$F2678</formula>
    </cfRule>
  </conditionalFormatting>
  <conditionalFormatting sqref="G2679">
    <cfRule type="cellIs" dxfId="2398" priority="327" operator="greaterThan">
      <formula>$F2679</formula>
    </cfRule>
  </conditionalFormatting>
  <conditionalFormatting sqref="G2680">
    <cfRule type="cellIs" dxfId="2397" priority="326" operator="greaterThan">
      <formula>$F2680</formula>
    </cfRule>
  </conditionalFormatting>
  <conditionalFormatting sqref="G2681">
    <cfRule type="cellIs" dxfId="2396" priority="325" operator="greaterThan">
      <formula>$F2681</formula>
    </cfRule>
  </conditionalFormatting>
  <conditionalFormatting sqref="G2682">
    <cfRule type="cellIs" dxfId="2395" priority="324" operator="greaterThan">
      <formula>$F2682</formula>
    </cfRule>
  </conditionalFormatting>
  <conditionalFormatting sqref="G2683">
    <cfRule type="cellIs" dxfId="2394" priority="323" operator="greaterThan">
      <formula>$F2683</formula>
    </cfRule>
  </conditionalFormatting>
  <conditionalFormatting sqref="G2684">
    <cfRule type="cellIs" dxfId="2393" priority="322" operator="greaterThan">
      <formula>$F2684</formula>
    </cfRule>
  </conditionalFormatting>
  <conditionalFormatting sqref="G2685">
    <cfRule type="cellIs" dxfId="2392" priority="321" operator="greaterThan">
      <formula>$F2685</formula>
    </cfRule>
  </conditionalFormatting>
  <conditionalFormatting sqref="G2686">
    <cfRule type="cellIs" dxfId="2391" priority="320" operator="greaterThan">
      <formula>$F2686</formula>
    </cfRule>
  </conditionalFormatting>
  <conditionalFormatting sqref="G2687">
    <cfRule type="cellIs" dxfId="2390" priority="319" operator="greaterThan">
      <formula>$F2687</formula>
    </cfRule>
  </conditionalFormatting>
  <conditionalFormatting sqref="G2688">
    <cfRule type="cellIs" dxfId="2389" priority="318" operator="greaterThan">
      <formula>$F2688</formula>
    </cfRule>
  </conditionalFormatting>
  <conditionalFormatting sqref="G2689">
    <cfRule type="cellIs" dxfId="2388" priority="317" operator="greaterThan">
      <formula>$F2689</formula>
    </cfRule>
  </conditionalFormatting>
  <conditionalFormatting sqref="G2690">
    <cfRule type="cellIs" dxfId="2387" priority="316" operator="greaterThan">
      <formula>$F2690</formula>
    </cfRule>
  </conditionalFormatting>
  <conditionalFormatting sqref="G2691">
    <cfRule type="cellIs" dxfId="2386" priority="315" operator="greaterThan">
      <formula>$F2691</formula>
    </cfRule>
  </conditionalFormatting>
  <conditionalFormatting sqref="G2692">
    <cfRule type="cellIs" dxfId="2385" priority="314" operator="greaterThan">
      <formula>$F2692</formula>
    </cfRule>
  </conditionalFormatting>
  <conditionalFormatting sqref="G2693">
    <cfRule type="cellIs" dxfId="2384" priority="313" operator="greaterThan">
      <formula>$F2693</formula>
    </cfRule>
  </conditionalFormatting>
  <conditionalFormatting sqref="G2694">
    <cfRule type="cellIs" dxfId="2383" priority="312" operator="greaterThan">
      <formula>$F2694</formula>
    </cfRule>
  </conditionalFormatting>
  <conditionalFormatting sqref="G2695">
    <cfRule type="cellIs" dxfId="2382" priority="311" operator="greaterThan">
      <formula>$F2695</formula>
    </cfRule>
  </conditionalFormatting>
  <conditionalFormatting sqref="G2696">
    <cfRule type="cellIs" dxfId="2381" priority="310" operator="greaterThan">
      <formula>$F2696</formula>
    </cfRule>
  </conditionalFormatting>
  <conditionalFormatting sqref="G2697">
    <cfRule type="cellIs" dxfId="2380" priority="309" operator="greaterThan">
      <formula>$F2697</formula>
    </cfRule>
  </conditionalFormatting>
  <conditionalFormatting sqref="G2698">
    <cfRule type="cellIs" dxfId="2379" priority="308" operator="greaterThan">
      <formula>$F2698</formula>
    </cfRule>
  </conditionalFormatting>
  <conditionalFormatting sqref="G2699">
    <cfRule type="cellIs" dxfId="2378" priority="307" operator="greaterThan">
      <formula>$F2699</formula>
    </cfRule>
  </conditionalFormatting>
  <conditionalFormatting sqref="G2700">
    <cfRule type="cellIs" dxfId="2377" priority="306" operator="greaterThan">
      <formula>$F2700</formula>
    </cfRule>
  </conditionalFormatting>
  <conditionalFormatting sqref="G2701">
    <cfRule type="cellIs" dxfId="2376" priority="305" operator="greaterThan">
      <formula>$F2701</formula>
    </cfRule>
  </conditionalFormatting>
  <conditionalFormatting sqref="G2702">
    <cfRule type="cellIs" dxfId="2375" priority="304" operator="greaterThan">
      <formula>$F2702</formula>
    </cfRule>
  </conditionalFormatting>
  <conditionalFormatting sqref="G2703">
    <cfRule type="cellIs" dxfId="2374" priority="303" operator="greaterThan">
      <formula>$F2703</formula>
    </cfRule>
  </conditionalFormatting>
  <conditionalFormatting sqref="G2704">
    <cfRule type="cellIs" dxfId="2373" priority="302" operator="greaterThan">
      <formula>$F2704</formula>
    </cfRule>
  </conditionalFormatting>
  <conditionalFormatting sqref="G2705">
    <cfRule type="cellIs" dxfId="2372" priority="301" operator="greaterThan">
      <formula>$F2705</formula>
    </cfRule>
  </conditionalFormatting>
  <conditionalFormatting sqref="G2706">
    <cfRule type="cellIs" dxfId="2371" priority="300" operator="greaterThan">
      <formula>$F2706</formula>
    </cfRule>
  </conditionalFormatting>
  <conditionalFormatting sqref="G2707">
    <cfRule type="cellIs" dxfId="2370" priority="299" operator="greaterThan">
      <formula>$F2707</formula>
    </cfRule>
  </conditionalFormatting>
  <conditionalFormatting sqref="G2708">
    <cfRule type="cellIs" dxfId="2369" priority="298" operator="greaterThan">
      <formula>$F2708</formula>
    </cfRule>
  </conditionalFormatting>
  <conditionalFormatting sqref="G2709">
    <cfRule type="cellIs" dxfId="2368" priority="297" operator="greaterThan">
      <formula>$F2709</formula>
    </cfRule>
  </conditionalFormatting>
  <conditionalFormatting sqref="G2710">
    <cfRule type="cellIs" dxfId="2367" priority="296" operator="greaterThan">
      <formula>$F2710</formula>
    </cfRule>
  </conditionalFormatting>
  <conditionalFormatting sqref="G2711">
    <cfRule type="cellIs" dxfId="2366" priority="295" operator="greaterThan">
      <formula>$F2711</formula>
    </cfRule>
  </conditionalFormatting>
  <conditionalFormatting sqref="G2712">
    <cfRule type="cellIs" dxfId="2365" priority="294" operator="greaterThan">
      <formula>$F2712</formula>
    </cfRule>
  </conditionalFormatting>
  <conditionalFormatting sqref="G2713">
    <cfRule type="cellIs" dxfId="2364" priority="293" operator="greaterThan">
      <formula>$F2713</formula>
    </cfRule>
  </conditionalFormatting>
  <conditionalFormatting sqref="G2714">
    <cfRule type="cellIs" dxfId="2363" priority="292" operator="greaterThan">
      <formula>$F2714</formula>
    </cfRule>
  </conditionalFormatting>
  <conditionalFormatting sqref="G2715">
    <cfRule type="cellIs" dxfId="2362" priority="291" operator="greaterThan">
      <formula>$F2715</formula>
    </cfRule>
  </conditionalFormatting>
  <conditionalFormatting sqref="G2716">
    <cfRule type="cellIs" dxfId="2361" priority="290" operator="greaterThan">
      <formula>$F2716</formula>
    </cfRule>
  </conditionalFormatting>
  <conditionalFormatting sqref="G2717">
    <cfRule type="cellIs" dxfId="2360" priority="289" operator="greaterThan">
      <formula>$F2717</formula>
    </cfRule>
  </conditionalFormatting>
  <conditionalFormatting sqref="G2718">
    <cfRule type="cellIs" dxfId="2359" priority="288" operator="greaterThan">
      <formula>$F2718</formula>
    </cfRule>
  </conditionalFormatting>
  <conditionalFormatting sqref="G2719">
    <cfRule type="cellIs" dxfId="2358" priority="287" operator="greaterThan">
      <formula>$F2719</formula>
    </cfRule>
  </conditionalFormatting>
  <conditionalFormatting sqref="G2720">
    <cfRule type="cellIs" dxfId="2357" priority="286" operator="greaterThan">
      <formula>$F2720</formula>
    </cfRule>
  </conditionalFormatting>
  <conditionalFormatting sqref="G2721">
    <cfRule type="cellIs" dxfId="2356" priority="285" operator="greaterThan">
      <formula>$F2721</formula>
    </cfRule>
  </conditionalFormatting>
  <conditionalFormatting sqref="G2722">
    <cfRule type="cellIs" dxfId="2355" priority="284" operator="greaterThan">
      <formula>$F2722</formula>
    </cfRule>
  </conditionalFormatting>
  <conditionalFormatting sqref="G2723">
    <cfRule type="cellIs" dxfId="2354" priority="283" operator="greaterThan">
      <formula>$F2723</formula>
    </cfRule>
  </conditionalFormatting>
  <conditionalFormatting sqref="G2724">
    <cfRule type="cellIs" dxfId="2353" priority="282" operator="greaterThan">
      <formula>$F2724</formula>
    </cfRule>
  </conditionalFormatting>
  <conditionalFormatting sqref="G2725">
    <cfRule type="cellIs" dxfId="2352" priority="281" operator="greaterThan">
      <formula>$F2725</formula>
    </cfRule>
  </conditionalFormatting>
  <conditionalFormatting sqref="G2726">
    <cfRule type="cellIs" dxfId="2351" priority="280" operator="greaterThan">
      <formula>$F2726</formula>
    </cfRule>
  </conditionalFormatting>
  <conditionalFormatting sqref="G2727">
    <cfRule type="cellIs" dxfId="2350" priority="279" operator="greaterThan">
      <formula>$F2727</formula>
    </cfRule>
  </conditionalFormatting>
  <conditionalFormatting sqref="G2728">
    <cfRule type="cellIs" dxfId="2349" priority="278" operator="greaterThan">
      <formula>$F2728</formula>
    </cfRule>
  </conditionalFormatting>
  <conditionalFormatting sqref="G2729">
    <cfRule type="cellIs" dxfId="2348" priority="277" operator="greaterThan">
      <formula>$F2729</formula>
    </cfRule>
  </conditionalFormatting>
  <conditionalFormatting sqref="G2730">
    <cfRule type="cellIs" dxfId="2347" priority="276" operator="greaterThan">
      <formula>$F2730</formula>
    </cfRule>
  </conditionalFormatting>
  <conditionalFormatting sqref="G2731">
    <cfRule type="cellIs" dxfId="2346" priority="275" operator="greaterThan">
      <formula>$F2731</formula>
    </cfRule>
  </conditionalFormatting>
  <conditionalFormatting sqref="G2732">
    <cfRule type="cellIs" dxfId="2345" priority="274" operator="greaterThan">
      <formula>$F2732</formula>
    </cfRule>
  </conditionalFormatting>
  <conditionalFormatting sqref="G2733">
    <cfRule type="cellIs" dxfId="2344" priority="273" operator="greaterThan">
      <formula>$F2733</formula>
    </cfRule>
  </conditionalFormatting>
  <conditionalFormatting sqref="G2734">
    <cfRule type="cellIs" dxfId="2343" priority="272" operator="greaterThan">
      <formula>$F2734</formula>
    </cfRule>
  </conditionalFormatting>
  <conditionalFormatting sqref="G2735">
    <cfRule type="cellIs" dxfId="2342" priority="271" operator="greaterThan">
      <formula>$F2735</formula>
    </cfRule>
  </conditionalFormatting>
  <conditionalFormatting sqref="G2736">
    <cfRule type="cellIs" dxfId="2341" priority="270" operator="greaterThan">
      <formula>$F2736</formula>
    </cfRule>
  </conditionalFormatting>
  <conditionalFormatting sqref="G2737">
    <cfRule type="cellIs" dxfId="2340" priority="269" operator="greaterThan">
      <formula>$F2737</formula>
    </cfRule>
  </conditionalFormatting>
  <conditionalFormatting sqref="G2738">
    <cfRule type="cellIs" dxfId="2339" priority="268" operator="greaterThan">
      <formula>$F2738</formula>
    </cfRule>
  </conditionalFormatting>
  <conditionalFormatting sqref="G2739">
    <cfRule type="cellIs" dxfId="2338" priority="267" operator="greaterThan">
      <formula>$F2739</formula>
    </cfRule>
  </conditionalFormatting>
  <conditionalFormatting sqref="G2740">
    <cfRule type="cellIs" dxfId="2337" priority="266" operator="greaterThan">
      <formula>$F2740</formula>
    </cfRule>
  </conditionalFormatting>
  <conditionalFormatting sqref="G2741">
    <cfRule type="cellIs" dxfId="2336" priority="265" operator="greaterThan">
      <formula>$F2741</formula>
    </cfRule>
  </conditionalFormatting>
  <conditionalFormatting sqref="G2742">
    <cfRule type="cellIs" dxfId="2335" priority="264" operator="greaterThan">
      <formula>$F2742</formula>
    </cfRule>
  </conditionalFormatting>
  <conditionalFormatting sqref="G2743">
    <cfRule type="cellIs" dxfId="2334" priority="263" operator="greaterThan">
      <formula>$F2743</formula>
    </cfRule>
  </conditionalFormatting>
  <conditionalFormatting sqref="G2744">
    <cfRule type="cellIs" dxfId="2333" priority="262" operator="greaterThan">
      <formula>$F2744</formula>
    </cfRule>
  </conditionalFormatting>
  <conditionalFormatting sqref="G2745">
    <cfRule type="cellIs" dxfId="2332" priority="261" operator="greaterThan">
      <formula>$F2745</formula>
    </cfRule>
  </conditionalFormatting>
  <conditionalFormatting sqref="G2746">
    <cfRule type="cellIs" dxfId="2331" priority="260" operator="greaterThan">
      <formula>$F2746</formula>
    </cfRule>
  </conditionalFormatting>
  <conditionalFormatting sqref="G2747">
    <cfRule type="cellIs" dxfId="2330" priority="259" operator="greaterThan">
      <formula>$F2747</formula>
    </cfRule>
  </conditionalFormatting>
  <conditionalFormatting sqref="G2748">
    <cfRule type="cellIs" dxfId="2329" priority="258" operator="greaterThan">
      <formula>$F2748</formula>
    </cfRule>
  </conditionalFormatting>
  <conditionalFormatting sqref="G2749">
    <cfRule type="cellIs" dxfId="2328" priority="257" operator="greaterThan">
      <formula>$F2749</formula>
    </cfRule>
  </conditionalFormatting>
  <conditionalFormatting sqref="G2750">
    <cfRule type="cellIs" dxfId="2327" priority="256" operator="greaterThan">
      <formula>$F2750</formula>
    </cfRule>
  </conditionalFormatting>
  <conditionalFormatting sqref="G2751">
    <cfRule type="cellIs" dxfId="2326" priority="255" operator="greaterThan">
      <formula>$F2751</formula>
    </cfRule>
  </conditionalFormatting>
  <conditionalFormatting sqref="G2752">
    <cfRule type="cellIs" dxfId="2325" priority="254" operator="greaterThan">
      <formula>$F2752</formula>
    </cfRule>
  </conditionalFormatting>
  <conditionalFormatting sqref="G2753">
    <cfRule type="cellIs" dxfId="2324" priority="253" operator="greaterThan">
      <formula>$F2753</formula>
    </cfRule>
  </conditionalFormatting>
  <conditionalFormatting sqref="G2754">
    <cfRule type="cellIs" dxfId="2323" priority="252" operator="greaterThan">
      <formula>$F2754</formula>
    </cfRule>
  </conditionalFormatting>
  <conditionalFormatting sqref="G2755">
    <cfRule type="cellIs" dxfId="2322" priority="251" operator="greaterThan">
      <formula>$F2755</formula>
    </cfRule>
  </conditionalFormatting>
  <conditionalFormatting sqref="G2756">
    <cfRule type="cellIs" dxfId="2321" priority="250" operator="greaterThan">
      <formula>$F2756</formula>
    </cfRule>
  </conditionalFormatting>
  <conditionalFormatting sqref="G2757">
    <cfRule type="cellIs" dxfId="2320" priority="249" operator="greaterThan">
      <formula>$F2757</formula>
    </cfRule>
  </conditionalFormatting>
  <conditionalFormatting sqref="G2758">
    <cfRule type="cellIs" dxfId="2319" priority="248" operator="greaterThan">
      <formula>$F2758</formula>
    </cfRule>
  </conditionalFormatting>
  <conditionalFormatting sqref="G2759">
    <cfRule type="cellIs" dxfId="2318" priority="247" operator="greaterThan">
      <formula>$F2759</formula>
    </cfRule>
  </conditionalFormatting>
  <conditionalFormatting sqref="G2760">
    <cfRule type="cellIs" dxfId="2317" priority="246" operator="greaterThan">
      <formula>$F2760</formula>
    </cfRule>
  </conditionalFormatting>
  <conditionalFormatting sqref="G2761">
    <cfRule type="cellIs" dxfId="2316" priority="245" operator="greaterThan">
      <formula>$F2761</formula>
    </cfRule>
  </conditionalFormatting>
  <conditionalFormatting sqref="G2762">
    <cfRule type="cellIs" dxfId="2315" priority="244" operator="greaterThan">
      <formula>$F2762</formula>
    </cfRule>
  </conditionalFormatting>
  <conditionalFormatting sqref="G2763">
    <cfRule type="cellIs" dxfId="2314" priority="243" operator="greaterThan">
      <formula>$F2763</formula>
    </cfRule>
  </conditionalFormatting>
  <conditionalFormatting sqref="G2764">
    <cfRule type="cellIs" dxfId="2313" priority="242" operator="greaterThan">
      <formula>$F2764</formula>
    </cfRule>
  </conditionalFormatting>
  <conditionalFormatting sqref="G2765">
    <cfRule type="cellIs" dxfId="2312" priority="241" operator="greaterThan">
      <formula>$F2765</formula>
    </cfRule>
  </conditionalFormatting>
  <conditionalFormatting sqref="G2766">
    <cfRule type="cellIs" dxfId="2311" priority="240" operator="greaterThan">
      <formula>$F2766</formula>
    </cfRule>
  </conditionalFormatting>
  <conditionalFormatting sqref="G2767">
    <cfRule type="cellIs" dxfId="2310" priority="239" operator="greaterThan">
      <formula>$F2767</formula>
    </cfRule>
  </conditionalFormatting>
  <conditionalFormatting sqref="G2768">
    <cfRule type="cellIs" dxfId="2309" priority="238" operator="greaterThan">
      <formula>$F2768</formula>
    </cfRule>
  </conditionalFormatting>
  <conditionalFormatting sqref="G2769">
    <cfRule type="cellIs" dxfId="2308" priority="237" operator="greaterThan">
      <formula>$F2769</formula>
    </cfRule>
  </conditionalFormatting>
  <conditionalFormatting sqref="G2770">
    <cfRule type="cellIs" dxfId="2307" priority="236" operator="greaterThan">
      <formula>$F2770</formula>
    </cfRule>
  </conditionalFormatting>
  <conditionalFormatting sqref="G2771">
    <cfRule type="cellIs" dxfId="2306" priority="235" operator="greaterThan">
      <formula>$F2771</formula>
    </cfRule>
  </conditionalFormatting>
  <conditionalFormatting sqref="G2772">
    <cfRule type="cellIs" dxfId="2305" priority="234" operator="greaterThan">
      <formula>$F2772</formula>
    </cfRule>
  </conditionalFormatting>
  <conditionalFormatting sqref="G2773">
    <cfRule type="cellIs" dxfId="2304" priority="233" operator="greaterThan">
      <formula>$F2773</formula>
    </cfRule>
  </conditionalFormatting>
  <conditionalFormatting sqref="G2774">
    <cfRule type="cellIs" dxfId="2303" priority="232" operator="greaterThan">
      <formula>$F2774</formula>
    </cfRule>
  </conditionalFormatting>
  <conditionalFormatting sqref="G2775">
    <cfRule type="cellIs" dxfId="2302" priority="231" operator="greaterThan">
      <formula>$F2775</formula>
    </cfRule>
  </conditionalFormatting>
  <conditionalFormatting sqref="G2776">
    <cfRule type="cellIs" dxfId="2301" priority="230" operator="greaterThan">
      <formula>$F2776</formula>
    </cfRule>
  </conditionalFormatting>
  <conditionalFormatting sqref="G2777">
    <cfRule type="cellIs" dxfId="2300" priority="229" operator="greaterThan">
      <formula>$F2777</formula>
    </cfRule>
  </conditionalFormatting>
  <conditionalFormatting sqref="G2778">
    <cfRule type="cellIs" dxfId="2299" priority="228" operator="greaterThan">
      <formula>$F2778</formula>
    </cfRule>
  </conditionalFormatting>
  <conditionalFormatting sqref="G2779">
    <cfRule type="cellIs" dxfId="2298" priority="227" operator="greaterThan">
      <formula>$F2779</formula>
    </cfRule>
  </conditionalFormatting>
  <conditionalFormatting sqref="G2780">
    <cfRule type="cellIs" dxfId="2297" priority="226" operator="greaterThan">
      <formula>$F2780</formula>
    </cfRule>
  </conditionalFormatting>
  <conditionalFormatting sqref="G2781">
    <cfRule type="cellIs" dxfId="2296" priority="225" operator="greaterThan">
      <formula>$F2781</formula>
    </cfRule>
  </conditionalFormatting>
  <conditionalFormatting sqref="G2782">
    <cfRule type="cellIs" dxfId="2295" priority="224" operator="greaterThan">
      <formula>$F2782</formula>
    </cfRule>
  </conditionalFormatting>
  <conditionalFormatting sqref="G2783">
    <cfRule type="cellIs" dxfId="2294" priority="223" operator="greaterThan">
      <formula>$F2783</formula>
    </cfRule>
  </conditionalFormatting>
  <conditionalFormatting sqref="G2784">
    <cfRule type="cellIs" dxfId="2293" priority="222" operator="greaterThan">
      <formula>$F2784</formula>
    </cfRule>
  </conditionalFormatting>
  <conditionalFormatting sqref="G2785">
    <cfRule type="cellIs" dxfId="2292" priority="221" operator="greaterThan">
      <formula>$F2785</formula>
    </cfRule>
  </conditionalFormatting>
  <conditionalFormatting sqref="G2786">
    <cfRule type="cellIs" dxfId="2291" priority="220" operator="greaterThan">
      <formula>$F2786</formula>
    </cfRule>
  </conditionalFormatting>
  <conditionalFormatting sqref="G2787">
    <cfRule type="cellIs" dxfId="2290" priority="219" operator="greaterThan">
      <formula>$F2787</formula>
    </cfRule>
  </conditionalFormatting>
  <conditionalFormatting sqref="G2788">
    <cfRule type="cellIs" dxfId="2289" priority="218" operator="greaterThan">
      <formula>$F2788</formula>
    </cfRule>
  </conditionalFormatting>
  <conditionalFormatting sqref="G2789">
    <cfRule type="cellIs" dxfId="2288" priority="217" operator="greaterThan">
      <formula>$F2789</formula>
    </cfRule>
  </conditionalFormatting>
  <conditionalFormatting sqref="G2790">
    <cfRule type="cellIs" dxfId="2287" priority="216" operator="greaterThan">
      <formula>$F2790</formula>
    </cfRule>
  </conditionalFormatting>
  <conditionalFormatting sqref="G2791">
    <cfRule type="cellIs" dxfId="2286" priority="215" operator="greaterThan">
      <formula>$F2791</formula>
    </cfRule>
  </conditionalFormatting>
  <conditionalFormatting sqref="G2792">
    <cfRule type="cellIs" dxfId="2285" priority="214" operator="greaterThan">
      <formula>$F2792</formula>
    </cfRule>
  </conditionalFormatting>
  <conditionalFormatting sqref="G2793">
    <cfRule type="cellIs" dxfId="2284" priority="213" operator="greaterThan">
      <formula>$F2793</formula>
    </cfRule>
  </conditionalFormatting>
  <conditionalFormatting sqref="G2794">
    <cfRule type="cellIs" dxfId="2283" priority="212" operator="greaterThan">
      <formula>$F2794</formula>
    </cfRule>
  </conditionalFormatting>
  <conditionalFormatting sqref="G2795">
    <cfRule type="cellIs" dxfId="2282" priority="211" operator="greaterThan">
      <formula>$F2795</formula>
    </cfRule>
  </conditionalFormatting>
  <conditionalFormatting sqref="G2796">
    <cfRule type="cellIs" dxfId="2281" priority="210" operator="greaterThan">
      <formula>$F2796</formula>
    </cfRule>
  </conditionalFormatting>
  <conditionalFormatting sqref="G2797">
    <cfRule type="cellIs" dxfId="2280" priority="209" operator="greaterThan">
      <formula>$F2797</formula>
    </cfRule>
  </conditionalFormatting>
  <conditionalFormatting sqref="G2798">
    <cfRule type="cellIs" dxfId="2279" priority="208" operator="greaterThan">
      <formula>$F2798</formula>
    </cfRule>
  </conditionalFormatting>
  <conditionalFormatting sqref="G2799">
    <cfRule type="cellIs" dxfId="2278" priority="207" operator="greaterThan">
      <formula>$F2799</formula>
    </cfRule>
  </conditionalFormatting>
  <conditionalFormatting sqref="G2800">
    <cfRule type="cellIs" dxfId="2277" priority="206" operator="greaterThan">
      <formula>$F2800</formula>
    </cfRule>
  </conditionalFormatting>
  <conditionalFormatting sqref="G2801">
    <cfRule type="cellIs" dxfId="2276" priority="205" operator="greaterThan">
      <formula>$F2801</formula>
    </cfRule>
  </conditionalFormatting>
  <conditionalFormatting sqref="G2802">
    <cfRule type="cellIs" dxfId="2275" priority="204" operator="greaterThan">
      <formula>$F2802</formula>
    </cfRule>
  </conditionalFormatting>
  <conditionalFormatting sqref="G2803">
    <cfRule type="cellIs" dxfId="2274" priority="203" operator="greaterThan">
      <formula>$F2803</formula>
    </cfRule>
  </conditionalFormatting>
  <conditionalFormatting sqref="G2804">
    <cfRule type="cellIs" dxfId="2273" priority="202" operator="greaterThan">
      <formula>$F2804</formula>
    </cfRule>
  </conditionalFormatting>
  <conditionalFormatting sqref="G2805">
    <cfRule type="cellIs" dxfId="2272" priority="201" operator="greaterThan">
      <formula>$F2805</formula>
    </cfRule>
  </conditionalFormatting>
  <conditionalFormatting sqref="G2806">
    <cfRule type="cellIs" dxfId="2271" priority="200" operator="greaterThan">
      <formula>$F2806</formula>
    </cfRule>
  </conditionalFormatting>
  <conditionalFormatting sqref="G2807">
    <cfRule type="cellIs" dxfId="2270" priority="199" operator="greaterThan">
      <formula>$F2807</formula>
    </cfRule>
  </conditionalFormatting>
  <conditionalFormatting sqref="G2808">
    <cfRule type="cellIs" dxfId="2269" priority="198" operator="greaterThan">
      <formula>$F2808</formula>
    </cfRule>
  </conditionalFormatting>
  <conditionalFormatting sqref="G2809">
    <cfRule type="cellIs" dxfId="2268" priority="197" operator="greaterThan">
      <formula>$F2809</formula>
    </cfRule>
  </conditionalFormatting>
  <conditionalFormatting sqref="G2810">
    <cfRule type="cellIs" dxfId="2267" priority="196" operator="greaterThan">
      <formula>$F2810</formula>
    </cfRule>
  </conditionalFormatting>
  <conditionalFormatting sqref="G2811">
    <cfRule type="cellIs" dxfId="2266" priority="195" operator="greaterThan">
      <formula>$F2811</formula>
    </cfRule>
  </conditionalFormatting>
  <conditionalFormatting sqref="G2812">
    <cfRule type="cellIs" dxfId="2265" priority="194" operator="greaterThan">
      <formula>$F2812</formula>
    </cfRule>
  </conditionalFormatting>
  <conditionalFormatting sqref="G2813">
    <cfRule type="cellIs" dxfId="2264" priority="193" operator="greaterThan">
      <formula>$F2813</formula>
    </cfRule>
  </conditionalFormatting>
  <conditionalFormatting sqref="G2814">
    <cfRule type="cellIs" dxfId="2263" priority="192" operator="greaterThan">
      <formula>$F2814</formula>
    </cfRule>
  </conditionalFormatting>
  <conditionalFormatting sqref="G2815">
    <cfRule type="cellIs" dxfId="2262" priority="191" operator="greaterThan">
      <formula>$F2815</formula>
    </cfRule>
  </conditionalFormatting>
  <conditionalFormatting sqref="G2816">
    <cfRule type="cellIs" dxfId="2261" priority="190" operator="greaterThan">
      <formula>$F2816</formula>
    </cfRule>
  </conditionalFormatting>
  <conditionalFormatting sqref="G2817">
    <cfRule type="cellIs" dxfId="2260" priority="189" operator="greaterThan">
      <formula>$F2817</formula>
    </cfRule>
  </conditionalFormatting>
  <conditionalFormatting sqref="G2818">
    <cfRule type="cellIs" dxfId="2259" priority="188" operator="greaterThan">
      <formula>$F2818</formula>
    </cfRule>
  </conditionalFormatting>
  <conditionalFormatting sqref="G2819">
    <cfRule type="cellIs" dxfId="2258" priority="187" operator="greaterThan">
      <formula>$F2819</formula>
    </cfRule>
  </conditionalFormatting>
  <conditionalFormatting sqref="G2820">
    <cfRule type="cellIs" dxfId="2257" priority="186" operator="greaterThan">
      <formula>$F2820</formula>
    </cfRule>
  </conditionalFormatting>
  <conditionalFormatting sqref="G2821">
    <cfRule type="cellIs" dxfId="2256" priority="185" operator="greaterThan">
      <formula>$F2821</formula>
    </cfRule>
  </conditionalFormatting>
  <conditionalFormatting sqref="G2822">
    <cfRule type="cellIs" dxfId="2255" priority="184" operator="greaterThan">
      <formula>$F2822</formula>
    </cfRule>
  </conditionalFormatting>
  <conditionalFormatting sqref="G2823">
    <cfRule type="cellIs" dxfId="2254" priority="183" operator="greaterThan">
      <formula>$F2823</formula>
    </cfRule>
  </conditionalFormatting>
  <conditionalFormatting sqref="G2824">
    <cfRule type="cellIs" dxfId="2253" priority="182" operator="greaterThan">
      <formula>$F2824</formula>
    </cfRule>
  </conditionalFormatting>
  <conditionalFormatting sqref="G2825">
    <cfRule type="cellIs" dxfId="2252" priority="181" operator="greaterThan">
      <formula>$F2825</formula>
    </cfRule>
  </conditionalFormatting>
  <conditionalFormatting sqref="G2826">
    <cfRule type="cellIs" dxfId="2251" priority="180" operator="greaterThan">
      <formula>$F2826</formula>
    </cfRule>
  </conditionalFormatting>
  <conditionalFormatting sqref="G2827">
    <cfRule type="cellIs" dxfId="2250" priority="179" operator="greaterThan">
      <formula>$F2827</formula>
    </cfRule>
  </conditionalFormatting>
  <conditionalFormatting sqref="G2828">
    <cfRule type="cellIs" dxfId="2249" priority="178" operator="greaterThan">
      <formula>$F2828</formula>
    </cfRule>
  </conditionalFormatting>
  <conditionalFormatting sqref="G2829">
    <cfRule type="cellIs" dxfId="2248" priority="177" operator="greaterThan">
      <formula>$F2829</formula>
    </cfRule>
  </conditionalFormatting>
  <conditionalFormatting sqref="G2830">
    <cfRule type="cellIs" dxfId="2247" priority="176" operator="greaterThan">
      <formula>$F2830</formula>
    </cfRule>
  </conditionalFormatting>
  <conditionalFormatting sqref="G2831">
    <cfRule type="cellIs" dxfId="2246" priority="175" operator="greaterThan">
      <formula>$F2831</formula>
    </cfRule>
  </conditionalFormatting>
  <conditionalFormatting sqref="G2832">
    <cfRule type="cellIs" dxfId="2245" priority="174" operator="greaterThan">
      <formula>$F2832</formula>
    </cfRule>
  </conditionalFormatting>
  <conditionalFormatting sqref="G2833">
    <cfRule type="cellIs" dxfId="2244" priority="173" operator="greaterThan">
      <formula>$F2833</formula>
    </cfRule>
  </conditionalFormatting>
  <conditionalFormatting sqref="G2834">
    <cfRule type="cellIs" dxfId="2243" priority="172" operator="greaterThan">
      <formula>$F2834</formula>
    </cfRule>
  </conditionalFormatting>
  <conditionalFormatting sqref="G2835">
    <cfRule type="cellIs" dxfId="2242" priority="171" operator="greaterThan">
      <formula>$F2835</formula>
    </cfRule>
  </conditionalFormatting>
  <conditionalFormatting sqref="G2836">
    <cfRule type="cellIs" dxfId="2241" priority="170" operator="greaterThan">
      <formula>$F2836</formula>
    </cfRule>
  </conditionalFormatting>
  <conditionalFormatting sqref="G2837">
    <cfRule type="cellIs" dxfId="2240" priority="169" operator="greaterThan">
      <formula>$F2837</formula>
    </cfRule>
  </conditionalFormatting>
  <conditionalFormatting sqref="G2838">
    <cfRule type="cellIs" dxfId="2239" priority="168" operator="greaterThan">
      <formula>$F2838</formula>
    </cfRule>
  </conditionalFormatting>
  <conditionalFormatting sqref="G2839">
    <cfRule type="cellIs" dxfId="2238" priority="167" operator="greaterThan">
      <formula>$F2839</formula>
    </cfRule>
  </conditionalFormatting>
  <conditionalFormatting sqref="G2840">
    <cfRule type="cellIs" dxfId="2237" priority="166" operator="greaterThan">
      <formula>$F2840</formula>
    </cfRule>
  </conditionalFormatting>
  <conditionalFormatting sqref="G2841">
    <cfRule type="cellIs" dxfId="2236" priority="165" operator="greaterThan">
      <formula>$F2841</formula>
    </cfRule>
  </conditionalFormatting>
  <conditionalFormatting sqref="G2842">
    <cfRule type="cellIs" dxfId="2235" priority="164" operator="greaterThan">
      <formula>$F2842</formula>
    </cfRule>
  </conditionalFormatting>
  <conditionalFormatting sqref="G2843">
    <cfRule type="cellIs" dxfId="2234" priority="163" operator="greaterThan">
      <formula>$F2843</formula>
    </cfRule>
  </conditionalFormatting>
  <conditionalFormatting sqref="G2844">
    <cfRule type="cellIs" dxfId="2233" priority="162" operator="greaterThan">
      <formula>$F2844</formula>
    </cfRule>
  </conditionalFormatting>
  <conditionalFormatting sqref="G2845">
    <cfRule type="cellIs" dxfId="2232" priority="161" operator="greaterThan">
      <formula>$F2845</formula>
    </cfRule>
  </conditionalFormatting>
  <conditionalFormatting sqref="G2846">
    <cfRule type="cellIs" dxfId="2231" priority="160" operator="greaterThan">
      <formula>$F2846</formula>
    </cfRule>
  </conditionalFormatting>
  <conditionalFormatting sqref="G2847">
    <cfRule type="cellIs" dxfId="2230" priority="159" operator="greaterThan">
      <formula>$F2847</formula>
    </cfRule>
  </conditionalFormatting>
  <conditionalFormatting sqref="G2848">
    <cfRule type="cellIs" dxfId="2229" priority="158" operator="greaterThan">
      <formula>$F2848</formula>
    </cfRule>
  </conditionalFormatting>
  <conditionalFormatting sqref="G2849">
    <cfRule type="cellIs" dxfId="2228" priority="157" operator="greaterThan">
      <formula>$F2849</formula>
    </cfRule>
  </conditionalFormatting>
  <conditionalFormatting sqref="G2850">
    <cfRule type="cellIs" dxfId="2227" priority="156" operator="greaterThan">
      <formula>$F2850</formula>
    </cfRule>
  </conditionalFormatting>
  <conditionalFormatting sqref="G2851">
    <cfRule type="cellIs" dxfId="2226" priority="155" operator="greaterThan">
      <formula>$F2851</formula>
    </cfRule>
  </conditionalFormatting>
  <conditionalFormatting sqref="G2852">
    <cfRule type="cellIs" dxfId="2225" priority="154" operator="greaterThan">
      <formula>$F2852</formula>
    </cfRule>
  </conditionalFormatting>
  <conditionalFormatting sqref="G2853">
    <cfRule type="cellIs" dxfId="2224" priority="153" operator="greaterThan">
      <formula>$F2853</formula>
    </cfRule>
  </conditionalFormatting>
  <conditionalFormatting sqref="G2854">
    <cfRule type="cellIs" dxfId="2223" priority="152" operator="greaterThan">
      <formula>$F2854</formula>
    </cfRule>
  </conditionalFormatting>
  <conditionalFormatting sqref="G2855">
    <cfRule type="cellIs" dxfId="2222" priority="151" operator="greaterThan">
      <formula>$F2855</formula>
    </cfRule>
  </conditionalFormatting>
  <conditionalFormatting sqref="G2856">
    <cfRule type="cellIs" dxfId="2221" priority="150" operator="greaterThan">
      <formula>$F2856</formula>
    </cfRule>
  </conditionalFormatting>
  <conditionalFormatting sqref="G2857">
    <cfRule type="cellIs" dxfId="2220" priority="149" operator="greaterThan">
      <formula>$F2857</formula>
    </cfRule>
  </conditionalFormatting>
  <conditionalFormatting sqref="G2858">
    <cfRule type="cellIs" dxfId="2219" priority="148" operator="greaterThan">
      <formula>$F2858</formula>
    </cfRule>
  </conditionalFormatting>
  <conditionalFormatting sqref="G2859">
    <cfRule type="cellIs" dxfId="2218" priority="147" operator="greaterThan">
      <formula>$F2859</formula>
    </cfRule>
  </conditionalFormatting>
  <conditionalFormatting sqref="G2860">
    <cfRule type="cellIs" dxfId="2217" priority="146" operator="greaterThan">
      <formula>$F2860</formula>
    </cfRule>
  </conditionalFormatting>
  <conditionalFormatting sqref="G2861">
    <cfRule type="cellIs" dxfId="2216" priority="145" operator="greaterThan">
      <formula>$F2861</formula>
    </cfRule>
  </conditionalFormatting>
  <conditionalFormatting sqref="G2862">
    <cfRule type="cellIs" dxfId="2215" priority="144" operator="greaterThan">
      <formula>$F2862</formula>
    </cfRule>
  </conditionalFormatting>
  <conditionalFormatting sqref="G2863">
    <cfRule type="cellIs" dxfId="2214" priority="143" operator="greaterThan">
      <formula>$F2863</formula>
    </cfRule>
  </conditionalFormatting>
  <conditionalFormatting sqref="G2864">
    <cfRule type="cellIs" dxfId="2213" priority="142" operator="greaterThan">
      <formula>$F2864</formula>
    </cfRule>
  </conditionalFormatting>
  <conditionalFormatting sqref="G2865">
    <cfRule type="cellIs" dxfId="2212" priority="141" operator="greaterThan">
      <formula>$F2865</formula>
    </cfRule>
  </conditionalFormatting>
  <conditionalFormatting sqref="G2866">
    <cfRule type="cellIs" dxfId="2211" priority="140" operator="greaterThan">
      <formula>$F2866</formula>
    </cfRule>
  </conditionalFormatting>
  <conditionalFormatting sqref="G2867">
    <cfRule type="cellIs" dxfId="2210" priority="139" operator="greaterThan">
      <formula>$F2867</formula>
    </cfRule>
  </conditionalFormatting>
  <conditionalFormatting sqref="G2868">
    <cfRule type="cellIs" dxfId="2209" priority="138" operator="greaterThan">
      <formula>$F2868</formula>
    </cfRule>
  </conditionalFormatting>
  <conditionalFormatting sqref="G2869">
    <cfRule type="cellIs" dxfId="2208" priority="137" operator="greaterThan">
      <formula>$F2869</formula>
    </cfRule>
  </conditionalFormatting>
  <conditionalFormatting sqref="G2870">
    <cfRule type="cellIs" dxfId="2207" priority="136" operator="greaterThan">
      <formula>$F2870</formula>
    </cfRule>
  </conditionalFormatting>
  <conditionalFormatting sqref="G2871">
    <cfRule type="cellIs" dxfId="2206" priority="135" operator="greaterThan">
      <formula>$F2871</formula>
    </cfRule>
  </conditionalFormatting>
  <conditionalFormatting sqref="G2872">
    <cfRule type="cellIs" dxfId="2205" priority="134" operator="greaterThan">
      <formula>$F2872</formula>
    </cfRule>
  </conditionalFormatting>
  <conditionalFormatting sqref="G2873">
    <cfRule type="cellIs" dxfId="2204" priority="133" operator="greaterThan">
      <formula>$F2873</formula>
    </cfRule>
  </conditionalFormatting>
  <conditionalFormatting sqref="G2874">
    <cfRule type="cellIs" dxfId="2203" priority="132" operator="greaterThan">
      <formula>$F2874</formula>
    </cfRule>
  </conditionalFormatting>
  <conditionalFormatting sqref="G2875">
    <cfRule type="cellIs" dxfId="2202" priority="131" operator="greaterThan">
      <formula>$F2875</formula>
    </cfRule>
  </conditionalFormatting>
  <conditionalFormatting sqref="G2876">
    <cfRule type="cellIs" dxfId="2201" priority="130" operator="greaterThan">
      <formula>$F2876</formula>
    </cfRule>
  </conditionalFormatting>
  <conditionalFormatting sqref="G2877">
    <cfRule type="cellIs" dxfId="2200" priority="129" operator="greaterThan">
      <formula>$F2877</formula>
    </cfRule>
  </conditionalFormatting>
  <conditionalFormatting sqref="G2878">
    <cfRule type="cellIs" dxfId="2199" priority="128" operator="greaterThan">
      <formula>$F2878</formula>
    </cfRule>
  </conditionalFormatting>
  <conditionalFormatting sqref="G2879">
    <cfRule type="cellIs" dxfId="2198" priority="127" operator="greaterThan">
      <formula>$F2879</formula>
    </cfRule>
  </conditionalFormatting>
  <conditionalFormatting sqref="G2880">
    <cfRule type="cellIs" dxfId="2197" priority="126" operator="greaterThan">
      <formula>$F2880</formula>
    </cfRule>
  </conditionalFormatting>
  <conditionalFormatting sqref="G2881">
    <cfRule type="cellIs" dxfId="2196" priority="125" operator="greaterThan">
      <formula>$F2881</formula>
    </cfRule>
  </conditionalFormatting>
  <conditionalFormatting sqref="G2882">
    <cfRule type="cellIs" dxfId="2195" priority="124" operator="greaterThan">
      <formula>$F2882</formula>
    </cfRule>
  </conditionalFormatting>
  <conditionalFormatting sqref="G2883">
    <cfRule type="cellIs" dxfId="2194" priority="123" operator="greaterThan">
      <formula>$F2883</formula>
    </cfRule>
  </conditionalFormatting>
  <conditionalFormatting sqref="G2884">
    <cfRule type="cellIs" dxfId="2193" priority="122" operator="greaterThan">
      <formula>$F2884</formula>
    </cfRule>
  </conditionalFormatting>
  <conditionalFormatting sqref="G2885">
    <cfRule type="cellIs" dxfId="2192" priority="121" operator="greaterThan">
      <formula>$F2885</formula>
    </cfRule>
  </conditionalFormatting>
  <conditionalFormatting sqref="G2886">
    <cfRule type="cellIs" dxfId="2191" priority="120" operator="greaterThan">
      <formula>$F2886</formula>
    </cfRule>
  </conditionalFormatting>
  <conditionalFormatting sqref="G2887">
    <cfRule type="cellIs" dxfId="2190" priority="119" operator="greaterThan">
      <formula>$F2887</formula>
    </cfRule>
  </conditionalFormatting>
  <conditionalFormatting sqref="G2888">
    <cfRule type="cellIs" dxfId="2189" priority="118" operator="greaterThan">
      <formula>$F2888</formula>
    </cfRule>
  </conditionalFormatting>
  <conditionalFormatting sqref="G2889">
    <cfRule type="cellIs" dxfId="2188" priority="117" operator="greaterThan">
      <formula>$F2889</formula>
    </cfRule>
  </conditionalFormatting>
  <conditionalFormatting sqref="G2890">
    <cfRule type="cellIs" dxfId="2187" priority="116" operator="greaterThan">
      <formula>$F2890</formula>
    </cfRule>
  </conditionalFormatting>
  <conditionalFormatting sqref="G2891">
    <cfRule type="cellIs" dxfId="2186" priority="115" operator="greaterThan">
      <formula>$F2891</formula>
    </cfRule>
  </conditionalFormatting>
  <conditionalFormatting sqref="G2892">
    <cfRule type="cellIs" dxfId="2185" priority="114" operator="greaterThan">
      <formula>$F2892</formula>
    </cfRule>
  </conditionalFormatting>
  <conditionalFormatting sqref="G2893">
    <cfRule type="cellIs" dxfId="2184" priority="113" operator="greaterThan">
      <formula>$F2893</formula>
    </cfRule>
  </conditionalFormatting>
  <conditionalFormatting sqref="G2894">
    <cfRule type="cellIs" dxfId="2183" priority="112" operator="greaterThan">
      <formula>$F2894</formula>
    </cfRule>
  </conditionalFormatting>
  <conditionalFormatting sqref="G2895">
    <cfRule type="cellIs" dxfId="2182" priority="111" operator="greaterThan">
      <formula>$F2895</formula>
    </cfRule>
  </conditionalFormatting>
  <conditionalFormatting sqref="G2896">
    <cfRule type="cellIs" dxfId="2181" priority="110" operator="greaterThan">
      <formula>$F2896</formula>
    </cfRule>
  </conditionalFormatting>
  <conditionalFormatting sqref="G2897">
    <cfRule type="cellIs" dxfId="2180" priority="109" operator="greaterThan">
      <formula>$F2897</formula>
    </cfRule>
  </conditionalFormatting>
  <conditionalFormatting sqref="G2898">
    <cfRule type="cellIs" dxfId="2179" priority="108" operator="greaterThan">
      <formula>$F2898</formula>
    </cfRule>
  </conditionalFormatting>
  <conditionalFormatting sqref="G2899">
    <cfRule type="cellIs" dxfId="2178" priority="107" operator="greaterThan">
      <formula>$F2899</formula>
    </cfRule>
  </conditionalFormatting>
  <conditionalFormatting sqref="G2900">
    <cfRule type="cellIs" dxfId="2177" priority="106" operator="greaterThan">
      <formula>$F2900</formula>
    </cfRule>
  </conditionalFormatting>
  <conditionalFormatting sqref="G2901">
    <cfRule type="cellIs" dxfId="2176" priority="105" operator="greaterThan">
      <formula>$F2901</formula>
    </cfRule>
  </conditionalFormatting>
  <conditionalFormatting sqref="G2902">
    <cfRule type="cellIs" dxfId="2175" priority="104" operator="greaterThan">
      <formula>$F2902</formula>
    </cfRule>
  </conditionalFormatting>
  <conditionalFormatting sqref="G2903">
    <cfRule type="cellIs" dxfId="2174" priority="103" operator="greaterThan">
      <formula>$F2903</formula>
    </cfRule>
  </conditionalFormatting>
  <conditionalFormatting sqref="G2904">
    <cfRule type="cellIs" dxfId="2173" priority="102" operator="greaterThan">
      <formula>$F2904</formula>
    </cfRule>
  </conditionalFormatting>
  <conditionalFormatting sqref="G2905">
    <cfRule type="cellIs" dxfId="2172" priority="101" operator="greaterThan">
      <formula>$F2905</formula>
    </cfRule>
  </conditionalFormatting>
  <conditionalFormatting sqref="G2906">
    <cfRule type="cellIs" dxfId="2171" priority="100" operator="greaterThan">
      <formula>$F2906</formula>
    </cfRule>
  </conditionalFormatting>
  <conditionalFormatting sqref="G2907">
    <cfRule type="cellIs" dxfId="2170" priority="99" operator="greaterThan">
      <formula>$F2907</formula>
    </cfRule>
  </conditionalFormatting>
  <conditionalFormatting sqref="G2908">
    <cfRule type="cellIs" dxfId="2169" priority="98" operator="greaterThan">
      <formula>$F2908</formula>
    </cfRule>
  </conditionalFormatting>
  <conditionalFormatting sqref="G2909">
    <cfRule type="cellIs" dxfId="2168" priority="97" operator="greaterThan">
      <formula>$F2909</formula>
    </cfRule>
  </conditionalFormatting>
  <conditionalFormatting sqref="G2910">
    <cfRule type="cellIs" dxfId="2167" priority="96" operator="greaterThan">
      <formula>$F2910</formula>
    </cfRule>
  </conditionalFormatting>
  <conditionalFormatting sqref="G2911">
    <cfRule type="cellIs" dxfId="2166" priority="95" operator="greaterThan">
      <formula>$F2911</formula>
    </cfRule>
  </conditionalFormatting>
  <conditionalFormatting sqref="G2912">
    <cfRule type="cellIs" dxfId="2165" priority="94" operator="greaterThan">
      <formula>$F2912</formula>
    </cfRule>
  </conditionalFormatting>
  <conditionalFormatting sqref="G2913">
    <cfRule type="cellIs" dxfId="2164" priority="93" operator="greaterThan">
      <formula>$F2913</formula>
    </cfRule>
  </conditionalFormatting>
  <conditionalFormatting sqref="G2914">
    <cfRule type="cellIs" dxfId="2163" priority="92" operator="greaterThan">
      <formula>$F2914</formula>
    </cfRule>
  </conditionalFormatting>
  <conditionalFormatting sqref="G2915">
    <cfRule type="cellIs" dxfId="2162" priority="91" operator="greaterThan">
      <formula>$F2915</formula>
    </cfRule>
  </conditionalFormatting>
  <conditionalFormatting sqref="G2916">
    <cfRule type="cellIs" dxfId="2161" priority="90" operator="greaterThan">
      <formula>$F2916</formula>
    </cfRule>
  </conditionalFormatting>
  <conditionalFormatting sqref="G2917">
    <cfRule type="cellIs" dxfId="2160" priority="89" operator="greaterThan">
      <formula>$F2917</formula>
    </cfRule>
  </conditionalFormatting>
  <conditionalFormatting sqref="G2918">
    <cfRule type="cellIs" dxfId="2159" priority="88" operator="greaterThan">
      <formula>$F2918</formula>
    </cfRule>
  </conditionalFormatting>
  <conditionalFormatting sqref="G2919">
    <cfRule type="cellIs" dxfId="2158" priority="87" operator="greaterThan">
      <formula>$F2919</formula>
    </cfRule>
  </conditionalFormatting>
  <conditionalFormatting sqref="G2920">
    <cfRule type="cellIs" dxfId="2157" priority="86" operator="greaterThan">
      <formula>$F2920</formula>
    </cfRule>
  </conditionalFormatting>
  <conditionalFormatting sqref="G2921">
    <cfRule type="cellIs" dxfId="2156" priority="85" operator="greaterThan">
      <formula>$F2921</formula>
    </cfRule>
  </conditionalFormatting>
  <conditionalFormatting sqref="G2922">
    <cfRule type="cellIs" dxfId="2155" priority="84" operator="greaterThan">
      <formula>$F2922</formula>
    </cfRule>
  </conditionalFormatting>
  <conditionalFormatting sqref="G2923">
    <cfRule type="cellIs" dxfId="2154" priority="83" operator="greaterThan">
      <formula>$F2923</formula>
    </cfRule>
  </conditionalFormatting>
  <conditionalFormatting sqref="G2924">
    <cfRule type="cellIs" dxfId="2153" priority="82" operator="greaterThan">
      <formula>$F2924</formula>
    </cfRule>
  </conditionalFormatting>
  <conditionalFormatting sqref="G2925">
    <cfRule type="cellIs" dxfId="2152" priority="81" operator="greaterThan">
      <formula>$F2925</formula>
    </cfRule>
  </conditionalFormatting>
  <conditionalFormatting sqref="G2926">
    <cfRule type="cellIs" dxfId="2151" priority="80" operator="greaterThan">
      <formula>$F2926</formula>
    </cfRule>
  </conditionalFormatting>
  <conditionalFormatting sqref="G2927">
    <cfRule type="cellIs" dxfId="2150" priority="79" operator="greaterThan">
      <formula>$F2927</formula>
    </cfRule>
  </conditionalFormatting>
  <conditionalFormatting sqref="G2928">
    <cfRule type="cellIs" dxfId="2149" priority="78" operator="greaterThan">
      <formula>$F2928</formula>
    </cfRule>
  </conditionalFormatting>
  <conditionalFormatting sqref="G2929">
    <cfRule type="cellIs" dxfId="2148" priority="77" operator="greaterThan">
      <formula>$F2929</formula>
    </cfRule>
  </conditionalFormatting>
  <conditionalFormatting sqref="G2930">
    <cfRule type="cellIs" dxfId="2147" priority="76" operator="greaterThan">
      <formula>$F2930</formula>
    </cfRule>
  </conditionalFormatting>
  <conditionalFormatting sqref="G2931">
    <cfRule type="cellIs" dxfId="2146" priority="75" operator="greaterThan">
      <formula>$F2931</formula>
    </cfRule>
  </conditionalFormatting>
  <conditionalFormatting sqref="G2932">
    <cfRule type="cellIs" dxfId="2145" priority="74" operator="greaterThan">
      <formula>$F2932</formula>
    </cfRule>
  </conditionalFormatting>
  <conditionalFormatting sqref="G2933">
    <cfRule type="cellIs" dxfId="2144" priority="73" operator="greaterThan">
      <formula>$F2933</formula>
    </cfRule>
  </conditionalFormatting>
  <conditionalFormatting sqref="G2934">
    <cfRule type="cellIs" dxfId="2143" priority="72" operator="greaterThan">
      <formula>$F2934</formula>
    </cfRule>
  </conditionalFormatting>
  <conditionalFormatting sqref="G2935">
    <cfRule type="cellIs" dxfId="2142" priority="71" operator="greaterThan">
      <formula>$F2935</formula>
    </cfRule>
  </conditionalFormatting>
  <conditionalFormatting sqref="G2936">
    <cfRule type="cellIs" dxfId="2141" priority="70" operator="greaterThan">
      <formula>$F2936</formula>
    </cfRule>
  </conditionalFormatting>
  <conditionalFormatting sqref="G2937">
    <cfRule type="cellIs" dxfId="2140" priority="69" operator="greaterThan">
      <formula>$F2937</formula>
    </cfRule>
  </conditionalFormatting>
  <conditionalFormatting sqref="G2938">
    <cfRule type="cellIs" dxfId="2139" priority="68" operator="greaterThan">
      <formula>$F2938</formula>
    </cfRule>
  </conditionalFormatting>
  <conditionalFormatting sqref="G2939">
    <cfRule type="cellIs" dxfId="2138" priority="67" operator="greaterThan">
      <formula>$F2939</formula>
    </cfRule>
  </conditionalFormatting>
  <conditionalFormatting sqref="G2940">
    <cfRule type="cellIs" dxfId="2137" priority="66" operator="greaterThan">
      <formula>$F2940</formula>
    </cfRule>
  </conditionalFormatting>
  <conditionalFormatting sqref="G2941">
    <cfRule type="cellIs" dxfId="2136" priority="65" operator="greaterThan">
      <formula>$F2941</formula>
    </cfRule>
  </conditionalFormatting>
  <conditionalFormatting sqref="G2942">
    <cfRule type="cellIs" dxfId="2135" priority="64" operator="greaterThan">
      <formula>$F2942</formula>
    </cfRule>
  </conditionalFormatting>
  <conditionalFormatting sqref="G2943">
    <cfRule type="cellIs" dxfId="2134" priority="63" operator="greaterThan">
      <formula>$F2943</formula>
    </cfRule>
  </conditionalFormatting>
  <conditionalFormatting sqref="G2944">
    <cfRule type="cellIs" dxfId="2133" priority="62" operator="greaterThan">
      <formula>$F2944</formula>
    </cfRule>
  </conditionalFormatting>
  <conditionalFormatting sqref="G2945">
    <cfRule type="cellIs" dxfId="2132" priority="61" operator="greaterThan">
      <formula>$F2945</formula>
    </cfRule>
  </conditionalFormatting>
  <conditionalFormatting sqref="G2946">
    <cfRule type="cellIs" dxfId="2131" priority="60" operator="greaterThan">
      <formula>$F2946</formula>
    </cfRule>
  </conditionalFormatting>
  <conditionalFormatting sqref="G2947">
    <cfRule type="cellIs" dxfId="2130" priority="59" operator="greaterThan">
      <formula>$F2947</formula>
    </cfRule>
  </conditionalFormatting>
  <conditionalFormatting sqref="G2948">
    <cfRule type="cellIs" dxfId="2129" priority="58" operator="greaterThan">
      <formula>$F2948</formula>
    </cfRule>
  </conditionalFormatting>
  <conditionalFormatting sqref="G2949">
    <cfRule type="cellIs" dxfId="2128" priority="57" operator="greaterThan">
      <formula>$F2949</formula>
    </cfRule>
  </conditionalFormatting>
  <conditionalFormatting sqref="G2950">
    <cfRule type="cellIs" dxfId="2127" priority="56" operator="greaterThan">
      <formula>$F2950</formula>
    </cfRule>
  </conditionalFormatting>
  <conditionalFormatting sqref="G2951">
    <cfRule type="cellIs" dxfId="2126" priority="55" operator="greaterThan">
      <formula>$F2951</formula>
    </cfRule>
  </conditionalFormatting>
  <conditionalFormatting sqref="G2952">
    <cfRule type="cellIs" dxfId="2125" priority="54" operator="greaterThan">
      <formula>$F2952</formula>
    </cfRule>
  </conditionalFormatting>
  <conditionalFormatting sqref="G2953">
    <cfRule type="cellIs" dxfId="2124" priority="53" operator="greaterThan">
      <formula>$F2953</formula>
    </cfRule>
  </conditionalFormatting>
  <conditionalFormatting sqref="G2954">
    <cfRule type="cellIs" dxfId="2123" priority="52" operator="greaterThan">
      <formula>$F2954</formula>
    </cfRule>
  </conditionalFormatting>
  <conditionalFormatting sqref="G2955">
    <cfRule type="cellIs" dxfId="2122" priority="51" operator="greaterThan">
      <formula>$F2955</formula>
    </cfRule>
  </conditionalFormatting>
  <conditionalFormatting sqref="G2956">
    <cfRule type="cellIs" dxfId="2121" priority="50" operator="greaterThan">
      <formula>$F2956</formula>
    </cfRule>
  </conditionalFormatting>
  <conditionalFormatting sqref="G2957">
    <cfRule type="cellIs" dxfId="2120" priority="49" operator="greaterThan">
      <formula>$F2957</formula>
    </cfRule>
  </conditionalFormatting>
  <conditionalFormatting sqref="G2958">
    <cfRule type="cellIs" dxfId="2119" priority="48" operator="greaterThan">
      <formula>$F2958</formula>
    </cfRule>
  </conditionalFormatting>
  <conditionalFormatting sqref="G2959">
    <cfRule type="cellIs" dxfId="2118" priority="47" operator="greaterThan">
      <formula>$F2959</formula>
    </cfRule>
  </conditionalFormatting>
  <conditionalFormatting sqref="G2960">
    <cfRule type="cellIs" dxfId="2117" priority="46" operator="greaterThan">
      <formula>$F2960</formula>
    </cfRule>
  </conditionalFormatting>
  <conditionalFormatting sqref="G2961">
    <cfRule type="cellIs" dxfId="2116" priority="45" operator="greaterThan">
      <formula>$F2961</formula>
    </cfRule>
  </conditionalFormatting>
  <conditionalFormatting sqref="G2962">
    <cfRule type="cellIs" dxfId="2115" priority="44" operator="greaterThan">
      <formula>$F2962</formula>
    </cfRule>
  </conditionalFormatting>
  <conditionalFormatting sqref="G2963">
    <cfRule type="cellIs" dxfId="2114" priority="43" operator="greaterThan">
      <formula>$F2963</formula>
    </cfRule>
  </conditionalFormatting>
  <conditionalFormatting sqref="G2964">
    <cfRule type="cellIs" dxfId="2113" priority="42" operator="greaterThan">
      <formula>$F2964</formula>
    </cfRule>
  </conditionalFormatting>
  <conditionalFormatting sqref="G2965">
    <cfRule type="cellIs" dxfId="2112" priority="41" operator="greaterThan">
      <formula>$F2965</formula>
    </cfRule>
  </conditionalFormatting>
  <conditionalFormatting sqref="G2966">
    <cfRule type="cellIs" dxfId="2111" priority="40" operator="greaterThan">
      <formula>$F2966</formula>
    </cfRule>
  </conditionalFormatting>
  <conditionalFormatting sqref="G2967">
    <cfRule type="cellIs" dxfId="2110" priority="39" operator="greaterThan">
      <formula>$F2967</formula>
    </cfRule>
  </conditionalFormatting>
  <conditionalFormatting sqref="G2968">
    <cfRule type="cellIs" dxfId="2109" priority="38" operator="greaterThan">
      <formula>$F2968</formula>
    </cfRule>
  </conditionalFormatting>
  <conditionalFormatting sqref="G2969">
    <cfRule type="cellIs" dxfId="2108" priority="37" operator="greaterThan">
      <formula>$F2969</formula>
    </cfRule>
  </conditionalFormatting>
  <conditionalFormatting sqref="G2970">
    <cfRule type="cellIs" dxfId="2107" priority="36" operator="greaterThan">
      <formula>$F2970</formula>
    </cfRule>
  </conditionalFormatting>
  <conditionalFormatting sqref="G2971">
    <cfRule type="cellIs" dxfId="2106" priority="35" operator="greaterThan">
      <formula>$F2971</formula>
    </cfRule>
  </conditionalFormatting>
  <conditionalFormatting sqref="G2972">
    <cfRule type="cellIs" dxfId="2105" priority="34" operator="greaterThan">
      <formula>$F2972</formula>
    </cfRule>
  </conditionalFormatting>
  <conditionalFormatting sqref="G2973">
    <cfRule type="cellIs" dxfId="2104" priority="33" operator="greaterThan">
      <formula>$F2973</formula>
    </cfRule>
  </conditionalFormatting>
  <conditionalFormatting sqref="G2974">
    <cfRule type="cellIs" dxfId="2103" priority="32" operator="greaterThan">
      <formula>$F2974</formula>
    </cfRule>
  </conditionalFormatting>
  <conditionalFormatting sqref="G2975">
    <cfRule type="cellIs" dxfId="2102" priority="31" operator="greaterThan">
      <formula>$F2975</formula>
    </cfRule>
  </conditionalFormatting>
  <conditionalFormatting sqref="G2976">
    <cfRule type="cellIs" dxfId="2101" priority="30" operator="greaterThan">
      <formula>$F2976</formula>
    </cfRule>
  </conditionalFormatting>
  <conditionalFormatting sqref="G2977">
    <cfRule type="cellIs" dxfId="2100" priority="29" operator="greaterThan">
      <formula>$F2977</formula>
    </cfRule>
  </conditionalFormatting>
  <conditionalFormatting sqref="G2978">
    <cfRule type="cellIs" dxfId="2099" priority="28" operator="greaterThan">
      <formula>$F2978</formula>
    </cfRule>
  </conditionalFormatting>
  <conditionalFormatting sqref="G2979">
    <cfRule type="cellIs" dxfId="2098" priority="27" operator="greaterThan">
      <formula>$F2979</formula>
    </cfRule>
  </conditionalFormatting>
  <conditionalFormatting sqref="G2980">
    <cfRule type="cellIs" dxfId="2097" priority="26" operator="greaterThan">
      <formula>$F2980</formula>
    </cfRule>
  </conditionalFormatting>
  <conditionalFormatting sqref="G2981">
    <cfRule type="cellIs" dxfId="2096" priority="25" operator="greaterThan">
      <formula>$F2981</formula>
    </cfRule>
  </conditionalFormatting>
  <conditionalFormatting sqref="G2982">
    <cfRule type="cellIs" dxfId="2095" priority="24" operator="greaterThan">
      <formula>$F2982</formula>
    </cfRule>
  </conditionalFormatting>
  <conditionalFormatting sqref="G2983">
    <cfRule type="cellIs" dxfId="2094" priority="23" operator="greaterThan">
      <formula>$F2983</formula>
    </cfRule>
  </conditionalFormatting>
  <conditionalFormatting sqref="G2984">
    <cfRule type="cellIs" dxfId="2093" priority="22" operator="greaterThan">
      <formula>$F2984</formula>
    </cfRule>
  </conditionalFormatting>
  <conditionalFormatting sqref="G2985">
    <cfRule type="cellIs" dxfId="2092" priority="21" operator="greaterThan">
      <formula>$F2985</formula>
    </cfRule>
  </conditionalFormatting>
  <conditionalFormatting sqref="G2986">
    <cfRule type="cellIs" dxfId="2091" priority="20" operator="greaterThan">
      <formula>$F2986</formula>
    </cfRule>
  </conditionalFormatting>
  <conditionalFormatting sqref="G2987">
    <cfRule type="cellIs" dxfId="2090" priority="19" operator="greaterThan">
      <formula>$F2987</formula>
    </cfRule>
  </conditionalFormatting>
  <conditionalFormatting sqref="G2988">
    <cfRule type="cellIs" dxfId="2089" priority="18" operator="greaterThan">
      <formula>$F2988</formula>
    </cfRule>
  </conditionalFormatting>
  <conditionalFormatting sqref="G2989">
    <cfRule type="cellIs" dxfId="2088" priority="17" operator="greaterThan">
      <formula>$F2989</formula>
    </cfRule>
  </conditionalFormatting>
  <conditionalFormatting sqref="G2990">
    <cfRule type="cellIs" dxfId="2087" priority="16" operator="greaterThan">
      <formula>$F2990</formula>
    </cfRule>
  </conditionalFormatting>
  <conditionalFormatting sqref="G2991">
    <cfRule type="cellIs" dxfId="2086" priority="15" operator="greaterThan">
      <formula>$F2991</formula>
    </cfRule>
  </conditionalFormatting>
  <conditionalFormatting sqref="G2992">
    <cfRule type="cellIs" dxfId="2085" priority="14" operator="greaterThan">
      <formula>$F2992</formula>
    </cfRule>
  </conditionalFormatting>
  <conditionalFormatting sqref="G2993">
    <cfRule type="cellIs" dxfId="2084" priority="13" operator="greaterThan">
      <formula>$F2993</formula>
    </cfRule>
  </conditionalFormatting>
  <conditionalFormatting sqref="G2994">
    <cfRule type="cellIs" dxfId="2083" priority="12" operator="greaterThan">
      <formula>$F2994</formula>
    </cfRule>
  </conditionalFormatting>
  <conditionalFormatting sqref="G2995">
    <cfRule type="cellIs" dxfId="2082" priority="11" operator="greaterThan">
      <formula>$F2995</formula>
    </cfRule>
  </conditionalFormatting>
  <conditionalFormatting sqref="G2996">
    <cfRule type="cellIs" dxfId="2081" priority="10" operator="greaterThan">
      <formula>$F2996</formula>
    </cfRule>
  </conditionalFormatting>
  <conditionalFormatting sqref="G2997">
    <cfRule type="cellIs" dxfId="2080" priority="9" operator="greaterThan">
      <formula>$F2997</formula>
    </cfRule>
  </conditionalFormatting>
  <conditionalFormatting sqref="G2998">
    <cfRule type="cellIs" dxfId="2079" priority="8" operator="greaterThan">
      <formula>$F2998</formula>
    </cfRule>
  </conditionalFormatting>
  <conditionalFormatting sqref="G2999">
    <cfRule type="cellIs" dxfId="2078" priority="7" operator="greaterThan">
      <formula>$F2999</formula>
    </cfRule>
  </conditionalFormatting>
  <conditionalFormatting sqref="G3000">
    <cfRule type="cellIs" dxfId="2077" priority="6" operator="greaterThan">
      <formula>$F3000</formula>
    </cfRule>
  </conditionalFormatting>
  <conditionalFormatting sqref="G3001">
    <cfRule type="cellIs" dxfId="2076" priority="5" operator="greaterThan">
      <formula>$F3001</formula>
    </cfRule>
  </conditionalFormatting>
  <conditionalFormatting sqref="G3002">
    <cfRule type="cellIs" dxfId="2075" priority="4" operator="greaterThan">
      <formula>$F3002</formula>
    </cfRule>
  </conditionalFormatting>
  <conditionalFormatting sqref="G3003">
    <cfRule type="cellIs" dxfId="2074" priority="3" operator="greaterThan">
      <formula>$F3003</formula>
    </cfRule>
  </conditionalFormatting>
  <conditionalFormatting sqref="G3004">
    <cfRule type="cellIs" dxfId="2073" priority="2" operator="greaterThan">
      <formula>$F3004</formula>
    </cfRule>
  </conditionalFormatting>
  <conditionalFormatting sqref="E3007">
    <cfRule type="cellIs" dxfId="2072" priority="1" operator="greaterThan">
      <formula>$G$3007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H512"/>
  <sheetViews>
    <sheetView topLeftCell="A480" workbookViewId="0">
      <selection activeCell="M506" sqref="M506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205"/>
      <c r="B1" s="206" t="s">
        <v>103</v>
      </c>
      <c r="C1" s="206"/>
      <c r="D1" s="206"/>
      <c r="E1" s="206"/>
      <c r="F1" s="206"/>
      <c r="G1" s="207" t="s">
        <v>29</v>
      </c>
      <c r="H1" s="205"/>
    </row>
    <row r="2" spans="1:8" ht="14.5" thickBot="1">
      <c r="A2" s="205"/>
      <c r="B2" s="208"/>
      <c r="C2" s="209"/>
      <c r="D2" s="208" t="s">
        <v>132</v>
      </c>
      <c r="E2" s="209"/>
      <c r="F2" s="209"/>
      <c r="G2" s="210"/>
      <c r="H2" s="205"/>
    </row>
    <row r="3" spans="1:8" ht="33.75" customHeight="1" thickBot="1">
      <c r="A3" s="205"/>
      <c r="B3" s="211"/>
      <c r="C3" s="211"/>
      <c r="D3" s="210"/>
      <c r="E3" s="210"/>
      <c r="F3" s="210"/>
      <c r="G3" s="312" t="s">
        <v>174</v>
      </c>
      <c r="H3" s="205"/>
    </row>
    <row r="4" spans="1:8" ht="51" customHeight="1" thickBot="1">
      <c r="A4" s="205"/>
      <c r="B4" s="212" t="s">
        <v>50</v>
      </c>
      <c r="C4" s="213" t="s">
        <v>96</v>
      </c>
      <c r="D4" s="213" t="s">
        <v>51</v>
      </c>
      <c r="E4" s="213" t="s">
        <v>92</v>
      </c>
      <c r="F4" s="214" t="s">
        <v>177</v>
      </c>
      <c r="G4" s="313" t="s">
        <v>139</v>
      </c>
      <c r="H4" s="205"/>
    </row>
    <row r="5" spans="1:8" ht="15.5">
      <c r="A5" s="205"/>
      <c r="B5" s="215">
        <v>1</v>
      </c>
      <c r="C5" s="343"/>
      <c r="D5" s="345"/>
      <c r="E5" s="355"/>
      <c r="F5" s="356"/>
      <c r="G5" s="349"/>
      <c r="H5" s="205"/>
    </row>
    <row r="6" spans="1:8" ht="15.5">
      <c r="A6" s="205"/>
      <c r="B6" s="216">
        <v>2</v>
      </c>
      <c r="C6" s="343"/>
      <c r="D6" s="345"/>
      <c r="E6" s="355"/>
      <c r="F6" s="357"/>
      <c r="G6" s="351"/>
      <c r="H6" s="205"/>
    </row>
    <row r="7" spans="1:8" ht="15.5">
      <c r="A7" s="205"/>
      <c r="B7" s="216">
        <v>3</v>
      </c>
      <c r="C7" s="343"/>
      <c r="D7" s="345"/>
      <c r="E7" s="355"/>
      <c r="F7" s="357"/>
      <c r="G7" s="351"/>
      <c r="H7" s="205"/>
    </row>
    <row r="8" spans="1:8" ht="15.5">
      <c r="A8" s="205"/>
      <c r="B8" s="216">
        <v>4</v>
      </c>
      <c r="C8" s="343"/>
      <c r="D8" s="345"/>
      <c r="E8" s="355"/>
      <c r="F8" s="357"/>
      <c r="G8" s="351"/>
      <c r="H8" s="205"/>
    </row>
    <row r="9" spans="1:8" ht="15.5">
      <c r="A9" s="205"/>
      <c r="B9" s="216">
        <v>5</v>
      </c>
      <c r="C9" s="343"/>
      <c r="D9" s="345"/>
      <c r="E9" s="355"/>
      <c r="F9" s="357"/>
      <c r="G9" s="351"/>
      <c r="H9" s="205"/>
    </row>
    <row r="10" spans="1:8" ht="15.5">
      <c r="A10" s="205"/>
      <c r="B10" s="216">
        <v>6</v>
      </c>
      <c r="C10" s="343"/>
      <c r="D10" s="345"/>
      <c r="E10" s="355"/>
      <c r="F10" s="357"/>
      <c r="G10" s="351"/>
      <c r="H10" s="205"/>
    </row>
    <row r="11" spans="1:8" ht="15.5">
      <c r="A11" s="205"/>
      <c r="B11" s="216">
        <v>7</v>
      </c>
      <c r="C11" s="343"/>
      <c r="D11" s="345"/>
      <c r="E11" s="355"/>
      <c r="F11" s="357"/>
      <c r="G11" s="351"/>
      <c r="H11" s="205"/>
    </row>
    <row r="12" spans="1:8" ht="15.5">
      <c r="A12" s="205"/>
      <c r="B12" s="216">
        <v>8</v>
      </c>
      <c r="C12" s="343"/>
      <c r="D12" s="345"/>
      <c r="E12" s="355"/>
      <c r="F12" s="357"/>
      <c r="G12" s="351"/>
      <c r="H12" s="205"/>
    </row>
    <row r="13" spans="1:8" ht="15.5">
      <c r="A13" s="205"/>
      <c r="B13" s="216">
        <v>9</v>
      </c>
      <c r="C13" s="343"/>
      <c r="D13" s="345"/>
      <c r="E13" s="355"/>
      <c r="F13" s="357"/>
      <c r="G13" s="351"/>
      <c r="H13" s="205"/>
    </row>
    <row r="14" spans="1:8" ht="15.5">
      <c r="A14" s="205"/>
      <c r="B14" s="216">
        <v>10</v>
      </c>
      <c r="C14" s="343"/>
      <c r="D14" s="345"/>
      <c r="E14" s="355"/>
      <c r="F14" s="357"/>
      <c r="G14" s="351"/>
      <c r="H14" s="205"/>
    </row>
    <row r="15" spans="1:8" ht="15.5">
      <c r="A15" s="205"/>
      <c r="B15" s="216">
        <v>11</v>
      </c>
      <c r="C15" s="343"/>
      <c r="D15" s="345"/>
      <c r="E15" s="355"/>
      <c r="F15" s="357"/>
      <c r="G15" s="349"/>
      <c r="H15" s="205"/>
    </row>
    <row r="16" spans="1:8" ht="15.5">
      <c r="A16" s="205"/>
      <c r="B16" s="216">
        <v>12</v>
      </c>
      <c r="C16" s="343"/>
      <c r="D16" s="345"/>
      <c r="E16" s="355"/>
      <c r="F16" s="357"/>
      <c r="G16" s="351"/>
      <c r="H16" s="205"/>
    </row>
    <row r="17" spans="1:8" ht="15.5">
      <c r="A17" s="205"/>
      <c r="B17" s="216">
        <v>13</v>
      </c>
      <c r="C17" s="343"/>
      <c r="D17" s="345"/>
      <c r="E17" s="355"/>
      <c r="F17" s="357"/>
      <c r="G17" s="351"/>
      <c r="H17" s="205"/>
    </row>
    <row r="18" spans="1:8" ht="15.5">
      <c r="A18" s="205"/>
      <c r="B18" s="216">
        <v>14</v>
      </c>
      <c r="C18" s="343"/>
      <c r="D18" s="345"/>
      <c r="E18" s="355"/>
      <c r="F18" s="357"/>
      <c r="G18" s="351"/>
      <c r="H18" s="205"/>
    </row>
    <row r="19" spans="1:8" ht="15.5">
      <c r="A19" s="205"/>
      <c r="B19" s="216">
        <v>15</v>
      </c>
      <c r="C19" s="343"/>
      <c r="D19" s="345"/>
      <c r="E19" s="355"/>
      <c r="F19" s="357"/>
      <c r="G19" s="351"/>
      <c r="H19" s="205"/>
    </row>
    <row r="20" spans="1:8" ht="15.5">
      <c r="A20" s="205"/>
      <c r="B20" s="216">
        <v>16</v>
      </c>
      <c r="C20" s="343"/>
      <c r="D20" s="345"/>
      <c r="E20" s="355"/>
      <c r="F20" s="357"/>
      <c r="G20" s="351"/>
      <c r="H20" s="205"/>
    </row>
    <row r="21" spans="1:8" ht="15.5">
      <c r="A21" s="205"/>
      <c r="B21" s="216">
        <v>17</v>
      </c>
      <c r="C21" s="343"/>
      <c r="D21" s="345"/>
      <c r="E21" s="355"/>
      <c r="F21" s="357"/>
      <c r="G21" s="351"/>
      <c r="H21" s="205"/>
    </row>
    <row r="22" spans="1:8" ht="15.5">
      <c r="A22" s="205"/>
      <c r="B22" s="216">
        <v>18</v>
      </c>
      <c r="C22" s="343"/>
      <c r="D22" s="345"/>
      <c r="E22" s="355"/>
      <c r="F22" s="357"/>
      <c r="G22" s="351"/>
      <c r="H22" s="205"/>
    </row>
    <row r="23" spans="1:8" ht="15.5">
      <c r="A23" s="205"/>
      <c r="B23" s="216">
        <v>19</v>
      </c>
      <c r="C23" s="343"/>
      <c r="D23" s="345"/>
      <c r="E23" s="355"/>
      <c r="F23" s="357"/>
      <c r="G23" s="351"/>
      <c r="H23" s="205"/>
    </row>
    <row r="24" spans="1:8" ht="15.5">
      <c r="A24" s="205"/>
      <c r="B24" s="216">
        <v>20</v>
      </c>
      <c r="C24" s="343"/>
      <c r="D24" s="345"/>
      <c r="E24" s="355"/>
      <c r="F24" s="357"/>
      <c r="G24" s="351"/>
      <c r="H24" s="205"/>
    </row>
    <row r="25" spans="1:8" ht="15.5">
      <c r="A25" s="205"/>
      <c r="B25" s="216">
        <v>21</v>
      </c>
      <c r="C25" s="343"/>
      <c r="D25" s="345"/>
      <c r="E25" s="355"/>
      <c r="F25" s="357"/>
      <c r="G25" s="349"/>
      <c r="H25" s="205"/>
    </row>
    <row r="26" spans="1:8" ht="15.5">
      <c r="A26" s="205"/>
      <c r="B26" s="216">
        <v>22</v>
      </c>
      <c r="C26" s="343"/>
      <c r="D26" s="345"/>
      <c r="E26" s="355"/>
      <c r="F26" s="357"/>
      <c r="G26" s="351"/>
      <c r="H26" s="205"/>
    </row>
    <row r="27" spans="1:8" ht="15.5">
      <c r="A27" s="205"/>
      <c r="B27" s="216">
        <v>23</v>
      </c>
      <c r="C27" s="343"/>
      <c r="D27" s="345"/>
      <c r="E27" s="355"/>
      <c r="F27" s="357"/>
      <c r="G27" s="351"/>
      <c r="H27" s="205"/>
    </row>
    <row r="28" spans="1:8" ht="15.5">
      <c r="A28" s="205"/>
      <c r="B28" s="216">
        <v>24</v>
      </c>
      <c r="C28" s="343"/>
      <c r="D28" s="345"/>
      <c r="E28" s="355"/>
      <c r="F28" s="357"/>
      <c r="G28" s="351"/>
      <c r="H28" s="205"/>
    </row>
    <row r="29" spans="1:8" ht="15.5">
      <c r="A29" s="205"/>
      <c r="B29" s="216">
        <v>25</v>
      </c>
      <c r="C29" s="343"/>
      <c r="D29" s="345"/>
      <c r="E29" s="355"/>
      <c r="F29" s="357"/>
      <c r="G29" s="351"/>
      <c r="H29" s="205"/>
    </row>
    <row r="30" spans="1:8" ht="15.5">
      <c r="A30" s="205"/>
      <c r="B30" s="216">
        <v>26</v>
      </c>
      <c r="C30" s="343"/>
      <c r="D30" s="345"/>
      <c r="E30" s="355"/>
      <c r="F30" s="357"/>
      <c r="G30" s="351"/>
      <c r="H30" s="205"/>
    </row>
    <row r="31" spans="1:8" ht="15.5">
      <c r="A31" s="205"/>
      <c r="B31" s="216">
        <v>27</v>
      </c>
      <c r="C31" s="343"/>
      <c r="D31" s="345"/>
      <c r="E31" s="355"/>
      <c r="F31" s="357"/>
      <c r="G31" s="351"/>
      <c r="H31" s="205"/>
    </row>
    <row r="32" spans="1:8" ht="15.5">
      <c r="A32" s="205"/>
      <c r="B32" s="216">
        <v>28</v>
      </c>
      <c r="C32" s="343"/>
      <c r="D32" s="345"/>
      <c r="E32" s="355"/>
      <c r="F32" s="357"/>
      <c r="G32" s="351"/>
      <c r="H32" s="205"/>
    </row>
    <row r="33" spans="1:8" ht="15.5">
      <c r="A33" s="205"/>
      <c r="B33" s="216">
        <v>29</v>
      </c>
      <c r="C33" s="343"/>
      <c r="D33" s="345"/>
      <c r="E33" s="355"/>
      <c r="F33" s="357"/>
      <c r="G33" s="351"/>
      <c r="H33" s="205"/>
    </row>
    <row r="34" spans="1:8" ht="15.5">
      <c r="A34" s="205"/>
      <c r="B34" s="216">
        <v>30</v>
      </c>
      <c r="C34" s="343"/>
      <c r="D34" s="345"/>
      <c r="E34" s="355"/>
      <c r="F34" s="357"/>
      <c r="G34" s="351"/>
      <c r="H34" s="205"/>
    </row>
    <row r="35" spans="1:8" ht="15.5">
      <c r="A35" s="205"/>
      <c r="B35" s="216">
        <v>31</v>
      </c>
      <c r="C35" s="343"/>
      <c r="D35" s="345"/>
      <c r="E35" s="355"/>
      <c r="F35" s="357"/>
      <c r="G35" s="349"/>
      <c r="H35" s="205"/>
    </row>
    <row r="36" spans="1:8" ht="15.5">
      <c r="A36" s="205"/>
      <c r="B36" s="216">
        <v>32</v>
      </c>
      <c r="C36" s="343"/>
      <c r="D36" s="345"/>
      <c r="E36" s="355"/>
      <c r="F36" s="357"/>
      <c r="G36" s="351"/>
      <c r="H36" s="205"/>
    </row>
    <row r="37" spans="1:8" ht="15.5">
      <c r="A37" s="205"/>
      <c r="B37" s="216">
        <v>33</v>
      </c>
      <c r="C37" s="343"/>
      <c r="D37" s="345"/>
      <c r="E37" s="355"/>
      <c r="F37" s="357"/>
      <c r="G37" s="351"/>
      <c r="H37" s="205"/>
    </row>
    <row r="38" spans="1:8" ht="15.5">
      <c r="A38" s="205"/>
      <c r="B38" s="216">
        <v>34</v>
      </c>
      <c r="C38" s="343"/>
      <c r="D38" s="345"/>
      <c r="E38" s="355"/>
      <c r="F38" s="357"/>
      <c r="G38" s="351"/>
      <c r="H38" s="205"/>
    </row>
    <row r="39" spans="1:8" ht="15.5">
      <c r="A39" s="205"/>
      <c r="B39" s="216">
        <v>35</v>
      </c>
      <c r="C39" s="343"/>
      <c r="D39" s="345"/>
      <c r="E39" s="355"/>
      <c r="F39" s="357"/>
      <c r="G39" s="351"/>
      <c r="H39" s="205"/>
    </row>
    <row r="40" spans="1:8" ht="15.5">
      <c r="A40" s="205"/>
      <c r="B40" s="216">
        <v>36</v>
      </c>
      <c r="C40" s="343"/>
      <c r="D40" s="345"/>
      <c r="E40" s="355"/>
      <c r="F40" s="357"/>
      <c r="G40" s="351"/>
      <c r="H40" s="205"/>
    </row>
    <row r="41" spans="1:8" ht="15.5">
      <c r="A41" s="205"/>
      <c r="B41" s="216">
        <v>37</v>
      </c>
      <c r="C41" s="343"/>
      <c r="D41" s="345"/>
      <c r="E41" s="355"/>
      <c r="F41" s="357"/>
      <c r="G41" s="351"/>
      <c r="H41" s="205"/>
    </row>
    <row r="42" spans="1:8" ht="15.5">
      <c r="A42" s="205"/>
      <c r="B42" s="216">
        <v>38</v>
      </c>
      <c r="C42" s="343"/>
      <c r="D42" s="345"/>
      <c r="E42" s="355"/>
      <c r="F42" s="357"/>
      <c r="G42" s="351"/>
      <c r="H42" s="205"/>
    </row>
    <row r="43" spans="1:8" ht="15.5">
      <c r="A43" s="205"/>
      <c r="B43" s="216">
        <v>39</v>
      </c>
      <c r="C43" s="343"/>
      <c r="D43" s="345"/>
      <c r="E43" s="355"/>
      <c r="F43" s="357"/>
      <c r="G43" s="351"/>
      <c r="H43" s="205"/>
    </row>
    <row r="44" spans="1:8" ht="15.5">
      <c r="A44" s="205"/>
      <c r="B44" s="216">
        <v>40</v>
      </c>
      <c r="C44" s="343"/>
      <c r="D44" s="345"/>
      <c r="E44" s="355"/>
      <c r="F44" s="357"/>
      <c r="G44" s="351"/>
      <c r="H44" s="205"/>
    </row>
    <row r="45" spans="1:8" ht="15.5">
      <c r="A45" s="205"/>
      <c r="B45" s="216">
        <v>41</v>
      </c>
      <c r="C45" s="343"/>
      <c r="D45" s="345"/>
      <c r="E45" s="355"/>
      <c r="F45" s="357"/>
      <c r="G45" s="349"/>
      <c r="H45" s="205"/>
    </row>
    <row r="46" spans="1:8" ht="15.5">
      <c r="A46" s="205"/>
      <c r="B46" s="216">
        <v>42</v>
      </c>
      <c r="C46" s="343"/>
      <c r="D46" s="345"/>
      <c r="E46" s="355"/>
      <c r="F46" s="357"/>
      <c r="G46" s="351"/>
      <c r="H46" s="205"/>
    </row>
    <row r="47" spans="1:8" ht="15.5">
      <c r="A47" s="205"/>
      <c r="B47" s="216">
        <v>43</v>
      </c>
      <c r="C47" s="343"/>
      <c r="D47" s="345"/>
      <c r="E47" s="355"/>
      <c r="F47" s="357"/>
      <c r="G47" s="351"/>
      <c r="H47" s="205"/>
    </row>
    <row r="48" spans="1:8" ht="15.5">
      <c r="A48" s="205"/>
      <c r="B48" s="216">
        <v>44</v>
      </c>
      <c r="C48" s="343"/>
      <c r="D48" s="345"/>
      <c r="E48" s="355"/>
      <c r="F48" s="357"/>
      <c r="G48" s="351"/>
      <c r="H48" s="205"/>
    </row>
    <row r="49" spans="1:8" ht="15.5">
      <c r="A49" s="205"/>
      <c r="B49" s="216">
        <v>45</v>
      </c>
      <c r="C49" s="343"/>
      <c r="D49" s="345"/>
      <c r="E49" s="355"/>
      <c r="F49" s="357"/>
      <c r="G49" s="351"/>
      <c r="H49" s="205"/>
    </row>
    <row r="50" spans="1:8" ht="15.5">
      <c r="A50" s="205"/>
      <c r="B50" s="216">
        <v>46</v>
      </c>
      <c r="C50" s="343"/>
      <c r="D50" s="345"/>
      <c r="E50" s="355"/>
      <c r="F50" s="357"/>
      <c r="G50" s="351"/>
      <c r="H50" s="205"/>
    </row>
    <row r="51" spans="1:8" ht="15.5">
      <c r="A51" s="205"/>
      <c r="B51" s="216">
        <v>47</v>
      </c>
      <c r="C51" s="343"/>
      <c r="D51" s="345"/>
      <c r="E51" s="355"/>
      <c r="F51" s="357"/>
      <c r="G51" s="351"/>
      <c r="H51" s="205"/>
    </row>
    <row r="52" spans="1:8" ht="15.5">
      <c r="A52" s="205"/>
      <c r="B52" s="216">
        <v>48</v>
      </c>
      <c r="C52" s="343"/>
      <c r="D52" s="345"/>
      <c r="E52" s="355"/>
      <c r="F52" s="357"/>
      <c r="G52" s="351"/>
      <c r="H52" s="205"/>
    </row>
    <row r="53" spans="1:8" ht="15.5">
      <c r="A53" s="205"/>
      <c r="B53" s="216">
        <v>49</v>
      </c>
      <c r="C53" s="343"/>
      <c r="D53" s="345"/>
      <c r="E53" s="355"/>
      <c r="F53" s="357"/>
      <c r="G53" s="351"/>
      <c r="H53" s="205"/>
    </row>
    <row r="54" spans="1:8" ht="15.5">
      <c r="A54" s="205"/>
      <c r="B54" s="216">
        <v>50</v>
      </c>
      <c r="C54" s="343"/>
      <c r="D54" s="345"/>
      <c r="E54" s="355"/>
      <c r="F54" s="357"/>
      <c r="G54" s="351"/>
      <c r="H54" s="205"/>
    </row>
    <row r="55" spans="1:8" ht="15.5">
      <c r="A55" s="205"/>
      <c r="B55" s="216">
        <v>51</v>
      </c>
      <c r="C55" s="343"/>
      <c r="D55" s="345"/>
      <c r="E55" s="355"/>
      <c r="F55" s="357"/>
      <c r="G55" s="349"/>
      <c r="H55" s="205"/>
    </row>
    <row r="56" spans="1:8" ht="15.5">
      <c r="A56" s="205"/>
      <c r="B56" s="216">
        <v>52</v>
      </c>
      <c r="C56" s="343"/>
      <c r="D56" s="345"/>
      <c r="E56" s="355"/>
      <c r="F56" s="357"/>
      <c r="G56" s="351"/>
      <c r="H56" s="205"/>
    </row>
    <row r="57" spans="1:8" ht="15.5">
      <c r="A57" s="205"/>
      <c r="B57" s="216">
        <v>53</v>
      </c>
      <c r="C57" s="343"/>
      <c r="D57" s="345"/>
      <c r="E57" s="355"/>
      <c r="F57" s="357"/>
      <c r="G57" s="351"/>
      <c r="H57" s="205"/>
    </row>
    <row r="58" spans="1:8" ht="15.5">
      <c r="A58" s="205"/>
      <c r="B58" s="216">
        <v>54</v>
      </c>
      <c r="C58" s="343"/>
      <c r="D58" s="345"/>
      <c r="E58" s="355"/>
      <c r="F58" s="357"/>
      <c r="G58" s="351"/>
      <c r="H58" s="205"/>
    </row>
    <row r="59" spans="1:8" ht="15.5">
      <c r="A59" s="205"/>
      <c r="B59" s="216">
        <v>55</v>
      </c>
      <c r="C59" s="343"/>
      <c r="D59" s="345"/>
      <c r="E59" s="355"/>
      <c r="F59" s="357"/>
      <c r="G59" s="351"/>
      <c r="H59" s="205"/>
    </row>
    <row r="60" spans="1:8" ht="15.5">
      <c r="A60" s="205"/>
      <c r="B60" s="216">
        <v>56</v>
      </c>
      <c r="C60" s="343"/>
      <c r="D60" s="345"/>
      <c r="E60" s="355"/>
      <c r="F60" s="357"/>
      <c r="G60" s="351"/>
      <c r="H60" s="205"/>
    </row>
    <row r="61" spans="1:8" ht="15.5">
      <c r="A61" s="205"/>
      <c r="B61" s="216">
        <v>57</v>
      </c>
      <c r="C61" s="343"/>
      <c r="D61" s="345"/>
      <c r="E61" s="355"/>
      <c r="F61" s="357"/>
      <c r="G61" s="351"/>
      <c r="H61" s="205"/>
    </row>
    <row r="62" spans="1:8" ht="15.5">
      <c r="A62" s="205"/>
      <c r="B62" s="216">
        <v>58</v>
      </c>
      <c r="C62" s="343"/>
      <c r="D62" s="345"/>
      <c r="E62" s="355"/>
      <c r="F62" s="357"/>
      <c r="G62" s="351"/>
      <c r="H62" s="205"/>
    </row>
    <row r="63" spans="1:8" ht="15.5">
      <c r="A63" s="205"/>
      <c r="B63" s="216">
        <v>59</v>
      </c>
      <c r="C63" s="343"/>
      <c r="D63" s="345"/>
      <c r="E63" s="355"/>
      <c r="F63" s="357"/>
      <c r="G63" s="351"/>
      <c r="H63" s="205"/>
    </row>
    <row r="64" spans="1:8" ht="15.5">
      <c r="A64" s="205"/>
      <c r="B64" s="216">
        <v>60</v>
      </c>
      <c r="C64" s="343"/>
      <c r="D64" s="345"/>
      <c r="E64" s="355"/>
      <c r="F64" s="357"/>
      <c r="G64" s="351"/>
      <c r="H64" s="205"/>
    </row>
    <row r="65" spans="1:8" ht="15.5">
      <c r="A65" s="205"/>
      <c r="B65" s="216">
        <v>61</v>
      </c>
      <c r="C65" s="343"/>
      <c r="D65" s="345"/>
      <c r="E65" s="355"/>
      <c r="F65" s="357"/>
      <c r="G65" s="349"/>
      <c r="H65" s="205"/>
    </row>
    <row r="66" spans="1:8" ht="15.5">
      <c r="A66" s="205"/>
      <c r="B66" s="216">
        <v>62</v>
      </c>
      <c r="C66" s="343"/>
      <c r="D66" s="345"/>
      <c r="E66" s="355"/>
      <c r="F66" s="357"/>
      <c r="G66" s="351"/>
      <c r="H66" s="205"/>
    </row>
    <row r="67" spans="1:8" ht="15.5">
      <c r="A67" s="205"/>
      <c r="B67" s="216">
        <v>63</v>
      </c>
      <c r="C67" s="343"/>
      <c r="D67" s="345"/>
      <c r="E67" s="355"/>
      <c r="F67" s="357"/>
      <c r="G67" s="351"/>
      <c r="H67" s="205"/>
    </row>
    <row r="68" spans="1:8" ht="15.5">
      <c r="A68" s="205"/>
      <c r="B68" s="216">
        <v>64</v>
      </c>
      <c r="C68" s="343"/>
      <c r="D68" s="345"/>
      <c r="E68" s="355"/>
      <c r="F68" s="357"/>
      <c r="G68" s="351"/>
      <c r="H68" s="205"/>
    </row>
    <row r="69" spans="1:8" ht="15.5">
      <c r="A69" s="205"/>
      <c r="B69" s="216">
        <v>65</v>
      </c>
      <c r="C69" s="343"/>
      <c r="D69" s="345"/>
      <c r="E69" s="355"/>
      <c r="F69" s="357"/>
      <c r="G69" s="351"/>
      <c r="H69" s="205"/>
    </row>
    <row r="70" spans="1:8" ht="15.5">
      <c r="A70" s="205"/>
      <c r="B70" s="216">
        <v>66</v>
      </c>
      <c r="C70" s="343"/>
      <c r="D70" s="345"/>
      <c r="E70" s="355"/>
      <c r="F70" s="357"/>
      <c r="G70" s="351"/>
      <c r="H70" s="205"/>
    </row>
    <row r="71" spans="1:8" ht="15.5">
      <c r="A71" s="205"/>
      <c r="B71" s="216">
        <v>67</v>
      </c>
      <c r="C71" s="343"/>
      <c r="D71" s="345"/>
      <c r="E71" s="355"/>
      <c r="F71" s="357"/>
      <c r="G71" s="351"/>
      <c r="H71" s="205"/>
    </row>
    <row r="72" spans="1:8" ht="15.5">
      <c r="A72" s="205"/>
      <c r="B72" s="216">
        <v>68</v>
      </c>
      <c r="C72" s="343"/>
      <c r="D72" s="345"/>
      <c r="E72" s="355"/>
      <c r="F72" s="357"/>
      <c r="G72" s="351"/>
      <c r="H72" s="205"/>
    </row>
    <row r="73" spans="1:8" ht="15.5">
      <c r="A73" s="205"/>
      <c r="B73" s="216">
        <v>69</v>
      </c>
      <c r="C73" s="343"/>
      <c r="D73" s="345"/>
      <c r="E73" s="355"/>
      <c r="F73" s="357"/>
      <c r="G73" s="351"/>
      <c r="H73" s="205"/>
    </row>
    <row r="74" spans="1:8" ht="15.5">
      <c r="A74" s="205"/>
      <c r="B74" s="216">
        <v>70</v>
      </c>
      <c r="C74" s="343"/>
      <c r="D74" s="345"/>
      <c r="E74" s="355"/>
      <c r="F74" s="357"/>
      <c r="G74" s="351"/>
      <c r="H74" s="205"/>
    </row>
    <row r="75" spans="1:8" ht="15.5">
      <c r="A75" s="205"/>
      <c r="B75" s="216">
        <v>71</v>
      </c>
      <c r="C75" s="343"/>
      <c r="D75" s="345"/>
      <c r="E75" s="355"/>
      <c r="F75" s="357"/>
      <c r="G75" s="349"/>
      <c r="H75" s="205"/>
    </row>
    <row r="76" spans="1:8" ht="15.5">
      <c r="A76" s="205"/>
      <c r="B76" s="216">
        <v>72</v>
      </c>
      <c r="C76" s="343"/>
      <c r="D76" s="345"/>
      <c r="E76" s="355"/>
      <c r="F76" s="357"/>
      <c r="G76" s="351"/>
      <c r="H76" s="205"/>
    </row>
    <row r="77" spans="1:8" ht="15.5">
      <c r="A77" s="205"/>
      <c r="B77" s="216">
        <v>73</v>
      </c>
      <c r="C77" s="343"/>
      <c r="D77" s="345"/>
      <c r="E77" s="355"/>
      <c r="F77" s="357"/>
      <c r="G77" s="351"/>
      <c r="H77" s="205"/>
    </row>
    <row r="78" spans="1:8" ht="15.5">
      <c r="A78" s="205"/>
      <c r="B78" s="216">
        <v>74</v>
      </c>
      <c r="C78" s="343"/>
      <c r="D78" s="345"/>
      <c r="E78" s="355"/>
      <c r="F78" s="357"/>
      <c r="G78" s="351"/>
      <c r="H78" s="205"/>
    </row>
    <row r="79" spans="1:8" ht="15.5">
      <c r="A79" s="205"/>
      <c r="B79" s="216">
        <v>75</v>
      </c>
      <c r="C79" s="343"/>
      <c r="D79" s="345"/>
      <c r="E79" s="355"/>
      <c r="F79" s="357"/>
      <c r="G79" s="351"/>
      <c r="H79" s="205"/>
    </row>
    <row r="80" spans="1:8" ht="15.5">
      <c r="A80" s="205"/>
      <c r="B80" s="216">
        <v>76</v>
      </c>
      <c r="C80" s="343"/>
      <c r="D80" s="345"/>
      <c r="E80" s="355"/>
      <c r="F80" s="357"/>
      <c r="G80" s="351"/>
      <c r="H80" s="205"/>
    </row>
    <row r="81" spans="1:8" ht="15.5">
      <c r="A81" s="205"/>
      <c r="B81" s="216">
        <v>77</v>
      </c>
      <c r="C81" s="343"/>
      <c r="D81" s="345"/>
      <c r="E81" s="355"/>
      <c r="F81" s="357"/>
      <c r="G81" s="351"/>
      <c r="H81" s="205"/>
    </row>
    <row r="82" spans="1:8" ht="15.5">
      <c r="A82" s="205"/>
      <c r="B82" s="216">
        <v>78</v>
      </c>
      <c r="C82" s="343"/>
      <c r="D82" s="345"/>
      <c r="E82" s="355"/>
      <c r="F82" s="357"/>
      <c r="G82" s="351"/>
      <c r="H82" s="205"/>
    </row>
    <row r="83" spans="1:8" ht="15.5">
      <c r="A83" s="205"/>
      <c r="B83" s="216">
        <v>79</v>
      </c>
      <c r="C83" s="343"/>
      <c r="D83" s="345"/>
      <c r="E83" s="355"/>
      <c r="F83" s="357"/>
      <c r="G83" s="351"/>
      <c r="H83" s="205"/>
    </row>
    <row r="84" spans="1:8" ht="15.5">
      <c r="A84" s="205"/>
      <c r="B84" s="216">
        <v>80</v>
      </c>
      <c r="C84" s="343"/>
      <c r="D84" s="345"/>
      <c r="E84" s="355"/>
      <c r="F84" s="357"/>
      <c r="G84" s="351"/>
      <c r="H84" s="205"/>
    </row>
    <row r="85" spans="1:8" ht="15.5">
      <c r="A85" s="205"/>
      <c r="B85" s="216">
        <v>81</v>
      </c>
      <c r="C85" s="343"/>
      <c r="D85" s="345"/>
      <c r="E85" s="355"/>
      <c r="F85" s="357"/>
      <c r="G85" s="349"/>
      <c r="H85" s="205"/>
    </row>
    <row r="86" spans="1:8" ht="15.5">
      <c r="A86" s="205"/>
      <c r="B86" s="216">
        <v>82</v>
      </c>
      <c r="C86" s="343"/>
      <c r="D86" s="345"/>
      <c r="E86" s="355"/>
      <c r="F86" s="357"/>
      <c r="G86" s="351"/>
      <c r="H86" s="205"/>
    </row>
    <row r="87" spans="1:8" ht="15.5">
      <c r="A87" s="205"/>
      <c r="B87" s="216">
        <v>83</v>
      </c>
      <c r="C87" s="343"/>
      <c r="D87" s="345"/>
      <c r="E87" s="355"/>
      <c r="F87" s="357"/>
      <c r="G87" s="351"/>
      <c r="H87" s="205"/>
    </row>
    <row r="88" spans="1:8" ht="15.5">
      <c r="A88" s="205"/>
      <c r="B88" s="216">
        <v>84</v>
      </c>
      <c r="C88" s="343"/>
      <c r="D88" s="345"/>
      <c r="E88" s="355"/>
      <c r="F88" s="357"/>
      <c r="G88" s="351"/>
      <c r="H88" s="205"/>
    </row>
    <row r="89" spans="1:8" ht="15.5">
      <c r="A89" s="205"/>
      <c r="B89" s="216">
        <v>85</v>
      </c>
      <c r="C89" s="343"/>
      <c r="D89" s="345"/>
      <c r="E89" s="355"/>
      <c r="F89" s="357"/>
      <c r="G89" s="351"/>
      <c r="H89" s="205"/>
    </row>
    <row r="90" spans="1:8" ht="15.5">
      <c r="A90" s="205"/>
      <c r="B90" s="216">
        <v>86</v>
      </c>
      <c r="C90" s="343"/>
      <c r="D90" s="345"/>
      <c r="E90" s="355"/>
      <c r="F90" s="357"/>
      <c r="G90" s="351"/>
      <c r="H90" s="205"/>
    </row>
    <row r="91" spans="1:8" ht="15.5">
      <c r="A91" s="205"/>
      <c r="B91" s="216">
        <v>87</v>
      </c>
      <c r="C91" s="343"/>
      <c r="D91" s="345"/>
      <c r="E91" s="355"/>
      <c r="F91" s="357"/>
      <c r="G91" s="351"/>
      <c r="H91" s="205"/>
    </row>
    <row r="92" spans="1:8" ht="15.5">
      <c r="A92" s="205"/>
      <c r="B92" s="216">
        <v>88</v>
      </c>
      <c r="C92" s="343"/>
      <c r="D92" s="345"/>
      <c r="E92" s="355"/>
      <c r="F92" s="357"/>
      <c r="G92" s="351"/>
      <c r="H92" s="205"/>
    </row>
    <row r="93" spans="1:8" ht="15.5">
      <c r="A93" s="205"/>
      <c r="B93" s="216">
        <v>89</v>
      </c>
      <c r="C93" s="343"/>
      <c r="D93" s="345"/>
      <c r="E93" s="355"/>
      <c r="F93" s="357"/>
      <c r="G93" s="351"/>
      <c r="H93" s="205"/>
    </row>
    <row r="94" spans="1:8" ht="15.5">
      <c r="A94" s="205"/>
      <c r="B94" s="216">
        <v>90</v>
      </c>
      <c r="C94" s="343"/>
      <c r="D94" s="345"/>
      <c r="E94" s="355"/>
      <c r="F94" s="357"/>
      <c r="G94" s="351"/>
      <c r="H94" s="205"/>
    </row>
    <row r="95" spans="1:8" ht="15.5">
      <c r="A95" s="205"/>
      <c r="B95" s="216">
        <v>91</v>
      </c>
      <c r="C95" s="343"/>
      <c r="D95" s="345"/>
      <c r="E95" s="355"/>
      <c r="F95" s="357"/>
      <c r="G95" s="349"/>
      <c r="H95" s="205"/>
    </row>
    <row r="96" spans="1:8" ht="15.5">
      <c r="A96" s="205"/>
      <c r="B96" s="216">
        <v>92</v>
      </c>
      <c r="C96" s="343"/>
      <c r="D96" s="345"/>
      <c r="E96" s="355"/>
      <c r="F96" s="357"/>
      <c r="G96" s="351"/>
      <c r="H96" s="205"/>
    </row>
    <row r="97" spans="1:8" ht="15.5">
      <c r="A97" s="205"/>
      <c r="B97" s="216">
        <v>93</v>
      </c>
      <c r="C97" s="343"/>
      <c r="D97" s="345"/>
      <c r="E97" s="355"/>
      <c r="F97" s="357"/>
      <c r="G97" s="351"/>
      <c r="H97" s="205"/>
    </row>
    <row r="98" spans="1:8" ht="15.5">
      <c r="A98" s="205"/>
      <c r="B98" s="216">
        <v>94</v>
      </c>
      <c r="C98" s="343"/>
      <c r="D98" s="345"/>
      <c r="E98" s="355"/>
      <c r="F98" s="357"/>
      <c r="G98" s="351"/>
      <c r="H98" s="205"/>
    </row>
    <row r="99" spans="1:8" ht="15.5">
      <c r="A99" s="205"/>
      <c r="B99" s="216">
        <v>95</v>
      </c>
      <c r="C99" s="343"/>
      <c r="D99" s="345"/>
      <c r="E99" s="355"/>
      <c r="F99" s="357"/>
      <c r="G99" s="351"/>
      <c r="H99" s="205"/>
    </row>
    <row r="100" spans="1:8" ht="15.5">
      <c r="A100" s="205"/>
      <c r="B100" s="216">
        <v>96</v>
      </c>
      <c r="C100" s="343"/>
      <c r="D100" s="345"/>
      <c r="E100" s="355"/>
      <c r="F100" s="357"/>
      <c r="G100" s="351"/>
      <c r="H100" s="205"/>
    </row>
    <row r="101" spans="1:8" ht="15.5">
      <c r="A101" s="205"/>
      <c r="B101" s="216">
        <v>97</v>
      </c>
      <c r="C101" s="343"/>
      <c r="D101" s="345"/>
      <c r="E101" s="355"/>
      <c r="F101" s="357"/>
      <c r="G101" s="351"/>
      <c r="H101" s="205"/>
    </row>
    <row r="102" spans="1:8" ht="15.5">
      <c r="A102" s="205"/>
      <c r="B102" s="216">
        <v>98</v>
      </c>
      <c r="C102" s="343"/>
      <c r="D102" s="345"/>
      <c r="E102" s="355"/>
      <c r="F102" s="357"/>
      <c r="G102" s="351"/>
      <c r="H102" s="205"/>
    </row>
    <row r="103" spans="1:8" ht="15.5">
      <c r="A103" s="205"/>
      <c r="B103" s="216">
        <v>99</v>
      </c>
      <c r="C103" s="343"/>
      <c r="D103" s="345"/>
      <c r="E103" s="355"/>
      <c r="F103" s="357"/>
      <c r="G103" s="351"/>
      <c r="H103" s="205"/>
    </row>
    <row r="104" spans="1:8" ht="15.5">
      <c r="A104" s="205"/>
      <c r="B104" s="216">
        <v>100</v>
      </c>
      <c r="C104" s="343"/>
      <c r="D104" s="345"/>
      <c r="E104" s="355"/>
      <c r="F104" s="357"/>
      <c r="G104" s="351"/>
      <c r="H104" s="205"/>
    </row>
    <row r="105" spans="1:8" ht="15.5">
      <c r="A105" s="205"/>
      <c r="B105" s="216">
        <v>101</v>
      </c>
      <c r="C105" s="343"/>
      <c r="D105" s="345"/>
      <c r="E105" s="355"/>
      <c r="F105" s="357"/>
      <c r="G105" s="349"/>
      <c r="H105" s="205"/>
    </row>
    <row r="106" spans="1:8" ht="15.5">
      <c r="A106" s="205"/>
      <c r="B106" s="216">
        <v>102</v>
      </c>
      <c r="C106" s="343"/>
      <c r="D106" s="345"/>
      <c r="E106" s="355"/>
      <c r="F106" s="357"/>
      <c r="G106" s="351"/>
      <c r="H106" s="205"/>
    </row>
    <row r="107" spans="1:8" ht="15.5">
      <c r="A107" s="205"/>
      <c r="B107" s="216">
        <v>103</v>
      </c>
      <c r="C107" s="343"/>
      <c r="D107" s="345"/>
      <c r="E107" s="355"/>
      <c r="F107" s="357"/>
      <c r="G107" s="351"/>
      <c r="H107" s="205"/>
    </row>
    <row r="108" spans="1:8" ht="15.5">
      <c r="A108" s="205"/>
      <c r="B108" s="216">
        <v>104</v>
      </c>
      <c r="C108" s="343"/>
      <c r="D108" s="345"/>
      <c r="E108" s="355"/>
      <c r="F108" s="357"/>
      <c r="G108" s="351"/>
      <c r="H108" s="205"/>
    </row>
    <row r="109" spans="1:8" ht="15.5">
      <c r="A109" s="205"/>
      <c r="B109" s="216">
        <v>105</v>
      </c>
      <c r="C109" s="343"/>
      <c r="D109" s="345"/>
      <c r="E109" s="355"/>
      <c r="F109" s="357"/>
      <c r="G109" s="351"/>
      <c r="H109" s="205"/>
    </row>
    <row r="110" spans="1:8" ht="15.5">
      <c r="A110" s="205"/>
      <c r="B110" s="216">
        <v>106</v>
      </c>
      <c r="C110" s="343"/>
      <c r="D110" s="345"/>
      <c r="E110" s="355"/>
      <c r="F110" s="357"/>
      <c r="G110" s="351"/>
      <c r="H110" s="205"/>
    </row>
    <row r="111" spans="1:8" ht="15.5">
      <c r="A111" s="205"/>
      <c r="B111" s="216">
        <v>107</v>
      </c>
      <c r="C111" s="343"/>
      <c r="D111" s="345"/>
      <c r="E111" s="355"/>
      <c r="F111" s="357"/>
      <c r="G111" s="351"/>
      <c r="H111" s="205"/>
    </row>
    <row r="112" spans="1:8" ht="15.5">
      <c r="A112" s="205"/>
      <c r="B112" s="216">
        <v>108</v>
      </c>
      <c r="C112" s="343"/>
      <c r="D112" s="345"/>
      <c r="E112" s="355"/>
      <c r="F112" s="357"/>
      <c r="G112" s="351"/>
      <c r="H112" s="205"/>
    </row>
    <row r="113" spans="1:8" ht="15.5">
      <c r="A113" s="205"/>
      <c r="B113" s="216">
        <v>109</v>
      </c>
      <c r="C113" s="343"/>
      <c r="D113" s="345"/>
      <c r="E113" s="355"/>
      <c r="F113" s="357"/>
      <c r="G113" s="351"/>
      <c r="H113" s="205"/>
    </row>
    <row r="114" spans="1:8" ht="15.5">
      <c r="A114" s="205"/>
      <c r="B114" s="216">
        <v>110</v>
      </c>
      <c r="C114" s="343"/>
      <c r="D114" s="345"/>
      <c r="E114" s="355"/>
      <c r="F114" s="357"/>
      <c r="G114" s="351"/>
      <c r="H114" s="205"/>
    </row>
    <row r="115" spans="1:8" ht="15.5">
      <c r="A115" s="205"/>
      <c r="B115" s="216">
        <v>111</v>
      </c>
      <c r="C115" s="343"/>
      <c r="D115" s="345"/>
      <c r="E115" s="355"/>
      <c r="F115" s="357"/>
      <c r="G115" s="349"/>
      <c r="H115" s="205"/>
    </row>
    <row r="116" spans="1:8" ht="15.5">
      <c r="A116" s="205"/>
      <c r="B116" s="216">
        <v>112</v>
      </c>
      <c r="C116" s="343"/>
      <c r="D116" s="345"/>
      <c r="E116" s="355"/>
      <c r="F116" s="357"/>
      <c r="G116" s="351"/>
      <c r="H116" s="205"/>
    </row>
    <row r="117" spans="1:8" ht="15.5">
      <c r="A117" s="205"/>
      <c r="B117" s="216">
        <v>113</v>
      </c>
      <c r="C117" s="343"/>
      <c r="D117" s="345"/>
      <c r="E117" s="355"/>
      <c r="F117" s="357"/>
      <c r="G117" s="351"/>
      <c r="H117" s="205"/>
    </row>
    <row r="118" spans="1:8" ht="15.5">
      <c r="A118" s="205"/>
      <c r="B118" s="216">
        <v>114</v>
      </c>
      <c r="C118" s="343"/>
      <c r="D118" s="345"/>
      <c r="E118" s="355"/>
      <c r="F118" s="357"/>
      <c r="G118" s="351"/>
      <c r="H118" s="205"/>
    </row>
    <row r="119" spans="1:8" ht="15.5">
      <c r="A119" s="205"/>
      <c r="B119" s="216">
        <v>115</v>
      </c>
      <c r="C119" s="343"/>
      <c r="D119" s="345"/>
      <c r="E119" s="355"/>
      <c r="F119" s="357"/>
      <c r="G119" s="351"/>
      <c r="H119" s="205"/>
    </row>
    <row r="120" spans="1:8" ht="15.5">
      <c r="A120" s="205"/>
      <c r="B120" s="216">
        <v>116</v>
      </c>
      <c r="C120" s="343"/>
      <c r="D120" s="345"/>
      <c r="E120" s="355"/>
      <c r="F120" s="357"/>
      <c r="G120" s="351"/>
      <c r="H120" s="205"/>
    </row>
    <row r="121" spans="1:8" ht="15.5">
      <c r="A121" s="205"/>
      <c r="B121" s="216">
        <v>117</v>
      </c>
      <c r="C121" s="343"/>
      <c r="D121" s="345"/>
      <c r="E121" s="355"/>
      <c r="F121" s="357"/>
      <c r="G121" s="351"/>
      <c r="H121" s="205"/>
    </row>
    <row r="122" spans="1:8" ht="15.5">
      <c r="A122" s="205"/>
      <c r="B122" s="216">
        <v>118</v>
      </c>
      <c r="C122" s="343"/>
      <c r="D122" s="345"/>
      <c r="E122" s="355"/>
      <c r="F122" s="357"/>
      <c r="G122" s="351"/>
      <c r="H122" s="205"/>
    </row>
    <row r="123" spans="1:8" ht="15.5">
      <c r="A123" s="205"/>
      <c r="B123" s="216">
        <v>119</v>
      </c>
      <c r="C123" s="343"/>
      <c r="D123" s="345"/>
      <c r="E123" s="355"/>
      <c r="F123" s="357"/>
      <c r="G123" s="351"/>
      <c r="H123" s="205"/>
    </row>
    <row r="124" spans="1:8" ht="15.5">
      <c r="A124" s="205"/>
      <c r="B124" s="216">
        <v>120</v>
      </c>
      <c r="C124" s="343"/>
      <c r="D124" s="345"/>
      <c r="E124" s="355"/>
      <c r="F124" s="357"/>
      <c r="G124" s="351"/>
      <c r="H124" s="205"/>
    </row>
    <row r="125" spans="1:8" ht="15.5">
      <c r="A125" s="205"/>
      <c r="B125" s="216">
        <v>121</v>
      </c>
      <c r="C125" s="343"/>
      <c r="D125" s="345"/>
      <c r="E125" s="355"/>
      <c r="F125" s="357"/>
      <c r="G125" s="349"/>
      <c r="H125" s="205"/>
    </row>
    <row r="126" spans="1:8" ht="15.5">
      <c r="A126" s="205"/>
      <c r="B126" s="216">
        <v>122</v>
      </c>
      <c r="C126" s="343"/>
      <c r="D126" s="345"/>
      <c r="E126" s="355"/>
      <c r="F126" s="357"/>
      <c r="G126" s="351"/>
      <c r="H126" s="205"/>
    </row>
    <row r="127" spans="1:8" ht="15.5">
      <c r="A127" s="205"/>
      <c r="B127" s="216">
        <v>123</v>
      </c>
      <c r="C127" s="343"/>
      <c r="D127" s="345"/>
      <c r="E127" s="355"/>
      <c r="F127" s="357"/>
      <c r="G127" s="351"/>
      <c r="H127" s="205"/>
    </row>
    <row r="128" spans="1:8" ht="15.5">
      <c r="A128" s="205"/>
      <c r="B128" s="216">
        <v>124</v>
      </c>
      <c r="C128" s="343"/>
      <c r="D128" s="345"/>
      <c r="E128" s="355"/>
      <c r="F128" s="357"/>
      <c r="G128" s="351"/>
      <c r="H128" s="205"/>
    </row>
    <row r="129" spans="1:8" ht="15.5">
      <c r="A129" s="205"/>
      <c r="B129" s="216">
        <v>125</v>
      </c>
      <c r="C129" s="343"/>
      <c r="D129" s="345"/>
      <c r="E129" s="355"/>
      <c r="F129" s="357"/>
      <c r="G129" s="351"/>
      <c r="H129" s="205"/>
    </row>
    <row r="130" spans="1:8" ht="15.5">
      <c r="A130" s="205"/>
      <c r="B130" s="216">
        <v>126</v>
      </c>
      <c r="C130" s="343"/>
      <c r="D130" s="345"/>
      <c r="E130" s="355"/>
      <c r="F130" s="357"/>
      <c r="G130" s="351"/>
      <c r="H130" s="205"/>
    </row>
    <row r="131" spans="1:8" ht="15.5">
      <c r="A131" s="205"/>
      <c r="B131" s="216">
        <v>127</v>
      </c>
      <c r="C131" s="343"/>
      <c r="D131" s="345"/>
      <c r="E131" s="355"/>
      <c r="F131" s="357"/>
      <c r="G131" s="351"/>
      <c r="H131" s="205"/>
    </row>
    <row r="132" spans="1:8" ht="15.5">
      <c r="A132" s="205"/>
      <c r="B132" s="216">
        <v>128</v>
      </c>
      <c r="C132" s="343"/>
      <c r="D132" s="345"/>
      <c r="E132" s="355"/>
      <c r="F132" s="357"/>
      <c r="G132" s="351"/>
      <c r="H132" s="205"/>
    </row>
    <row r="133" spans="1:8" ht="15.5">
      <c r="A133" s="205"/>
      <c r="B133" s="216">
        <v>129</v>
      </c>
      <c r="C133" s="343"/>
      <c r="D133" s="345"/>
      <c r="E133" s="355"/>
      <c r="F133" s="357"/>
      <c r="G133" s="351"/>
      <c r="H133" s="205"/>
    </row>
    <row r="134" spans="1:8" ht="15.5">
      <c r="A134" s="205"/>
      <c r="B134" s="216">
        <v>130</v>
      </c>
      <c r="C134" s="343"/>
      <c r="D134" s="345"/>
      <c r="E134" s="355"/>
      <c r="F134" s="357"/>
      <c r="G134" s="351"/>
      <c r="H134" s="205"/>
    </row>
    <row r="135" spans="1:8" ht="15.5">
      <c r="A135" s="205"/>
      <c r="B135" s="216">
        <v>131</v>
      </c>
      <c r="C135" s="343"/>
      <c r="D135" s="345"/>
      <c r="E135" s="355"/>
      <c r="F135" s="357"/>
      <c r="G135" s="349"/>
      <c r="H135" s="205"/>
    </row>
    <row r="136" spans="1:8" ht="15.5">
      <c r="A136" s="205"/>
      <c r="B136" s="216">
        <v>132</v>
      </c>
      <c r="C136" s="343"/>
      <c r="D136" s="345"/>
      <c r="E136" s="355"/>
      <c r="F136" s="357"/>
      <c r="G136" s="351"/>
      <c r="H136" s="205"/>
    </row>
    <row r="137" spans="1:8" ht="15.5">
      <c r="A137" s="205"/>
      <c r="B137" s="216">
        <v>133</v>
      </c>
      <c r="C137" s="343"/>
      <c r="D137" s="345"/>
      <c r="E137" s="355"/>
      <c r="F137" s="357"/>
      <c r="G137" s="351"/>
      <c r="H137" s="205"/>
    </row>
    <row r="138" spans="1:8" ht="15.5">
      <c r="A138" s="205"/>
      <c r="B138" s="216">
        <v>134</v>
      </c>
      <c r="C138" s="343"/>
      <c r="D138" s="345"/>
      <c r="E138" s="355"/>
      <c r="F138" s="357"/>
      <c r="G138" s="351"/>
      <c r="H138" s="205"/>
    </row>
    <row r="139" spans="1:8" ht="15.5">
      <c r="A139" s="205"/>
      <c r="B139" s="216">
        <v>135</v>
      </c>
      <c r="C139" s="343"/>
      <c r="D139" s="345"/>
      <c r="E139" s="355"/>
      <c r="F139" s="357"/>
      <c r="G139" s="351"/>
      <c r="H139" s="205"/>
    </row>
    <row r="140" spans="1:8" ht="15.5">
      <c r="A140" s="205"/>
      <c r="B140" s="216">
        <v>136</v>
      </c>
      <c r="C140" s="343"/>
      <c r="D140" s="345"/>
      <c r="E140" s="355"/>
      <c r="F140" s="357"/>
      <c r="G140" s="351"/>
      <c r="H140" s="205"/>
    </row>
    <row r="141" spans="1:8" ht="15.5">
      <c r="A141" s="205"/>
      <c r="B141" s="216">
        <v>137</v>
      </c>
      <c r="C141" s="343"/>
      <c r="D141" s="345"/>
      <c r="E141" s="355"/>
      <c r="F141" s="357"/>
      <c r="G141" s="351"/>
      <c r="H141" s="205"/>
    </row>
    <row r="142" spans="1:8" ht="15.5">
      <c r="A142" s="205"/>
      <c r="B142" s="216">
        <v>138</v>
      </c>
      <c r="C142" s="343"/>
      <c r="D142" s="345"/>
      <c r="E142" s="355"/>
      <c r="F142" s="357"/>
      <c r="G142" s="351"/>
      <c r="H142" s="205"/>
    </row>
    <row r="143" spans="1:8" ht="15.5">
      <c r="A143" s="205"/>
      <c r="B143" s="216">
        <v>139</v>
      </c>
      <c r="C143" s="343"/>
      <c r="D143" s="345"/>
      <c r="E143" s="355"/>
      <c r="F143" s="357"/>
      <c r="G143" s="351"/>
      <c r="H143" s="205"/>
    </row>
    <row r="144" spans="1:8" ht="15.5">
      <c r="A144" s="205"/>
      <c r="B144" s="216">
        <v>140</v>
      </c>
      <c r="C144" s="343"/>
      <c r="D144" s="345"/>
      <c r="E144" s="355"/>
      <c r="F144" s="357"/>
      <c r="G144" s="351"/>
      <c r="H144" s="205"/>
    </row>
    <row r="145" spans="1:8" ht="15.5">
      <c r="A145" s="205"/>
      <c r="B145" s="216">
        <v>141</v>
      </c>
      <c r="C145" s="343"/>
      <c r="D145" s="345"/>
      <c r="E145" s="355"/>
      <c r="F145" s="357"/>
      <c r="G145" s="349"/>
      <c r="H145" s="205"/>
    </row>
    <row r="146" spans="1:8" ht="15.5">
      <c r="A146" s="205"/>
      <c r="B146" s="216">
        <v>142</v>
      </c>
      <c r="C146" s="343"/>
      <c r="D146" s="345"/>
      <c r="E146" s="355"/>
      <c r="F146" s="357"/>
      <c r="G146" s="351"/>
      <c r="H146" s="205"/>
    </row>
    <row r="147" spans="1:8" ht="15.5">
      <c r="A147" s="205"/>
      <c r="B147" s="216">
        <v>143</v>
      </c>
      <c r="C147" s="343"/>
      <c r="D147" s="345"/>
      <c r="E147" s="355"/>
      <c r="F147" s="357"/>
      <c r="G147" s="351"/>
      <c r="H147" s="205"/>
    </row>
    <row r="148" spans="1:8" ht="15.5">
      <c r="A148" s="205"/>
      <c r="B148" s="216">
        <v>144</v>
      </c>
      <c r="C148" s="343"/>
      <c r="D148" s="345"/>
      <c r="E148" s="355"/>
      <c r="F148" s="357"/>
      <c r="G148" s="351"/>
      <c r="H148" s="205"/>
    </row>
    <row r="149" spans="1:8" ht="15.5">
      <c r="A149" s="205"/>
      <c r="B149" s="216">
        <v>145</v>
      </c>
      <c r="C149" s="343"/>
      <c r="D149" s="345"/>
      <c r="E149" s="355"/>
      <c r="F149" s="357"/>
      <c r="G149" s="351"/>
      <c r="H149" s="205"/>
    </row>
    <row r="150" spans="1:8" ht="15.5">
      <c r="A150" s="205"/>
      <c r="B150" s="216">
        <v>146</v>
      </c>
      <c r="C150" s="343"/>
      <c r="D150" s="345"/>
      <c r="E150" s="355"/>
      <c r="F150" s="357"/>
      <c r="G150" s="351"/>
      <c r="H150" s="205"/>
    </row>
    <row r="151" spans="1:8" ht="15.5">
      <c r="A151" s="205"/>
      <c r="B151" s="216">
        <v>147</v>
      </c>
      <c r="C151" s="343"/>
      <c r="D151" s="345"/>
      <c r="E151" s="355"/>
      <c r="F151" s="357"/>
      <c r="G151" s="351"/>
      <c r="H151" s="205"/>
    </row>
    <row r="152" spans="1:8" ht="15.5">
      <c r="A152" s="205"/>
      <c r="B152" s="216">
        <v>148</v>
      </c>
      <c r="C152" s="343"/>
      <c r="D152" s="345"/>
      <c r="E152" s="355"/>
      <c r="F152" s="357"/>
      <c r="G152" s="351"/>
      <c r="H152" s="205"/>
    </row>
    <row r="153" spans="1:8" ht="15.5">
      <c r="A153" s="205"/>
      <c r="B153" s="216">
        <v>149</v>
      </c>
      <c r="C153" s="343"/>
      <c r="D153" s="345"/>
      <c r="E153" s="355"/>
      <c r="F153" s="357"/>
      <c r="G153" s="351"/>
      <c r="H153" s="205"/>
    </row>
    <row r="154" spans="1:8" ht="15.5">
      <c r="A154" s="205"/>
      <c r="B154" s="216">
        <v>150</v>
      </c>
      <c r="C154" s="343"/>
      <c r="D154" s="345"/>
      <c r="E154" s="355"/>
      <c r="F154" s="357"/>
      <c r="G154" s="351"/>
      <c r="H154" s="205"/>
    </row>
    <row r="155" spans="1:8" ht="15.5">
      <c r="A155" s="205"/>
      <c r="B155" s="216">
        <v>151</v>
      </c>
      <c r="C155" s="343"/>
      <c r="D155" s="345"/>
      <c r="E155" s="355"/>
      <c r="F155" s="357"/>
      <c r="G155" s="349"/>
      <c r="H155" s="205"/>
    </row>
    <row r="156" spans="1:8" ht="15.5">
      <c r="A156" s="205"/>
      <c r="B156" s="216">
        <v>152</v>
      </c>
      <c r="C156" s="343"/>
      <c r="D156" s="345"/>
      <c r="E156" s="355"/>
      <c r="F156" s="357"/>
      <c r="G156" s="351"/>
      <c r="H156" s="205"/>
    </row>
    <row r="157" spans="1:8" ht="15.5">
      <c r="A157" s="205"/>
      <c r="B157" s="216">
        <v>153</v>
      </c>
      <c r="C157" s="343"/>
      <c r="D157" s="345"/>
      <c r="E157" s="355"/>
      <c r="F157" s="357"/>
      <c r="G157" s="351"/>
      <c r="H157" s="205"/>
    </row>
    <row r="158" spans="1:8" ht="15.5">
      <c r="A158" s="205"/>
      <c r="B158" s="216">
        <v>154</v>
      </c>
      <c r="C158" s="343"/>
      <c r="D158" s="345"/>
      <c r="E158" s="355"/>
      <c r="F158" s="357"/>
      <c r="G158" s="351"/>
      <c r="H158" s="205"/>
    </row>
    <row r="159" spans="1:8" ht="15.5">
      <c r="A159" s="205"/>
      <c r="B159" s="216">
        <v>155</v>
      </c>
      <c r="C159" s="343"/>
      <c r="D159" s="345"/>
      <c r="E159" s="355"/>
      <c r="F159" s="357"/>
      <c r="G159" s="351"/>
      <c r="H159" s="205"/>
    </row>
    <row r="160" spans="1:8" ht="15.5">
      <c r="A160" s="205"/>
      <c r="B160" s="216">
        <v>156</v>
      </c>
      <c r="C160" s="343"/>
      <c r="D160" s="345"/>
      <c r="E160" s="355"/>
      <c r="F160" s="357"/>
      <c r="G160" s="351"/>
      <c r="H160" s="205"/>
    </row>
    <row r="161" spans="1:8" ht="15.5">
      <c r="A161" s="205"/>
      <c r="B161" s="216">
        <v>157</v>
      </c>
      <c r="C161" s="343"/>
      <c r="D161" s="345"/>
      <c r="E161" s="355"/>
      <c r="F161" s="357"/>
      <c r="G161" s="351"/>
      <c r="H161" s="205"/>
    </row>
    <row r="162" spans="1:8" ht="15.5">
      <c r="A162" s="205"/>
      <c r="B162" s="216">
        <v>158</v>
      </c>
      <c r="C162" s="343"/>
      <c r="D162" s="345"/>
      <c r="E162" s="355"/>
      <c r="F162" s="357"/>
      <c r="G162" s="351"/>
      <c r="H162" s="205"/>
    </row>
    <row r="163" spans="1:8" ht="15.5">
      <c r="A163" s="205"/>
      <c r="B163" s="216">
        <v>159</v>
      </c>
      <c r="C163" s="343"/>
      <c r="D163" s="345"/>
      <c r="E163" s="355"/>
      <c r="F163" s="357"/>
      <c r="G163" s="351"/>
      <c r="H163" s="205"/>
    </row>
    <row r="164" spans="1:8" ht="15.5">
      <c r="A164" s="205"/>
      <c r="B164" s="216">
        <v>160</v>
      </c>
      <c r="C164" s="343"/>
      <c r="D164" s="345"/>
      <c r="E164" s="355"/>
      <c r="F164" s="357"/>
      <c r="G164" s="351"/>
      <c r="H164" s="205"/>
    </row>
    <row r="165" spans="1:8" ht="15.5">
      <c r="A165" s="205"/>
      <c r="B165" s="216">
        <v>161</v>
      </c>
      <c r="C165" s="343"/>
      <c r="D165" s="345"/>
      <c r="E165" s="355"/>
      <c r="F165" s="357"/>
      <c r="G165" s="349"/>
      <c r="H165" s="205"/>
    </row>
    <row r="166" spans="1:8" ht="15.5">
      <c r="A166" s="205"/>
      <c r="B166" s="216">
        <v>162</v>
      </c>
      <c r="C166" s="343"/>
      <c r="D166" s="345"/>
      <c r="E166" s="355"/>
      <c r="F166" s="357"/>
      <c r="G166" s="351"/>
      <c r="H166" s="205"/>
    </row>
    <row r="167" spans="1:8" ht="15.5">
      <c r="A167" s="205"/>
      <c r="B167" s="216">
        <v>163</v>
      </c>
      <c r="C167" s="343"/>
      <c r="D167" s="345"/>
      <c r="E167" s="355"/>
      <c r="F167" s="357"/>
      <c r="G167" s="351"/>
      <c r="H167" s="205"/>
    </row>
    <row r="168" spans="1:8" ht="15.5">
      <c r="A168" s="205"/>
      <c r="B168" s="216">
        <v>164</v>
      </c>
      <c r="C168" s="343"/>
      <c r="D168" s="345"/>
      <c r="E168" s="355"/>
      <c r="F168" s="357"/>
      <c r="G168" s="351"/>
      <c r="H168" s="205"/>
    </row>
    <row r="169" spans="1:8" ht="15.5">
      <c r="A169" s="205"/>
      <c r="B169" s="216">
        <v>165</v>
      </c>
      <c r="C169" s="343"/>
      <c r="D169" s="345"/>
      <c r="E169" s="355"/>
      <c r="F169" s="357"/>
      <c r="G169" s="351"/>
      <c r="H169" s="205"/>
    </row>
    <row r="170" spans="1:8" ht="15.5">
      <c r="A170" s="205"/>
      <c r="B170" s="216">
        <v>166</v>
      </c>
      <c r="C170" s="343"/>
      <c r="D170" s="345"/>
      <c r="E170" s="355"/>
      <c r="F170" s="357"/>
      <c r="G170" s="351"/>
      <c r="H170" s="205"/>
    </row>
    <row r="171" spans="1:8" ht="15.5">
      <c r="A171" s="205"/>
      <c r="B171" s="216">
        <v>167</v>
      </c>
      <c r="C171" s="343"/>
      <c r="D171" s="345"/>
      <c r="E171" s="355"/>
      <c r="F171" s="357"/>
      <c r="G171" s="351"/>
      <c r="H171" s="205"/>
    </row>
    <row r="172" spans="1:8" ht="15.5">
      <c r="A172" s="205"/>
      <c r="B172" s="216">
        <v>168</v>
      </c>
      <c r="C172" s="343"/>
      <c r="D172" s="345"/>
      <c r="E172" s="355"/>
      <c r="F172" s="357"/>
      <c r="G172" s="351"/>
      <c r="H172" s="205"/>
    </row>
    <row r="173" spans="1:8" ht="15.5">
      <c r="A173" s="205"/>
      <c r="B173" s="216">
        <v>169</v>
      </c>
      <c r="C173" s="343"/>
      <c r="D173" s="345"/>
      <c r="E173" s="355"/>
      <c r="F173" s="357"/>
      <c r="G173" s="351"/>
      <c r="H173" s="205"/>
    </row>
    <row r="174" spans="1:8" ht="15.5">
      <c r="A174" s="205"/>
      <c r="B174" s="216">
        <v>170</v>
      </c>
      <c r="C174" s="343"/>
      <c r="D174" s="345"/>
      <c r="E174" s="355"/>
      <c r="F174" s="357"/>
      <c r="G174" s="351"/>
      <c r="H174" s="205"/>
    </row>
    <row r="175" spans="1:8" ht="15.5">
      <c r="A175" s="205"/>
      <c r="B175" s="216">
        <v>171</v>
      </c>
      <c r="C175" s="343"/>
      <c r="D175" s="345"/>
      <c r="E175" s="355"/>
      <c r="F175" s="357"/>
      <c r="G175" s="349"/>
      <c r="H175" s="205"/>
    </row>
    <row r="176" spans="1:8" ht="15.5">
      <c r="A176" s="205"/>
      <c r="B176" s="216">
        <v>172</v>
      </c>
      <c r="C176" s="343"/>
      <c r="D176" s="345"/>
      <c r="E176" s="355"/>
      <c r="F176" s="357"/>
      <c r="G176" s="351"/>
      <c r="H176" s="205"/>
    </row>
    <row r="177" spans="1:8" ht="15.5">
      <c r="A177" s="205"/>
      <c r="B177" s="216">
        <v>173</v>
      </c>
      <c r="C177" s="343"/>
      <c r="D177" s="345"/>
      <c r="E177" s="355"/>
      <c r="F177" s="357"/>
      <c r="G177" s="351"/>
      <c r="H177" s="205"/>
    </row>
    <row r="178" spans="1:8" ht="15.5">
      <c r="A178" s="205"/>
      <c r="B178" s="216">
        <v>174</v>
      </c>
      <c r="C178" s="343"/>
      <c r="D178" s="345"/>
      <c r="E178" s="355"/>
      <c r="F178" s="357"/>
      <c r="G178" s="351"/>
      <c r="H178" s="205"/>
    </row>
    <row r="179" spans="1:8" ht="15.5">
      <c r="A179" s="205"/>
      <c r="B179" s="216">
        <v>175</v>
      </c>
      <c r="C179" s="343"/>
      <c r="D179" s="345"/>
      <c r="E179" s="355"/>
      <c r="F179" s="357"/>
      <c r="G179" s="351"/>
      <c r="H179" s="205"/>
    </row>
    <row r="180" spans="1:8" ht="15.5">
      <c r="A180" s="205"/>
      <c r="B180" s="216">
        <v>176</v>
      </c>
      <c r="C180" s="343"/>
      <c r="D180" s="345"/>
      <c r="E180" s="355"/>
      <c r="F180" s="357"/>
      <c r="G180" s="351"/>
      <c r="H180" s="205"/>
    </row>
    <row r="181" spans="1:8" ht="15.5">
      <c r="A181" s="205"/>
      <c r="B181" s="216">
        <v>177</v>
      </c>
      <c r="C181" s="343"/>
      <c r="D181" s="345"/>
      <c r="E181" s="355"/>
      <c r="F181" s="357"/>
      <c r="G181" s="351"/>
      <c r="H181" s="205"/>
    </row>
    <row r="182" spans="1:8" ht="15.5">
      <c r="A182" s="205"/>
      <c r="B182" s="216">
        <v>178</v>
      </c>
      <c r="C182" s="343"/>
      <c r="D182" s="345"/>
      <c r="E182" s="355"/>
      <c r="F182" s="357"/>
      <c r="G182" s="351"/>
      <c r="H182" s="205"/>
    </row>
    <row r="183" spans="1:8" ht="15.5">
      <c r="A183" s="205"/>
      <c r="B183" s="216">
        <v>179</v>
      </c>
      <c r="C183" s="343"/>
      <c r="D183" s="345"/>
      <c r="E183" s="355"/>
      <c r="F183" s="357"/>
      <c r="G183" s="351"/>
      <c r="H183" s="205"/>
    </row>
    <row r="184" spans="1:8" ht="15.5">
      <c r="A184" s="205"/>
      <c r="B184" s="216">
        <v>180</v>
      </c>
      <c r="C184" s="343"/>
      <c r="D184" s="345"/>
      <c r="E184" s="355"/>
      <c r="F184" s="357"/>
      <c r="G184" s="351"/>
      <c r="H184" s="205"/>
    </row>
    <row r="185" spans="1:8" ht="15.5">
      <c r="A185" s="205"/>
      <c r="B185" s="216">
        <v>181</v>
      </c>
      <c r="C185" s="343"/>
      <c r="D185" s="345"/>
      <c r="E185" s="355"/>
      <c r="F185" s="357"/>
      <c r="G185" s="349"/>
      <c r="H185" s="205"/>
    </row>
    <row r="186" spans="1:8" ht="15.5">
      <c r="A186" s="205"/>
      <c r="B186" s="216">
        <v>182</v>
      </c>
      <c r="C186" s="343"/>
      <c r="D186" s="345"/>
      <c r="E186" s="355"/>
      <c r="F186" s="357"/>
      <c r="G186" s="351"/>
      <c r="H186" s="205"/>
    </row>
    <row r="187" spans="1:8" ht="15.5">
      <c r="A187" s="205"/>
      <c r="B187" s="216">
        <v>183</v>
      </c>
      <c r="C187" s="343"/>
      <c r="D187" s="345"/>
      <c r="E187" s="355"/>
      <c r="F187" s="357"/>
      <c r="G187" s="351"/>
      <c r="H187" s="205"/>
    </row>
    <row r="188" spans="1:8" ht="15.5">
      <c r="A188" s="205"/>
      <c r="B188" s="216">
        <v>184</v>
      </c>
      <c r="C188" s="343"/>
      <c r="D188" s="345"/>
      <c r="E188" s="355"/>
      <c r="F188" s="357"/>
      <c r="G188" s="351"/>
      <c r="H188" s="205"/>
    </row>
    <row r="189" spans="1:8" ht="15.5">
      <c r="A189" s="205"/>
      <c r="B189" s="216">
        <v>185</v>
      </c>
      <c r="C189" s="343"/>
      <c r="D189" s="345"/>
      <c r="E189" s="355"/>
      <c r="F189" s="357"/>
      <c r="G189" s="351"/>
      <c r="H189" s="205"/>
    </row>
    <row r="190" spans="1:8" ht="15.5">
      <c r="A190" s="205"/>
      <c r="B190" s="216">
        <v>186</v>
      </c>
      <c r="C190" s="343"/>
      <c r="D190" s="345"/>
      <c r="E190" s="355"/>
      <c r="F190" s="357"/>
      <c r="G190" s="351"/>
      <c r="H190" s="205"/>
    </row>
    <row r="191" spans="1:8" ht="15.5">
      <c r="A191" s="205"/>
      <c r="B191" s="216">
        <v>187</v>
      </c>
      <c r="C191" s="343"/>
      <c r="D191" s="345"/>
      <c r="E191" s="355"/>
      <c r="F191" s="357"/>
      <c r="G191" s="351"/>
      <c r="H191" s="205"/>
    </row>
    <row r="192" spans="1:8" ht="15.5">
      <c r="A192" s="205"/>
      <c r="B192" s="216">
        <v>188</v>
      </c>
      <c r="C192" s="343"/>
      <c r="D192" s="345"/>
      <c r="E192" s="355"/>
      <c r="F192" s="357"/>
      <c r="G192" s="351"/>
      <c r="H192" s="205"/>
    </row>
    <row r="193" spans="1:8" ht="15.5">
      <c r="A193" s="205"/>
      <c r="B193" s="216">
        <v>189</v>
      </c>
      <c r="C193" s="343"/>
      <c r="D193" s="345"/>
      <c r="E193" s="355"/>
      <c r="F193" s="357"/>
      <c r="G193" s="351"/>
      <c r="H193" s="205"/>
    </row>
    <row r="194" spans="1:8" ht="15.5">
      <c r="A194" s="205"/>
      <c r="B194" s="216">
        <v>190</v>
      </c>
      <c r="C194" s="343"/>
      <c r="D194" s="345"/>
      <c r="E194" s="355"/>
      <c r="F194" s="357"/>
      <c r="G194" s="351"/>
      <c r="H194" s="205"/>
    </row>
    <row r="195" spans="1:8" ht="15.5">
      <c r="A195" s="205"/>
      <c r="B195" s="216">
        <v>191</v>
      </c>
      <c r="C195" s="343"/>
      <c r="D195" s="345"/>
      <c r="E195" s="355"/>
      <c r="F195" s="357"/>
      <c r="G195" s="349"/>
      <c r="H195" s="205"/>
    </row>
    <row r="196" spans="1:8" ht="15.5">
      <c r="A196" s="205"/>
      <c r="B196" s="216">
        <v>192</v>
      </c>
      <c r="C196" s="343"/>
      <c r="D196" s="345"/>
      <c r="E196" s="355"/>
      <c r="F196" s="357"/>
      <c r="G196" s="351"/>
      <c r="H196" s="205"/>
    </row>
    <row r="197" spans="1:8" ht="15.5">
      <c r="A197" s="205"/>
      <c r="B197" s="216">
        <v>193</v>
      </c>
      <c r="C197" s="343"/>
      <c r="D197" s="345"/>
      <c r="E197" s="355"/>
      <c r="F197" s="357"/>
      <c r="G197" s="351"/>
      <c r="H197" s="205"/>
    </row>
    <row r="198" spans="1:8" ht="15.5">
      <c r="A198" s="205"/>
      <c r="B198" s="216">
        <v>194</v>
      </c>
      <c r="C198" s="343"/>
      <c r="D198" s="345"/>
      <c r="E198" s="355"/>
      <c r="F198" s="357"/>
      <c r="G198" s="351"/>
      <c r="H198" s="205"/>
    </row>
    <row r="199" spans="1:8" ht="15.5">
      <c r="A199" s="205"/>
      <c r="B199" s="216">
        <v>195</v>
      </c>
      <c r="C199" s="343"/>
      <c r="D199" s="345"/>
      <c r="E199" s="355"/>
      <c r="F199" s="357"/>
      <c r="G199" s="351"/>
      <c r="H199" s="205"/>
    </row>
    <row r="200" spans="1:8" ht="15.5">
      <c r="A200" s="205"/>
      <c r="B200" s="216">
        <v>196</v>
      </c>
      <c r="C200" s="343"/>
      <c r="D200" s="345"/>
      <c r="E200" s="355"/>
      <c r="F200" s="357"/>
      <c r="G200" s="351"/>
      <c r="H200" s="205"/>
    </row>
    <row r="201" spans="1:8" ht="15.5">
      <c r="A201" s="205"/>
      <c r="B201" s="216">
        <v>197</v>
      </c>
      <c r="C201" s="343"/>
      <c r="D201" s="345"/>
      <c r="E201" s="355"/>
      <c r="F201" s="357"/>
      <c r="G201" s="351"/>
      <c r="H201" s="205"/>
    </row>
    <row r="202" spans="1:8" ht="15.5">
      <c r="A202" s="205"/>
      <c r="B202" s="216">
        <v>198</v>
      </c>
      <c r="C202" s="343"/>
      <c r="D202" s="345"/>
      <c r="E202" s="355"/>
      <c r="F202" s="357"/>
      <c r="G202" s="351"/>
      <c r="H202" s="205"/>
    </row>
    <row r="203" spans="1:8" ht="15.5">
      <c r="A203" s="205"/>
      <c r="B203" s="216">
        <v>199</v>
      </c>
      <c r="C203" s="343"/>
      <c r="D203" s="345"/>
      <c r="E203" s="355"/>
      <c r="F203" s="357"/>
      <c r="G203" s="351"/>
      <c r="H203" s="205"/>
    </row>
    <row r="204" spans="1:8" ht="15.5">
      <c r="A204" s="205"/>
      <c r="B204" s="216">
        <v>200</v>
      </c>
      <c r="C204" s="343"/>
      <c r="D204" s="345"/>
      <c r="E204" s="355"/>
      <c r="F204" s="357"/>
      <c r="G204" s="351"/>
      <c r="H204" s="205"/>
    </row>
    <row r="205" spans="1:8" ht="15.5">
      <c r="A205" s="205"/>
      <c r="B205" s="216">
        <v>201</v>
      </c>
      <c r="C205" s="343"/>
      <c r="D205" s="345"/>
      <c r="E205" s="355"/>
      <c r="F205" s="357"/>
      <c r="G205" s="349"/>
      <c r="H205" s="205"/>
    </row>
    <row r="206" spans="1:8" ht="15.5">
      <c r="A206" s="205"/>
      <c r="B206" s="216">
        <v>202</v>
      </c>
      <c r="C206" s="343"/>
      <c r="D206" s="345"/>
      <c r="E206" s="355"/>
      <c r="F206" s="357"/>
      <c r="G206" s="351"/>
      <c r="H206" s="205"/>
    </row>
    <row r="207" spans="1:8" ht="15.5">
      <c r="A207" s="205"/>
      <c r="B207" s="216">
        <v>203</v>
      </c>
      <c r="C207" s="343"/>
      <c r="D207" s="345"/>
      <c r="E207" s="355"/>
      <c r="F207" s="357"/>
      <c r="G207" s="351"/>
      <c r="H207" s="205"/>
    </row>
    <row r="208" spans="1:8" ht="15.5">
      <c r="A208" s="205"/>
      <c r="B208" s="216">
        <v>204</v>
      </c>
      <c r="C208" s="343"/>
      <c r="D208" s="345"/>
      <c r="E208" s="355"/>
      <c r="F208" s="357"/>
      <c r="G208" s="351"/>
      <c r="H208" s="205"/>
    </row>
    <row r="209" spans="1:8" ht="15.5">
      <c r="A209" s="205"/>
      <c r="B209" s="216">
        <v>205</v>
      </c>
      <c r="C209" s="343"/>
      <c r="D209" s="345"/>
      <c r="E209" s="355"/>
      <c r="F209" s="357"/>
      <c r="G209" s="351"/>
      <c r="H209" s="205"/>
    </row>
    <row r="210" spans="1:8" ht="15.5">
      <c r="A210" s="205"/>
      <c r="B210" s="216">
        <v>206</v>
      </c>
      <c r="C210" s="343"/>
      <c r="D210" s="345"/>
      <c r="E210" s="355"/>
      <c r="F210" s="357"/>
      <c r="G210" s="351"/>
      <c r="H210" s="205"/>
    </row>
    <row r="211" spans="1:8" ht="15.5">
      <c r="A211" s="205"/>
      <c r="B211" s="216">
        <v>207</v>
      </c>
      <c r="C211" s="343"/>
      <c r="D211" s="345"/>
      <c r="E211" s="355"/>
      <c r="F211" s="357"/>
      <c r="G211" s="351"/>
      <c r="H211" s="205"/>
    </row>
    <row r="212" spans="1:8" ht="15.5">
      <c r="A212" s="205"/>
      <c r="B212" s="216">
        <v>208</v>
      </c>
      <c r="C212" s="343"/>
      <c r="D212" s="345"/>
      <c r="E212" s="355"/>
      <c r="F212" s="357"/>
      <c r="G212" s="351"/>
      <c r="H212" s="205"/>
    </row>
    <row r="213" spans="1:8" ht="15.5">
      <c r="A213" s="205"/>
      <c r="B213" s="216">
        <v>209</v>
      </c>
      <c r="C213" s="343"/>
      <c r="D213" s="345"/>
      <c r="E213" s="355"/>
      <c r="F213" s="357"/>
      <c r="G213" s="351"/>
      <c r="H213" s="205"/>
    </row>
    <row r="214" spans="1:8" ht="15.5">
      <c r="A214" s="205"/>
      <c r="B214" s="216">
        <v>210</v>
      </c>
      <c r="C214" s="343"/>
      <c r="D214" s="345"/>
      <c r="E214" s="355"/>
      <c r="F214" s="357"/>
      <c r="G214" s="351"/>
      <c r="H214" s="205"/>
    </row>
    <row r="215" spans="1:8" ht="15.5">
      <c r="A215" s="205"/>
      <c r="B215" s="216">
        <v>211</v>
      </c>
      <c r="C215" s="343"/>
      <c r="D215" s="345"/>
      <c r="E215" s="355"/>
      <c r="F215" s="357"/>
      <c r="G215" s="349"/>
      <c r="H215" s="205"/>
    </row>
    <row r="216" spans="1:8" ht="15.5">
      <c r="A216" s="205"/>
      <c r="B216" s="216">
        <v>212</v>
      </c>
      <c r="C216" s="343"/>
      <c r="D216" s="345"/>
      <c r="E216" s="355"/>
      <c r="F216" s="357"/>
      <c r="G216" s="351"/>
      <c r="H216" s="205"/>
    </row>
    <row r="217" spans="1:8" ht="15.5">
      <c r="A217" s="205"/>
      <c r="B217" s="216">
        <v>213</v>
      </c>
      <c r="C217" s="343"/>
      <c r="D217" s="345"/>
      <c r="E217" s="355"/>
      <c r="F217" s="357"/>
      <c r="G217" s="351"/>
      <c r="H217" s="205"/>
    </row>
    <row r="218" spans="1:8" ht="15.5">
      <c r="A218" s="205"/>
      <c r="B218" s="216">
        <v>214</v>
      </c>
      <c r="C218" s="343"/>
      <c r="D218" s="345"/>
      <c r="E218" s="355"/>
      <c r="F218" s="357"/>
      <c r="G218" s="351"/>
      <c r="H218" s="205"/>
    </row>
    <row r="219" spans="1:8" ht="15.5">
      <c r="A219" s="205"/>
      <c r="B219" s="216">
        <v>215</v>
      </c>
      <c r="C219" s="343"/>
      <c r="D219" s="345"/>
      <c r="E219" s="355"/>
      <c r="F219" s="357"/>
      <c r="G219" s="351"/>
      <c r="H219" s="205"/>
    </row>
    <row r="220" spans="1:8" ht="15.5">
      <c r="A220" s="205"/>
      <c r="B220" s="216">
        <v>216</v>
      </c>
      <c r="C220" s="343"/>
      <c r="D220" s="345"/>
      <c r="E220" s="355"/>
      <c r="F220" s="357"/>
      <c r="G220" s="351"/>
      <c r="H220" s="205"/>
    </row>
    <row r="221" spans="1:8" ht="15.5">
      <c r="A221" s="205"/>
      <c r="B221" s="216">
        <v>217</v>
      </c>
      <c r="C221" s="343"/>
      <c r="D221" s="345"/>
      <c r="E221" s="355"/>
      <c r="F221" s="357"/>
      <c r="G221" s="351"/>
      <c r="H221" s="205"/>
    </row>
    <row r="222" spans="1:8" ht="15.5">
      <c r="A222" s="205"/>
      <c r="B222" s="216">
        <v>218</v>
      </c>
      <c r="C222" s="343"/>
      <c r="D222" s="345"/>
      <c r="E222" s="355"/>
      <c r="F222" s="357"/>
      <c r="G222" s="351"/>
      <c r="H222" s="205"/>
    </row>
    <row r="223" spans="1:8" ht="15.5">
      <c r="A223" s="205"/>
      <c r="B223" s="216">
        <v>219</v>
      </c>
      <c r="C223" s="343"/>
      <c r="D223" s="345"/>
      <c r="E223" s="355"/>
      <c r="F223" s="357"/>
      <c r="G223" s="351"/>
      <c r="H223" s="205"/>
    </row>
    <row r="224" spans="1:8" ht="15.5">
      <c r="A224" s="205"/>
      <c r="B224" s="216">
        <v>220</v>
      </c>
      <c r="C224" s="343"/>
      <c r="D224" s="345"/>
      <c r="E224" s="355"/>
      <c r="F224" s="357"/>
      <c r="G224" s="351"/>
      <c r="H224" s="205"/>
    </row>
    <row r="225" spans="1:8" ht="15.5">
      <c r="A225" s="205"/>
      <c r="B225" s="216">
        <v>221</v>
      </c>
      <c r="C225" s="343"/>
      <c r="D225" s="345"/>
      <c r="E225" s="355"/>
      <c r="F225" s="357"/>
      <c r="G225" s="349"/>
      <c r="H225" s="205"/>
    </row>
    <row r="226" spans="1:8" ht="15.5">
      <c r="A226" s="205"/>
      <c r="B226" s="216">
        <v>222</v>
      </c>
      <c r="C226" s="343"/>
      <c r="D226" s="345"/>
      <c r="E226" s="355"/>
      <c r="F226" s="357"/>
      <c r="G226" s="351"/>
      <c r="H226" s="205"/>
    </row>
    <row r="227" spans="1:8" ht="15.5">
      <c r="A227" s="205"/>
      <c r="B227" s="216">
        <v>223</v>
      </c>
      <c r="C227" s="343"/>
      <c r="D227" s="345"/>
      <c r="E227" s="355"/>
      <c r="F227" s="357"/>
      <c r="G227" s="351"/>
      <c r="H227" s="205"/>
    </row>
    <row r="228" spans="1:8" ht="15.5">
      <c r="A228" s="205"/>
      <c r="B228" s="216">
        <v>224</v>
      </c>
      <c r="C228" s="343"/>
      <c r="D228" s="345"/>
      <c r="E228" s="355"/>
      <c r="F228" s="357"/>
      <c r="G228" s="351"/>
      <c r="H228" s="205"/>
    </row>
    <row r="229" spans="1:8" ht="15.5">
      <c r="A229" s="205"/>
      <c r="B229" s="216">
        <v>225</v>
      </c>
      <c r="C229" s="343"/>
      <c r="D229" s="345"/>
      <c r="E229" s="355"/>
      <c r="F229" s="357"/>
      <c r="G229" s="351"/>
      <c r="H229" s="205"/>
    </row>
    <row r="230" spans="1:8" ht="15.5">
      <c r="A230" s="205"/>
      <c r="B230" s="216">
        <v>226</v>
      </c>
      <c r="C230" s="343"/>
      <c r="D230" s="345"/>
      <c r="E230" s="355"/>
      <c r="F230" s="357"/>
      <c r="G230" s="351"/>
      <c r="H230" s="205"/>
    </row>
    <row r="231" spans="1:8" ht="15.5">
      <c r="A231" s="205"/>
      <c r="B231" s="216">
        <v>227</v>
      </c>
      <c r="C231" s="343"/>
      <c r="D231" s="345"/>
      <c r="E231" s="355"/>
      <c r="F231" s="357"/>
      <c r="G231" s="351"/>
      <c r="H231" s="205"/>
    </row>
    <row r="232" spans="1:8" ht="15.5">
      <c r="A232" s="205"/>
      <c r="B232" s="216">
        <v>228</v>
      </c>
      <c r="C232" s="343"/>
      <c r="D232" s="345"/>
      <c r="E232" s="355"/>
      <c r="F232" s="357"/>
      <c r="G232" s="351"/>
      <c r="H232" s="205"/>
    </row>
    <row r="233" spans="1:8" ht="15.5">
      <c r="A233" s="205"/>
      <c r="B233" s="216">
        <v>229</v>
      </c>
      <c r="C233" s="343"/>
      <c r="D233" s="345"/>
      <c r="E233" s="355"/>
      <c r="F233" s="357"/>
      <c r="G233" s="351"/>
      <c r="H233" s="205"/>
    </row>
    <row r="234" spans="1:8" ht="15.5">
      <c r="A234" s="205"/>
      <c r="B234" s="216">
        <v>230</v>
      </c>
      <c r="C234" s="343"/>
      <c r="D234" s="345"/>
      <c r="E234" s="355"/>
      <c r="F234" s="357"/>
      <c r="G234" s="351"/>
      <c r="H234" s="205"/>
    </row>
    <row r="235" spans="1:8" ht="15.5">
      <c r="A235" s="205"/>
      <c r="B235" s="216">
        <v>231</v>
      </c>
      <c r="C235" s="343"/>
      <c r="D235" s="345"/>
      <c r="E235" s="355"/>
      <c r="F235" s="357"/>
      <c r="G235" s="349"/>
      <c r="H235" s="205"/>
    </row>
    <row r="236" spans="1:8" ht="15.5">
      <c r="A236" s="205"/>
      <c r="B236" s="216">
        <v>232</v>
      </c>
      <c r="C236" s="343"/>
      <c r="D236" s="345"/>
      <c r="E236" s="355"/>
      <c r="F236" s="357"/>
      <c r="G236" s="351"/>
      <c r="H236" s="205"/>
    </row>
    <row r="237" spans="1:8" ht="15.5">
      <c r="A237" s="205"/>
      <c r="B237" s="216">
        <v>233</v>
      </c>
      <c r="C237" s="343"/>
      <c r="D237" s="345"/>
      <c r="E237" s="355"/>
      <c r="F237" s="357"/>
      <c r="G237" s="351"/>
      <c r="H237" s="205"/>
    </row>
    <row r="238" spans="1:8" ht="15.5">
      <c r="A238" s="205"/>
      <c r="B238" s="216">
        <v>234</v>
      </c>
      <c r="C238" s="343"/>
      <c r="D238" s="345"/>
      <c r="E238" s="355"/>
      <c r="F238" s="357"/>
      <c r="G238" s="351"/>
      <c r="H238" s="205"/>
    </row>
    <row r="239" spans="1:8" ht="15.5">
      <c r="A239" s="205"/>
      <c r="B239" s="216">
        <v>235</v>
      </c>
      <c r="C239" s="343"/>
      <c r="D239" s="345"/>
      <c r="E239" s="355"/>
      <c r="F239" s="357"/>
      <c r="G239" s="351"/>
      <c r="H239" s="205"/>
    </row>
    <row r="240" spans="1:8" ht="15.5">
      <c r="A240" s="205"/>
      <c r="B240" s="216">
        <v>236</v>
      </c>
      <c r="C240" s="343"/>
      <c r="D240" s="345"/>
      <c r="E240" s="355"/>
      <c r="F240" s="357"/>
      <c r="G240" s="351"/>
      <c r="H240" s="205"/>
    </row>
    <row r="241" spans="1:8" ht="15.5">
      <c r="A241" s="205"/>
      <c r="B241" s="216">
        <v>237</v>
      </c>
      <c r="C241" s="343"/>
      <c r="D241" s="345"/>
      <c r="E241" s="355"/>
      <c r="F241" s="357"/>
      <c r="G241" s="351"/>
      <c r="H241" s="205"/>
    </row>
    <row r="242" spans="1:8" ht="15.5">
      <c r="A242" s="205"/>
      <c r="B242" s="216">
        <v>238</v>
      </c>
      <c r="C242" s="343"/>
      <c r="D242" s="345"/>
      <c r="E242" s="355"/>
      <c r="F242" s="357"/>
      <c r="G242" s="351"/>
      <c r="H242" s="205"/>
    </row>
    <row r="243" spans="1:8" ht="15.5">
      <c r="A243" s="205"/>
      <c r="B243" s="216">
        <v>239</v>
      </c>
      <c r="C243" s="343"/>
      <c r="D243" s="345"/>
      <c r="E243" s="355"/>
      <c r="F243" s="357"/>
      <c r="G243" s="351"/>
      <c r="H243" s="205"/>
    </row>
    <row r="244" spans="1:8" ht="15.5">
      <c r="A244" s="205"/>
      <c r="B244" s="216">
        <v>240</v>
      </c>
      <c r="C244" s="343"/>
      <c r="D244" s="345"/>
      <c r="E244" s="355"/>
      <c r="F244" s="357"/>
      <c r="G244" s="351"/>
      <c r="H244" s="205"/>
    </row>
    <row r="245" spans="1:8" ht="15.5">
      <c r="A245" s="205"/>
      <c r="B245" s="216">
        <v>241</v>
      </c>
      <c r="C245" s="343"/>
      <c r="D245" s="345"/>
      <c r="E245" s="355"/>
      <c r="F245" s="357"/>
      <c r="G245" s="349"/>
      <c r="H245" s="205"/>
    </row>
    <row r="246" spans="1:8" ht="15.5">
      <c r="A246" s="205"/>
      <c r="B246" s="216">
        <v>242</v>
      </c>
      <c r="C246" s="343"/>
      <c r="D246" s="345"/>
      <c r="E246" s="355"/>
      <c r="F246" s="357"/>
      <c r="G246" s="351"/>
      <c r="H246" s="205"/>
    </row>
    <row r="247" spans="1:8" ht="15.5">
      <c r="A247" s="205"/>
      <c r="B247" s="216">
        <v>243</v>
      </c>
      <c r="C247" s="343"/>
      <c r="D247" s="345"/>
      <c r="E247" s="355"/>
      <c r="F247" s="357"/>
      <c r="G247" s="351"/>
      <c r="H247" s="205"/>
    </row>
    <row r="248" spans="1:8" ht="15.5">
      <c r="A248" s="205"/>
      <c r="B248" s="216">
        <v>244</v>
      </c>
      <c r="C248" s="343"/>
      <c r="D248" s="345"/>
      <c r="E248" s="355"/>
      <c r="F248" s="357"/>
      <c r="G248" s="351"/>
      <c r="H248" s="205"/>
    </row>
    <row r="249" spans="1:8" ht="15.5">
      <c r="A249" s="205"/>
      <c r="B249" s="216">
        <v>245</v>
      </c>
      <c r="C249" s="343"/>
      <c r="D249" s="345"/>
      <c r="E249" s="355"/>
      <c r="F249" s="357"/>
      <c r="G249" s="351"/>
      <c r="H249" s="205"/>
    </row>
    <row r="250" spans="1:8" ht="15.5">
      <c r="A250" s="205"/>
      <c r="B250" s="216">
        <v>246</v>
      </c>
      <c r="C250" s="343"/>
      <c r="D250" s="345"/>
      <c r="E250" s="355"/>
      <c r="F250" s="357"/>
      <c r="G250" s="351"/>
      <c r="H250" s="205"/>
    </row>
    <row r="251" spans="1:8" ht="15.5">
      <c r="A251" s="205"/>
      <c r="B251" s="216">
        <v>247</v>
      </c>
      <c r="C251" s="343"/>
      <c r="D251" s="345"/>
      <c r="E251" s="355"/>
      <c r="F251" s="357"/>
      <c r="G251" s="351"/>
      <c r="H251" s="205"/>
    </row>
    <row r="252" spans="1:8" ht="15.5">
      <c r="A252" s="205"/>
      <c r="B252" s="216">
        <v>248</v>
      </c>
      <c r="C252" s="343"/>
      <c r="D252" s="345"/>
      <c r="E252" s="355"/>
      <c r="F252" s="357"/>
      <c r="G252" s="351"/>
      <c r="H252" s="205"/>
    </row>
    <row r="253" spans="1:8" ht="15.5">
      <c r="A253" s="205"/>
      <c r="B253" s="216">
        <v>249</v>
      </c>
      <c r="C253" s="343"/>
      <c r="D253" s="345"/>
      <c r="E253" s="355"/>
      <c r="F253" s="357"/>
      <c r="G253" s="351"/>
      <c r="H253" s="205"/>
    </row>
    <row r="254" spans="1:8" ht="15.5">
      <c r="A254" s="205"/>
      <c r="B254" s="216">
        <v>250</v>
      </c>
      <c r="C254" s="343"/>
      <c r="D254" s="345"/>
      <c r="E254" s="355"/>
      <c r="F254" s="357"/>
      <c r="G254" s="351"/>
      <c r="H254" s="205"/>
    </row>
    <row r="255" spans="1:8" ht="15.5">
      <c r="A255" s="205"/>
      <c r="B255" s="216">
        <v>251</v>
      </c>
      <c r="C255" s="343"/>
      <c r="D255" s="345"/>
      <c r="E255" s="355"/>
      <c r="F255" s="357"/>
      <c r="G255" s="349"/>
      <c r="H255" s="205"/>
    </row>
    <row r="256" spans="1:8" ht="15.5">
      <c r="A256" s="205"/>
      <c r="B256" s="216">
        <v>252</v>
      </c>
      <c r="C256" s="343"/>
      <c r="D256" s="345"/>
      <c r="E256" s="355"/>
      <c r="F256" s="357"/>
      <c r="G256" s="351"/>
      <c r="H256" s="205"/>
    </row>
    <row r="257" spans="1:8" ht="15.5">
      <c r="A257" s="205"/>
      <c r="B257" s="216">
        <v>253</v>
      </c>
      <c r="C257" s="343"/>
      <c r="D257" s="345"/>
      <c r="E257" s="355"/>
      <c r="F257" s="357"/>
      <c r="G257" s="351"/>
      <c r="H257" s="205"/>
    </row>
    <row r="258" spans="1:8" ht="15.5">
      <c r="A258" s="205"/>
      <c r="B258" s="216">
        <v>254</v>
      </c>
      <c r="C258" s="343"/>
      <c r="D258" s="345"/>
      <c r="E258" s="355"/>
      <c r="F258" s="357"/>
      <c r="G258" s="351"/>
      <c r="H258" s="205"/>
    </row>
    <row r="259" spans="1:8" ht="15.5">
      <c r="A259" s="205"/>
      <c r="B259" s="216">
        <v>255</v>
      </c>
      <c r="C259" s="343"/>
      <c r="D259" s="345"/>
      <c r="E259" s="355"/>
      <c r="F259" s="357"/>
      <c r="G259" s="351"/>
      <c r="H259" s="205"/>
    </row>
    <row r="260" spans="1:8" ht="15.5">
      <c r="A260" s="205"/>
      <c r="B260" s="216">
        <v>256</v>
      </c>
      <c r="C260" s="343"/>
      <c r="D260" s="345"/>
      <c r="E260" s="355"/>
      <c r="F260" s="357"/>
      <c r="G260" s="351"/>
      <c r="H260" s="205"/>
    </row>
    <row r="261" spans="1:8" ht="15.5">
      <c r="A261" s="205"/>
      <c r="B261" s="216">
        <v>257</v>
      </c>
      <c r="C261" s="343"/>
      <c r="D261" s="345"/>
      <c r="E261" s="355"/>
      <c r="F261" s="357"/>
      <c r="G261" s="351"/>
      <c r="H261" s="205"/>
    </row>
    <row r="262" spans="1:8" ht="15.5">
      <c r="A262" s="205"/>
      <c r="B262" s="216">
        <v>258</v>
      </c>
      <c r="C262" s="343"/>
      <c r="D262" s="345"/>
      <c r="E262" s="355"/>
      <c r="F262" s="357"/>
      <c r="G262" s="351"/>
      <c r="H262" s="205"/>
    </row>
    <row r="263" spans="1:8" ht="15.5">
      <c r="A263" s="205"/>
      <c r="B263" s="216">
        <v>259</v>
      </c>
      <c r="C263" s="343"/>
      <c r="D263" s="345"/>
      <c r="E263" s="355"/>
      <c r="F263" s="357"/>
      <c r="G263" s="351"/>
      <c r="H263" s="205"/>
    </row>
    <row r="264" spans="1:8" ht="15.5">
      <c r="A264" s="205"/>
      <c r="B264" s="216">
        <v>260</v>
      </c>
      <c r="C264" s="343"/>
      <c r="D264" s="345"/>
      <c r="E264" s="355"/>
      <c r="F264" s="357"/>
      <c r="G264" s="351"/>
      <c r="H264" s="205"/>
    </row>
    <row r="265" spans="1:8" ht="15.5">
      <c r="A265" s="205"/>
      <c r="B265" s="216">
        <v>261</v>
      </c>
      <c r="C265" s="343"/>
      <c r="D265" s="345"/>
      <c r="E265" s="355"/>
      <c r="F265" s="357"/>
      <c r="G265" s="349"/>
      <c r="H265" s="205"/>
    </row>
    <row r="266" spans="1:8" ht="15.5">
      <c r="A266" s="205"/>
      <c r="B266" s="216">
        <v>262</v>
      </c>
      <c r="C266" s="343"/>
      <c r="D266" s="345"/>
      <c r="E266" s="355"/>
      <c r="F266" s="357"/>
      <c r="G266" s="351"/>
      <c r="H266" s="205"/>
    </row>
    <row r="267" spans="1:8" ht="15.5">
      <c r="A267" s="205"/>
      <c r="B267" s="216">
        <v>263</v>
      </c>
      <c r="C267" s="343"/>
      <c r="D267" s="345"/>
      <c r="E267" s="355"/>
      <c r="F267" s="357"/>
      <c r="G267" s="351"/>
      <c r="H267" s="205"/>
    </row>
    <row r="268" spans="1:8" ht="15.5">
      <c r="A268" s="205"/>
      <c r="B268" s="216">
        <v>264</v>
      </c>
      <c r="C268" s="343"/>
      <c r="D268" s="345"/>
      <c r="E268" s="355"/>
      <c r="F268" s="357"/>
      <c r="G268" s="351"/>
      <c r="H268" s="205"/>
    </row>
    <row r="269" spans="1:8" ht="15.5">
      <c r="A269" s="205"/>
      <c r="B269" s="216">
        <v>265</v>
      </c>
      <c r="C269" s="343"/>
      <c r="D269" s="345"/>
      <c r="E269" s="355"/>
      <c r="F269" s="357"/>
      <c r="G269" s="351"/>
      <c r="H269" s="205"/>
    </row>
    <row r="270" spans="1:8" ht="15.5">
      <c r="A270" s="205"/>
      <c r="B270" s="216">
        <v>266</v>
      </c>
      <c r="C270" s="343"/>
      <c r="D270" s="345"/>
      <c r="E270" s="355"/>
      <c r="F270" s="357"/>
      <c r="G270" s="351"/>
      <c r="H270" s="205"/>
    </row>
    <row r="271" spans="1:8" ht="15.5">
      <c r="A271" s="205"/>
      <c r="B271" s="216">
        <v>267</v>
      </c>
      <c r="C271" s="343"/>
      <c r="D271" s="345"/>
      <c r="E271" s="355"/>
      <c r="F271" s="357"/>
      <c r="G271" s="351"/>
      <c r="H271" s="205"/>
    </row>
    <row r="272" spans="1:8" ht="15.5">
      <c r="A272" s="205"/>
      <c r="B272" s="216">
        <v>268</v>
      </c>
      <c r="C272" s="343"/>
      <c r="D272" s="345"/>
      <c r="E272" s="355"/>
      <c r="F272" s="357"/>
      <c r="G272" s="351"/>
      <c r="H272" s="205"/>
    </row>
    <row r="273" spans="1:8" ht="15.5">
      <c r="A273" s="205"/>
      <c r="B273" s="216">
        <v>269</v>
      </c>
      <c r="C273" s="343"/>
      <c r="D273" s="345"/>
      <c r="E273" s="355"/>
      <c r="F273" s="357"/>
      <c r="G273" s="351"/>
      <c r="H273" s="205"/>
    </row>
    <row r="274" spans="1:8" ht="15.5">
      <c r="A274" s="205"/>
      <c r="B274" s="216">
        <v>270</v>
      </c>
      <c r="C274" s="343"/>
      <c r="D274" s="345"/>
      <c r="E274" s="355"/>
      <c r="F274" s="357"/>
      <c r="G274" s="351"/>
      <c r="H274" s="205"/>
    </row>
    <row r="275" spans="1:8" ht="15.5">
      <c r="A275" s="205"/>
      <c r="B275" s="216">
        <v>271</v>
      </c>
      <c r="C275" s="343"/>
      <c r="D275" s="345"/>
      <c r="E275" s="355"/>
      <c r="F275" s="357"/>
      <c r="G275" s="349"/>
      <c r="H275" s="205"/>
    </row>
    <row r="276" spans="1:8" ht="15.5">
      <c r="A276" s="205"/>
      <c r="B276" s="216">
        <v>272</v>
      </c>
      <c r="C276" s="343"/>
      <c r="D276" s="345"/>
      <c r="E276" s="355"/>
      <c r="F276" s="357"/>
      <c r="G276" s="351"/>
      <c r="H276" s="205"/>
    </row>
    <row r="277" spans="1:8" ht="15.5">
      <c r="A277" s="205"/>
      <c r="B277" s="216">
        <v>273</v>
      </c>
      <c r="C277" s="343"/>
      <c r="D277" s="345"/>
      <c r="E277" s="355"/>
      <c r="F277" s="357"/>
      <c r="G277" s="351"/>
      <c r="H277" s="205"/>
    </row>
    <row r="278" spans="1:8" ht="15.5">
      <c r="A278" s="205"/>
      <c r="B278" s="216">
        <v>274</v>
      </c>
      <c r="C278" s="343"/>
      <c r="D278" s="345"/>
      <c r="E278" s="355"/>
      <c r="F278" s="357"/>
      <c r="G278" s="351"/>
      <c r="H278" s="205"/>
    </row>
    <row r="279" spans="1:8" ht="15.5">
      <c r="A279" s="205"/>
      <c r="B279" s="216">
        <v>275</v>
      </c>
      <c r="C279" s="343"/>
      <c r="D279" s="345"/>
      <c r="E279" s="355"/>
      <c r="F279" s="357"/>
      <c r="G279" s="351"/>
      <c r="H279" s="205"/>
    </row>
    <row r="280" spans="1:8" ht="15.5">
      <c r="A280" s="205"/>
      <c r="B280" s="216">
        <v>276</v>
      </c>
      <c r="C280" s="343"/>
      <c r="D280" s="345"/>
      <c r="E280" s="355"/>
      <c r="F280" s="357"/>
      <c r="G280" s="351"/>
      <c r="H280" s="205"/>
    </row>
    <row r="281" spans="1:8" ht="15.5">
      <c r="A281" s="205"/>
      <c r="B281" s="216">
        <v>277</v>
      </c>
      <c r="C281" s="343"/>
      <c r="D281" s="345"/>
      <c r="E281" s="355"/>
      <c r="F281" s="357"/>
      <c r="G281" s="351"/>
      <c r="H281" s="205"/>
    </row>
    <row r="282" spans="1:8" ht="15.5">
      <c r="A282" s="205"/>
      <c r="B282" s="216">
        <v>278</v>
      </c>
      <c r="C282" s="343"/>
      <c r="D282" s="345"/>
      <c r="E282" s="355"/>
      <c r="F282" s="357"/>
      <c r="G282" s="351"/>
      <c r="H282" s="205"/>
    </row>
    <row r="283" spans="1:8" ht="15.5">
      <c r="A283" s="205"/>
      <c r="B283" s="216">
        <v>279</v>
      </c>
      <c r="C283" s="343"/>
      <c r="D283" s="345"/>
      <c r="E283" s="355"/>
      <c r="F283" s="357"/>
      <c r="G283" s="351"/>
      <c r="H283" s="205"/>
    </row>
    <row r="284" spans="1:8" ht="15.5">
      <c r="A284" s="205"/>
      <c r="B284" s="216">
        <v>280</v>
      </c>
      <c r="C284" s="343"/>
      <c r="D284" s="345"/>
      <c r="E284" s="355"/>
      <c r="F284" s="357"/>
      <c r="G284" s="351"/>
      <c r="H284" s="205"/>
    </row>
    <row r="285" spans="1:8" ht="15.5">
      <c r="A285" s="205"/>
      <c r="B285" s="216">
        <v>281</v>
      </c>
      <c r="C285" s="343"/>
      <c r="D285" s="345"/>
      <c r="E285" s="355"/>
      <c r="F285" s="357"/>
      <c r="G285" s="349"/>
      <c r="H285" s="205"/>
    </row>
    <row r="286" spans="1:8" ht="15.5">
      <c r="A286" s="205"/>
      <c r="B286" s="216">
        <v>282</v>
      </c>
      <c r="C286" s="343"/>
      <c r="D286" s="345"/>
      <c r="E286" s="355"/>
      <c r="F286" s="357"/>
      <c r="G286" s="351"/>
      <c r="H286" s="205"/>
    </row>
    <row r="287" spans="1:8" ht="15.5">
      <c r="A287" s="205"/>
      <c r="B287" s="216">
        <v>283</v>
      </c>
      <c r="C287" s="343"/>
      <c r="D287" s="345"/>
      <c r="E287" s="355"/>
      <c r="F287" s="357"/>
      <c r="G287" s="351"/>
      <c r="H287" s="205"/>
    </row>
    <row r="288" spans="1:8" ht="15.5">
      <c r="A288" s="205"/>
      <c r="B288" s="216">
        <v>284</v>
      </c>
      <c r="C288" s="343"/>
      <c r="D288" s="345"/>
      <c r="E288" s="355"/>
      <c r="F288" s="357"/>
      <c r="G288" s="351"/>
      <c r="H288" s="205"/>
    </row>
    <row r="289" spans="1:8" ht="15.5">
      <c r="A289" s="205"/>
      <c r="B289" s="216">
        <v>285</v>
      </c>
      <c r="C289" s="343"/>
      <c r="D289" s="345"/>
      <c r="E289" s="355"/>
      <c r="F289" s="357"/>
      <c r="G289" s="351"/>
      <c r="H289" s="205"/>
    </row>
    <row r="290" spans="1:8" ht="15.5">
      <c r="A290" s="205"/>
      <c r="B290" s="216">
        <v>286</v>
      </c>
      <c r="C290" s="343"/>
      <c r="D290" s="345"/>
      <c r="E290" s="355"/>
      <c r="F290" s="357"/>
      <c r="G290" s="351"/>
      <c r="H290" s="205"/>
    </row>
    <row r="291" spans="1:8" ht="15.5">
      <c r="A291" s="205"/>
      <c r="B291" s="216">
        <v>287</v>
      </c>
      <c r="C291" s="343"/>
      <c r="D291" s="345"/>
      <c r="E291" s="355"/>
      <c r="F291" s="357"/>
      <c r="G291" s="351"/>
      <c r="H291" s="205"/>
    </row>
    <row r="292" spans="1:8" ht="15.5">
      <c r="A292" s="205"/>
      <c r="B292" s="216">
        <v>288</v>
      </c>
      <c r="C292" s="343"/>
      <c r="D292" s="345"/>
      <c r="E292" s="355"/>
      <c r="F292" s="357"/>
      <c r="G292" s="351"/>
      <c r="H292" s="205"/>
    </row>
    <row r="293" spans="1:8" ht="15.5">
      <c r="A293" s="205"/>
      <c r="B293" s="216">
        <v>289</v>
      </c>
      <c r="C293" s="343"/>
      <c r="D293" s="345"/>
      <c r="E293" s="355"/>
      <c r="F293" s="357"/>
      <c r="G293" s="351"/>
      <c r="H293" s="205"/>
    </row>
    <row r="294" spans="1:8" ht="15.5">
      <c r="A294" s="205"/>
      <c r="B294" s="216">
        <v>290</v>
      </c>
      <c r="C294" s="343"/>
      <c r="D294" s="345"/>
      <c r="E294" s="355"/>
      <c r="F294" s="357"/>
      <c r="G294" s="351"/>
      <c r="H294" s="205"/>
    </row>
    <row r="295" spans="1:8" ht="15.5">
      <c r="A295" s="205"/>
      <c r="B295" s="216">
        <v>291</v>
      </c>
      <c r="C295" s="343"/>
      <c r="D295" s="345"/>
      <c r="E295" s="355"/>
      <c r="F295" s="357"/>
      <c r="G295" s="349"/>
      <c r="H295" s="205"/>
    </row>
    <row r="296" spans="1:8" ht="15.5">
      <c r="A296" s="205"/>
      <c r="B296" s="216">
        <v>292</v>
      </c>
      <c r="C296" s="343"/>
      <c r="D296" s="345"/>
      <c r="E296" s="355"/>
      <c r="F296" s="357"/>
      <c r="G296" s="351"/>
      <c r="H296" s="205"/>
    </row>
    <row r="297" spans="1:8" ht="15.5">
      <c r="A297" s="205"/>
      <c r="B297" s="216">
        <v>293</v>
      </c>
      <c r="C297" s="343"/>
      <c r="D297" s="345"/>
      <c r="E297" s="355"/>
      <c r="F297" s="357"/>
      <c r="G297" s="351"/>
      <c r="H297" s="205"/>
    </row>
    <row r="298" spans="1:8" ht="15.5">
      <c r="A298" s="205"/>
      <c r="B298" s="216">
        <v>294</v>
      </c>
      <c r="C298" s="343"/>
      <c r="D298" s="345"/>
      <c r="E298" s="355"/>
      <c r="F298" s="357"/>
      <c r="G298" s="351"/>
      <c r="H298" s="205"/>
    </row>
    <row r="299" spans="1:8" ht="15.5">
      <c r="A299" s="205"/>
      <c r="B299" s="216">
        <v>295</v>
      </c>
      <c r="C299" s="343"/>
      <c r="D299" s="345"/>
      <c r="E299" s="355"/>
      <c r="F299" s="357"/>
      <c r="G299" s="351"/>
      <c r="H299" s="205"/>
    </row>
    <row r="300" spans="1:8" ht="15.5">
      <c r="A300" s="205"/>
      <c r="B300" s="216">
        <v>296</v>
      </c>
      <c r="C300" s="343"/>
      <c r="D300" s="345"/>
      <c r="E300" s="355"/>
      <c r="F300" s="357"/>
      <c r="G300" s="351"/>
      <c r="H300" s="205"/>
    </row>
    <row r="301" spans="1:8" ht="15.5">
      <c r="A301" s="205"/>
      <c r="B301" s="216">
        <v>297</v>
      </c>
      <c r="C301" s="343"/>
      <c r="D301" s="345"/>
      <c r="E301" s="355"/>
      <c r="F301" s="357"/>
      <c r="G301" s="351"/>
      <c r="H301" s="205"/>
    </row>
    <row r="302" spans="1:8" ht="15.5">
      <c r="A302" s="205"/>
      <c r="B302" s="216">
        <v>298</v>
      </c>
      <c r="C302" s="343"/>
      <c r="D302" s="345"/>
      <c r="E302" s="355"/>
      <c r="F302" s="357"/>
      <c r="G302" s="351"/>
      <c r="H302" s="205"/>
    </row>
    <row r="303" spans="1:8" ht="15.5">
      <c r="A303" s="205"/>
      <c r="B303" s="216">
        <v>299</v>
      </c>
      <c r="C303" s="343"/>
      <c r="D303" s="345"/>
      <c r="E303" s="355"/>
      <c r="F303" s="357"/>
      <c r="G303" s="351"/>
      <c r="H303" s="205"/>
    </row>
    <row r="304" spans="1:8" ht="15.5">
      <c r="A304" s="205"/>
      <c r="B304" s="216">
        <v>300</v>
      </c>
      <c r="C304" s="343"/>
      <c r="D304" s="345"/>
      <c r="E304" s="355"/>
      <c r="F304" s="357"/>
      <c r="G304" s="351"/>
      <c r="H304" s="205"/>
    </row>
    <row r="305" spans="1:8" ht="15.5">
      <c r="A305" s="205"/>
      <c r="B305" s="216">
        <v>301</v>
      </c>
      <c r="C305" s="343"/>
      <c r="D305" s="345"/>
      <c r="E305" s="355"/>
      <c r="F305" s="357"/>
      <c r="G305" s="349"/>
      <c r="H305" s="205"/>
    </row>
    <row r="306" spans="1:8" ht="15.5">
      <c r="A306" s="205"/>
      <c r="B306" s="216">
        <v>302</v>
      </c>
      <c r="C306" s="343"/>
      <c r="D306" s="345"/>
      <c r="E306" s="355"/>
      <c r="F306" s="357"/>
      <c r="G306" s="351"/>
      <c r="H306" s="205"/>
    </row>
    <row r="307" spans="1:8" ht="15.5">
      <c r="A307" s="205"/>
      <c r="B307" s="216">
        <v>303</v>
      </c>
      <c r="C307" s="343"/>
      <c r="D307" s="345"/>
      <c r="E307" s="355"/>
      <c r="F307" s="357"/>
      <c r="G307" s="351"/>
      <c r="H307" s="205"/>
    </row>
    <row r="308" spans="1:8" ht="15.5">
      <c r="A308" s="205"/>
      <c r="B308" s="216">
        <v>304</v>
      </c>
      <c r="C308" s="343"/>
      <c r="D308" s="345"/>
      <c r="E308" s="355"/>
      <c r="F308" s="357"/>
      <c r="G308" s="351"/>
      <c r="H308" s="205"/>
    </row>
    <row r="309" spans="1:8" ht="15.5">
      <c r="A309" s="205"/>
      <c r="B309" s="216">
        <v>305</v>
      </c>
      <c r="C309" s="343"/>
      <c r="D309" s="345"/>
      <c r="E309" s="355"/>
      <c r="F309" s="357"/>
      <c r="G309" s="351"/>
      <c r="H309" s="205"/>
    </row>
    <row r="310" spans="1:8" ht="15.5">
      <c r="A310" s="205"/>
      <c r="B310" s="216">
        <v>306</v>
      </c>
      <c r="C310" s="343"/>
      <c r="D310" s="345"/>
      <c r="E310" s="355"/>
      <c r="F310" s="357"/>
      <c r="G310" s="351"/>
      <c r="H310" s="205"/>
    </row>
    <row r="311" spans="1:8" ht="15.5">
      <c r="A311" s="205"/>
      <c r="B311" s="216">
        <v>307</v>
      </c>
      <c r="C311" s="343"/>
      <c r="D311" s="345"/>
      <c r="E311" s="355"/>
      <c r="F311" s="357"/>
      <c r="G311" s="351"/>
      <c r="H311" s="205"/>
    </row>
    <row r="312" spans="1:8" ht="15.5">
      <c r="A312" s="205"/>
      <c r="B312" s="216">
        <v>308</v>
      </c>
      <c r="C312" s="343"/>
      <c r="D312" s="345"/>
      <c r="E312" s="355"/>
      <c r="F312" s="357"/>
      <c r="G312" s="351"/>
      <c r="H312" s="205"/>
    </row>
    <row r="313" spans="1:8" ht="15.5">
      <c r="A313" s="205"/>
      <c r="B313" s="216">
        <v>309</v>
      </c>
      <c r="C313" s="343"/>
      <c r="D313" s="345"/>
      <c r="E313" s="355"/>
      <c r="F313" s="357"/>
      <c r="G313" s="351"/>
      <c r="H313" s="205"/>
    </row>
    <row r="314" spans="1:8" ht="15.5">
      <c r="A314" s="205"/>
      <c r="B314" s="216">
        <v>310</v>
      </c>
      <c r="C314" s="343"/>
      <c r="D314" s="345"/>
      <c r="E314" s="355"/>
      <c r="F314" s="357"/>
      <c r="G314" s="351"/>
      <c r="H314" s="205"/>
    </row>
    <row r="315" spans="1:8" ht="15.5">
      <c r="A315" s="205"/>
      <c r="B315" s="216">
        <v>311</v>
      </c>
      <c r="C315" s="343"/>
      <c r="D315" s="345"/>
      <c r="E315" s="355"/>
      <c r="F315" s="357"/>
      <c r="G315" s="349"/>
      <c r="H315" s="205"/>
    </row>
    <row r="316" spans="1:8" ht="15.5">
      <c r="A316" s="205"/>
      <c r="B316" s="216">
        <v>312</v>
      </c>
      <c r="C316" s="343"/>
      <c r="D316" s="345"/>
      <c r="E316" s="355"/>
      <c r="F316" s="357"/>
      <c r="G316" s="351"/>
      <c r="H316" s="205"/>
    </row>
    <row r="317" spans="1:8" ht="15.5">
      <c r="A317" s="205"/>
      <c r="B317" s="216">
        <v>313</v>
      </c>
      <c r="C317" s="343"/>
      <c r="D317" s="345"/>
      <c r="E317" s="355"/>
      <c r="F317" s="357"/>
      <c r="G317" s="351"/>
      <c r="H317" s="205"/>
    </row>
    <row r="318" spans="1:8" ht="15.5">
      <c r="A318" s="205"/>
      <c r="B318" s="216">
        <v>314</v>
      </c>
      <c r="C318" s="343"/>
      <c r="D318" s="345"/>
      <c r="E318" s="355"/>
      <c r="F318" s="357"/>
      <c r="G318" s="351"/>
      <c r="H318" s="205"/>
    </row>
    <row r="319" spans="1:8" ht="15.5">
      <c r="A319" s="205"/>
      <c r="B319" s="216">
        <v>315</v>
      </c>
      <c r="C319" s="343"/>
      <c r="D319" s="345"/>
      <c r="E319" s="355"/>
      <c r="F319" s="357"/>
      <c r="G319" s="351"/>
      <c r="H319" s="205"/>
    </row>
    <row r="320" spans="1:8" ht="15.5">
      <c r="A320" s="205"/>
      <c r="B320" s="216">
        <v>316</v>
      </c>
      <c r="C320" s="343"/>
      <c r="D320" s="345"/>
      <c r="E320" s="355"/>
      <c r="F320" s="357"/>
      <c r="G320" s="351"/>
      <c r="H320" s="205"/>
    </row>
    <row r="321" spans="1:8" ht="15.5">
      <c r="A321" s="205"/>
      <c r="B321" s="216">
        <v>317</v>
      </c>
      <c r="C321" s="343"/>
      <c r="D321" s="345"/>
      <c r="E321" s="355"/>
      <c r="F321" s="357"/>
      <c r="G321" s="351"/>
      <c r="H321" s="205"/>
    </row>
    <row r="322" spans="1:8" ht="15.5">
      <c r="A322" s="205"/>
      <c r="B322" s="216">
        <v>318</v>
      </c>
      <c r="C322" s="343"/>
      <c r="D322" s="345"/>
      <c r="E322" s="355"/>
      <c r="F322" s="357"/>
      <c r="G322" s="351"/>
      <c r="H322" s="205"/>
    </row>
    <row r="323" spans="1:8" ht="15.5">
      <c r="A323" s="205"/>
      <c r="B323" s="216">
        <v>319</v>
      </c>
      <c r="C323" s="343"/>
      <c r="D323" s="345"/>
      <c r="E323" s="355"/>
      <c r="F323" s="357"/>
      <c r="G323" s="351"/>
      <c r="H323" s="205"/>
    </row>
    <row r="324" spans="1:8" ht="15.5">
      <c r="A324" s="205"/>
      <c r="B324" s="216">
        <v>320</v>
      </c>
      <c r="C324" s="343"/>
      <c r="D324" s="345"/>
      <c r="E324" s="355"/>
      <c r="F324" s="357"/>
      <c r="G324" s="351"/>
      <c r="H324" s="205"/>
    </row>
    <row r="325" spans="1:8" ht="15.5">
      <c r="A325" s="205"/>
      <c r="B325" s="216">
        <v>321</v>
      </c>
      <c r="C325" s="343"/>
      <c r="D325" s="345"/>
      <c r="E325" s="355"/>
      <c r="F325" s="357"/>
      <c r="G325" s="349"/>
      <c r="H325" s="205"/>
    </row>
    <row r="326" spans="1:8" ht="15.5">
      <c r="A326" s="205"/>
      <c r="B326" s="216">
        <v>322</v>
      </c>
      <c r="C326" s="343"/>
      <c r="D326" s="345"/>
      <c r="E326" s="355"/>
      <c r="F326" s="357"/>
      <c r="G326" s="351"/>
      <c r="H326" s="205"/>
    </row>
    <row r="327" spans="1:8" ht="15.5">
      <c r="A327" s="205"/>
      <c r="B327" s="216">
        <v>323</v>
      </c>
      <c r="C327" s="343"/>
      <c r="D327" s="345"/>
      <c r="E327" s="355"/>
      <c r="F327" s="357"/>
      <c r="G327" s="351"/>
      <c r="H327" s="205"/>
    </row>
    <row r="328" spans="1:8" ht="15.5">
      <c r="A328" s="205"/>
      <c r="B328" s="216">
        <v>324</v>
      </c>
      <c r="C328" s="343"/>
      <c r="D328" s="345"/>
      <c r="E328" s="355"/>
      <c r="F328" s="357"/>
      <c r="G328" s="351"/>
      <c r="H328" s="205"/>
    </row>
    <row r="329" spans="1:8" ht="15.5">
      <c r="A329" s="205"/>
      <c r="B329" s="216">
        <v>325</v>
      </c>
      <c r="C329" s="343"/>
      <c r="D329" s="345"/>
      <c r="E329" s="355"/>
      <c r="F329" s="357"/>
      <c r="G329" s="351"/>
      <c r="H329" s="205"/>
    </row>
    <row r="330" spans="1:8" ht="15.5">
      <c r="A330" s="205"/>
      <c r="B330" s="216">
        <v>326</v>
      </c>
      <c r="C330" s="343"/>
      <c r="D330" s="345"/>
      <c r="E330" s="355"/>
      <c r="F330" s="357"/>
      <c r="G330" s="351"/>
      <c r="H330" s="205"/>
    </row>
    <row r="331" spans="1:8" ht="15.5">
      <c r="A331" s="205"/>
      <c r="B331" s="216">
        <v>327</v>
      </c>
      <c r="C331" s="343"/>
      <c r="D331" s="345"/>
      <c r="E331" s="355"/>
      <c r="F331" s="357"/>
      <c r="G331" s="351"/>
      <c r="H331" s="205"/>
    </row>
    <row r="332" spans="1:8" ht="15.5">
      <c r="A332" s="205"/>
      <c r="B332" s="216">
        <v>328</v>
      </c>
      <c r="C332" s="343"/>
      <c r="D332" s="345"/>
      <c r="E332" s="355"/>
      <c r="F332" s="357"/>
      <c r="G332" s="351"/>
      <c r="H332" s="205"/>
    </row>
    <row r="333" spans="1:8" ht="15.5">
      <c r="A333" s="205"/>
      <c r="B333" s="216">
        <v>329</v>
      </c>
      <c r="C333" s="343"/>
      <c r="D333" s="345"/>
      <c r="E333" s="355"/>
      <c r="F333" s="357"/>
      <c r="G333" s="351"/>
      <c r="H333" s="205"/>
    </row>
    <row r="334" spans="1:8" ht="15.5">
      <c r="A334" s="205"/>
      <c r="B334" s="216">
        <v>330</v>
      </c>
      <c r="C334" s="343"/>
      <c r="D334" s="345"/>
      <c r="E334" s="355"/>
      <c r="F334" s="357"/>
      <c r="G334" s="351"/>
      <c r="H334" s="205"/>
    </row>
    <row r="335" spans="1:8" ht="15.5">
      <c r="A335" s="205"/>
      <c r="B335" s="216">
        <v>331</v>
      </c>
      <c r="C335" s="343"/>
      <c r="D335" s="345"/>
      <c r="E335" s="355"/>
      <c r="F335" s="357"/>
      <c r="G335" s="349"/>
      <c r="H335" s="205"/>
    </row>
    <row r="336" spans="1:8" ht="15.5">
      <c r="A336" s="205"/>
      <c r="B336" s="216">
        <v>332</v>
      </c>
      <c r="C336" s="343"/>
      <c r="D336" s="345"/>
      <c r="E336" s="355"/>
      <c r="F336" s="357"/>
      <c r="G336" s="351"/>
      <c r="H336" s="205"/>
    </row>
    <row r="337" spans="1:8" ht="15.5">
      <c r="A337" s="205"/>
      <c r="B337" s="216">
        <v>333</v>
      </c>
      <c r="C337" s="343"/>
      <c r="D337" s="345"/>
      <c r="E337" s="355"/>
      <c r="F337" s="357"/>
      <c r="G337" s="351"/>
      <c r="H337" s="205"/>
    </row>
    <row r="338" spans="1:8" ht="15.5">
      <c r="A338" s="205"/>
      <c r="B338" s="216">
        <v>334</v>
      </c>
      <c r="C338" s="343"/>
      <c r="D338" s="345"/>
      <c r="E338" s="355"/>
      <c r="F338" s="357"/>
      <c r="G338" s="351"/>
      <c r="H338" s="205"/>
    </row>
    <row r="339" spans="1:8" ht="15.5">
      <c r="A339" s="205"/>
      <c r="B339" s="216">
        <v>335</v>
      </c>
      <c r="C339" s="343"/>
      <c r="D339" s="345"/>
      <c r="E339" s="355"/>
      <c r="F339" s="357"/>
      <c r="G339" s="351"/>
      <c r="H339" s="205"/>
    </row>
    <row r="340" spans="1:8" ht="15.5">
      <c r="A340" s="205"/>
      <c r="B340" s="216">
        <v>336</v>
      </c>
      <c r="C340" s="343"/>
      <c r="D340" s="345"/>
      <c r="E340" s="355"/>
      <c r="F340" s="357"/>
      <c r="G340" s="351"/>
      <c r="H340" s="205"/>
    </row>
    <row r="341" spans="1:8" ht="15.5">
      <c r="A341" s="205"/>
      <c r="B341" s="216">
        <v>337</v>
      </c>
      <c r="C341" s="343"/>
      <c r="D341" s="345"/>
      <c r="E341" s="355"/>
      <c r="F341" s="357"/>
      <c r="G341" s="351"/>
      <c r="H341" s="205"/>
    </row>
    <row r="342" spans="1:8" ht="15.5">
      <c r="A342" s="205"/>
      <c r="B342" s="216">
        <v>338</v>
      </c>
      <c r="C342" s="343"/>
      <c r="D342" s="345"/>
      <c r="E342" s="355"/>
      <c r="F342" s="357"/>
      <c r="G342" s="351"/>
      <c r="H342" s="205"/>
    </row>
    <row r="343" spans="1:8" ht="15.5">
      <c r="A343" s="205"/>
      <c r="B343" s="216">
        <v>339</v>
      </c>
      <c r="C343" s="343"/>
      <c r="D343" s="345"/>
      <c r="E343" s="355"/>
      <c r="F343" s="357"/>
      <c r="G343" s="351"/>
      <c r="H343" s="205"/>
    </row>
    <row r="344" spans="1:8" ht="15.5">
      <c r="A344" s="205"/>
      <c r="B344" s="216">
        <v>340</v>
      </c>
      <c r="C344" s="343"/>
      <c r="D344" s="345"/>
      <c r="E344" s="355"/>
      <c r="F344" s="357"/>
      <c r="G344" s="351"/>
      <c r="H344" s="205"/>
    </row>
    <row r="345" spans="1:8" ht="15.5">
      <c r="A345" s="205"/>
      <c r="B345" s="216">
        <v>341</v>
      </c>
      <c r="C345" s="343"/>
      <c r="D345" s="345"/>
      <c r="E345" s="355"/>
      <c r="F345" s="357"/>
      <c r="G345" s="349"/>
      <c r="H345" s="205"/>
    </row>
    <row r="346" spans="1:8" ht="15.5">
      <c r="A346" s="205"/>
      <c r="B346" s="216">
        <v>342</v>
      </c>
      <c r="C346" s="343"/>
      <c r="D346" s="345"/>
      <c r="E346" s="355"/>
      <c r="F346" s="357"/>
      <c r="G346" s="351"/>
      <c r="H346" s="205"/>
    </row>
    <row r="347" spans="1:8" ht="15.5">
      <c r="A347" s="205"/>
      <c r="B347" s="216">
        <v>343</v>
      </c>
      <c r="C347" s="343"/>
      <c r="D347" s="345"/>
      <c r="E347" s="355"/>
      <c r="F347" s="357"/>
      <c r="G347" s="351"/>
      <c r="H347" s="205"/>
    </row>
    <row r="348" spans="1:8" ht="15.5">
      <c r="A348" s="205"/>
      <c r="B348" s="216">
        <v>344</v>
      </c>
      <c r="C348" s="343"/>
      <c r="D348" s="345"/>
      <c r="E348" s="355"/>
      <c r="F348" s="357"/>
      <c r="G348" s="351"/>
      <c r="H348" s="205"/>
    </row>
    <row r="349" spans="1:8" ht="15.5">
      <c r="A349" s="205"/>
      <c r="B349" s="216">
        <v>345</v>
      </c>
      <c r="C349" s="343"/>
      <c r="D349" s="345"/>
      <c r="E349" s="355"/>
      <c r="F349" s="357"/>
      <c r="G349" s="351"/>
      <c r="H349" s="205"/>
    </row>
    <row r="350" spans="1:8" ht="15.5">
      <c r="A350" s="205"/>
      <c r="B350" s="216">
        <v>346</v>
      </c>
      <c r="C350" s="343"/>
      <c r="D350" s="345"/>
      <c r="E350" s="355"/>
      <c r="F350" s="357"/>
      <c r="G350" s="351"/>
      <c r="H350" s="205"/>
    </row>
    <row r="351" spans="1:8" ht="15.5">
      <c r="A351" s="205"/>
      <c r="B351" s="216">
        <v>347</v>
      </c>
      <c r="C351" s="343"/>
      <c r="D351" s="345"/>
      <c r="E351" s="355"/>
      <c r="F351" s="357"/>
      <c r="G351" s="351"/>
      <c r="H351" s="205"/>
    </row>
    <row r="352" spans="1:8" ht="15.5">
      <c r="A352" s="205"/>
      <c r="B352" s="216">
        <v>348</v>
      </c>
      <c r="C352" s="343"/>
      <c r="D352" s="345"/>
      <c r="E352" s="355"/>
      <c r="F352" s="357"/>
      <c r="G352" s="351"/>
      <c r="H352" s="205"/>
    </row>
    <row r="353" spans="1:8" ht="15.5">
      <c r="A353" s="205"/>
      <c r="B353" s="216">
        <v>349</v>
      </c>
      <c r="C353" s="343"/>
      <c r="D353" s="345"/>
      <c r="E353" s="355"/>
      <c r="F353" s="357"/>
      <c r="G353" s="351"/>
      <c r="H353" s="205"/>
    </row>
    <row r="354" spans="1:8" ht="15.5">
      <c r="A354" s="205"/>
      <c r="B354" s="216">
        <v>350</v>
      </c>
      <c r="C354" s="343"/>
      <c r="D354" s="345"/>
      <c r="E354" s="355"/>
      <c r="F354" s="357"/>
      <c r="G354" s="351"/>
      <c r="H354" s="205"/>
    </row>
    <row r="355" spans="1:8" ht="15.5">
      <c r="A355" s="205"/>
      <c r="B355" s="216">
        <v>351</v>
      </c>
      <c r="C355" s="343"/>
      <c r="D355" s="345"/>
      <c r="E355" s="355"/>
      <c r="F355" s="357"/>
      <c r="G355" s="349"/>
      <c r="H355" s="205"/>
    </row>
    <row r="356" spans="1:8" ht="15.5">
      <c r="A356" s="205"/>
      <c r="B356" s="216">
        <v>352</v>
      </c>
      <c r="C356" s="343"/>
      <c r="D356" s="345"/>
      <c r="E356" s="355"/>
      <c r="F356" s="357"/>
      <c r="G356" s="351"/>
      <c r="H356" s="205"/>
    </row>
    <row r="357" spans="1:8" ht="15.5">
      <c r="A357" s="205"/>
      <c r="B357" s="216">
        <v>353</v>
      </c>
      <c r="C357" s="343"/>
      <c r="D357" s="345"/>
      <c r="E357" s="355"/>
      <c r="F357" s="357"/>
      <c r="G357" s="351"/>
      <c r="H357" s="205"/>
    </row>
    <row r="358" spans="1:8" ht="15.5">
      <c r="A358" s="205"/>
      <c r="B358" s="216">
        <v>354</v>
      </c>
      <c r="C358" s="343"/>
      <c r="D358" s="345"/>
      <c r="E358" s="355"/>
      <c r="F358" s="357"/>
      <c r="G358" s="351"/>
      <c r="H358" s="205"/>
    </row>
    <row r="359" spans="1:8" ht="15.5">
      <c r="A359" s="205"/>
      <c r="B359" s="216">
        <v>355</v>
      </c>
      <c r="C359" s="343"/>
      <c r="D359" s="345"/>
      <c r="E359" s="355"/>
      <c r="F359" s="357"/>
      <c r="G359" s="351"/>
      <c r="H359" s="205"/>
    </row>
    <row r="360" spans="1:8" ht="15.5">
      <c r="A360" s="205"/>
      <c r="B360" s="216">
        <v>356</v>
      </c>
      <c r="C360" s="343"/>
      <c r="D360" s="345"/>
      <c r="E360" s="355"/>
      <c r="F360" s="357"/>
      <c r="G360" s="351"/>
      <c r="H360" s="205"/>
    </row>
    <row r="361" spans="1:8" ht="15.5">
      <c r="A361" s="205"/>
      <c r="B361" s="216">
        <v>357</v>
      </c>
      <c r="C361" s="343"/>
      <c r="D361" s="345"/>
      <c r="E361" s="355"/>
      <c r="F361" s="357"/>
      <c r="G361" s="351"/>
      <c r="H361" s="205"/>
    </row>
    <row r="362" spans="1:8" ht="15.5">
      <c r="A362" s="205"/>
      <c r="B362" s="216">
        <v>358</v>
      </c>
      <c r="C362" s="343"/>
      <c r="D362" s="345"/>
      <c r="E362" s="355"/>
      <c r="F362" s="357"/>
      <c r="G362" s="351"/>
      <c r="H362" s="205"/>
    </row>
    <row r="363" spans="1:8" ht="15.5">
      <c r="A363" s="205"/>
      <c r="B363" s="216">
        <v>359</v>
      </c>
      <c r="C363" s="343"/>
      <c r="D363" s="345"/>
      <c r="E363" s="355"/>
      <c r="F363" s="357"/>
      <c r="G363" s="351"/>
      <c r="H363" s="205"/>
    </row>
    <row r="364" spans="1:8" ht="15.5">
      <c r="A364" s="205"/>
      <c r="B364" s="216">
        <v>360</v>
      </c>
      <c r="C364" s="343"/>
      <c r="D364" s="345"/>
      <c r="E364" s="355"/>
      <c r="F364" s="357"/>
      <c r="G364" s="351"/>
      <c r="H364" s="205"/>
    </row>
    <row r="365" spans="1:8" ht="15.5">
      <c r="A365" s="205"/>
      <c r="B365" s="216">
        <v>361</v>
      </c>
      <c r="C365" s="343"/>
      <c r="D365" s="345"/>
      <c r="E365" s="355"/>
      <c r="F365" s="357"/>
      <c r="G365" s="349"/>
      <c r="H365" s="205"/>
    </row>
    <row r="366" spans="1:8" ht="15.5">
      <c r="A366" s="205"/>
      <c r="B366" s="216">
        <v>362</v>
      </c>
      <c r="C366" s="343"/>
      <c r="D366" s="345"/>
      <c r="E366" s="355"/>
      <c r="F366" s="357"/>
      <c r="G366" s="351"/>
      <c r="H366" s="205"/>
    </row>
    <row r="367" spans="1:8" ht="15.5">
      <c r="A367" s="205"/>
      <c r="B367" s="216">
        <v>363</v>
      </c>
      <c r="C367" s="343"/>
      <c r="D367" s="345"/>
      <c r="E367" s="355"/>
      <c r="F367" s="357"/>
      <c r="G367" s="351"/>
      <c r="H367" s="205"/>
    </row>
    <row r="368" spans="1:8" ht="15.5">
      <c r="A368" s="205"/>
      <c r="B368" s="216">
        <v>364</v>
      </c>
      <c r="C368" s="343"/>
      <c r="D368" s="345"/>
      <c r="E368" s="355"/>
      <c r="F368" s="357"/>
      <c r="G368" s="351"/>
      <c r="H368" s="205"/>
    </row>
    <row r="369" spans="1:8" ht="15.5">
      <c r="A369" s="205"/>
      <c r="B369" s="216">
        <v>365</v>
      </c>
      <c r="C369" s="343"/>
      <c r="D369" s="345"/>
      <c r="E369" s="355"/>
      <c r="F369" s="357"/>
      <c r="G369" s="351"/>
      <c r="H369" s="205"/>
    </row>
    <row r="370" spans="1:8" ht="15.5">
      <c r="A370" s="205"/>
      <c r="B370" s="216">
        <v>366</v>
      </c>
      <c r="C370" s="343"/>
      <c r="D370" s="345"/>
      <c r="E370" s="355"/>
      <c r="F370" s="357"/>
      <c r="G370" s="351"/>
      <c r="H370" s="205"/>
    </row>
    <row r="371" spans="1:8" ht="15.5">
      <c r="A371" s="205"/>
      <c r="B371" s="216">
        <v>367</v>
      </c>
      <c r="C371" s="343"/>
      <c r="D371" s="345"/>
      <c r="E371" s="355"/>
      <c r="F371" s="357"/>
      <c r="G371" s="351"/>
      <c r="H371" s="205"/>
    </row>
    <row r="372" spans="1:8" ht="15.5">
      <c r="A372" s="205"/>
      <c r="B372" s="216">
        <v>368</v>
      </c>
      <c r="C372" s="343"/>
      <c r="D372" s="345"/>
      <c r="E372" s="355"/>
      <c r="F372" s="357"/>
      <c r="G372" s="351"/>
      <c r="H372" s="205"/>
    </row>
    <row r="373" spans="1:8" ht="15.5">
      <c r="A373" s="205"/>
      <c r="B373" s="216">
        <v>369</v>
      </c>
      <c r="C373" s="343"/>
      <c r="D373" s="345"/>
      <c r="E373" s="355"/>
      <c r="F373" s="357"/>
      <c r="G373" s="351"/>
      <c r="H373" s="205"/>
    </row>
    <row r="374" spans="1:8" ht="15.5">
      <c r="A374" s="205"/>
      <c r="B374" s="216">
        <v>370</v>
      </c>
      <c r="C374" s="343"/>
      <c r="D374" s="345"/>
      <c r="E374" s="355"/>
      <c r="F374" s="357"/>
      <c r="G374" s="351"/>
      <c r="H374" s="205"/>
    </row>
    <row r="375" spans="1:8" ht="15.5">
      <c r="A375" s="205"/>
      <c r="B375" s="216">
        <v>371</v>
      </c>
      <c r="C375" s="343"/>
      <c r="D375" s="345"/>
      <c r="E375" s="355"/>
      <c r="F375" s="357"/>
      <c r="G375" s="349"/>
      <c r="H375" s="205"/>
    </row>
    <row r="376" spans="1:8" ht="15.5">
      <c r="A376" s="205"/>
      <c r="B376" s="216">
        <v>372</v>
      </c>
      <c r="C376" s="343"/>
      <c r="D376" s="345"/>
      <c r="E376" s="355"/>
      <c r="F376" s="357"/>
      <c r="G376" s="351"/>
      <c r="H376" s="205"/>
    </row>
    <row r="377" spans="1:8" ht="15.5">
      <c r="A377" s="205"/>
      <c r="B377" s="216">
        <v>373</v>
      </c>
      <c r="C377" s="343"/>
      <c r="D377" s="345"/>
      <c r="E377" s="355"/>
      <c r="F377" s="357"/>
      <c r="G377" s="351"/>
      <c r="H377" s="205"/>
    </row>
    <row r="378" spans="1:8" ht="15.5">
      <c r="A378" s="205"/>
      <c r="B378" s="216">
        <v>374</v>
      </c>
      <c r="C378" s="343"/>
      <c r="D378" s="345"/>
      <c r="E378" s="355"/>
      <c r="F378" s="357"/>
      <c r="G378" s="351"/>
      <c r="H378" s="205"/>
    </row>
    <row r="379" spans="1:8" ht="15.5">
      <c r="A379" s="205"/>
      <c r="B379" s="216">
        <v>375</v>
      </c>
      <c r="C379" s="343"/>
      <c r="D379" s="345"/>
      <c r="E379" s="355"/>
      <c r="F379" s="357"/>
      <c r="G379" s="351"/>
      <c r="H379" s="205"/>
    </row>
    <row r="380" spans="1:8" ht="15.5">
      <c r="A380" s="205"/>
      <c r="B380" s="216">
        <v>376</v>
      </c>
      <c r="C380" s="343"/>
      <c r="D380" s="345"/>
      <c r="E380" s="355"/>
      <c r="F380" s="357"/>
      <c r="G380" s="351"/>
      <c r="H380" s="205"/>
    </row>
    <row r="381" spans="1:8" ht="15.5">
      <c r="A381" s="205"/>
      <c r="B381" s="216">
        <v>377</v>
      </c>
      <c r="C381" s="343"/>
      <c r="D381" s="345"/>
      <c r="E381" s="355"/>
      <c r="F381" s="357"/>
      <c r="G381" s="351"/>
      <c r="H381" s="205"/>
    </row>
    <row r="382" spans="1:8" ht="15.5">
      <c r="A382" s="205"/>
      <c r="B382" s="216">
        <v>378</v>
      </c>
      <c r="C382" s="343"/>
      <c r="D382" s="345"/>
      <c r="E382" s="355"/>
      <c r="F382" s="357"/>
      <c r="G382" s="351"/>
      <c r="H382" s="205"/>
    </row>
    <row r="383" spans="1:8" ht="15.5">
      <c r="A383" s="205"/>
      <c r="B383" s="216">
        <v>379</v>
      </c>
      <c r="C383" s="343"/>
      <c r="D383" s="345"/>
      <c r="E383" s="355"/>
      <c r="F383" s="357"/>
      <c r="G383" s="351"/>
      <c r="H383" s="205"/>
    </row>
    <row r="384" spans="1:8" ht="15.5">
      <c r="A384" s="205"/>
      <c r="B384" s="216">
        <v>380</v>
      </c>
      <c r="C384" s="343"/>
      <c r="D384" s="345"/>
      <c r="E384" s="355"/>
      <c r="F384" s="357"/>
      <c r="G384" s="351"/>
      <c r="H384" s="205"/>
    </row>
    <row r="385" spans="1:8" ht="15.5">
      <c r="A385" s="205"/>
      <c r="B385" s="216">
        <v>381</v>
      </c>
      <c r="C385" s="343"/>
      <c r="D385" s="345"/>
      <c r="E385" s="355"/>
      <c r="F385" s="357"/>
      <c r="G385" s="349"/>
      <c r="H385" s="205"/>
    </row>
    <row r="386" spans="1:8" ht="15.5">
      <c r="A386" s="205"/>
      <c r="B386" s="216">
        <v>382</v>
      </c>
      <c r="C386" s="343"/>
      <c r="D386" s="345"/>
      <c r="E386" s="355"/>
      <c r="F386" s="357"/>
      <c r="G386" s="351"/>
      <c r="H386" s="205"/>
    </row>
    <row r="387" spans="1:8" ht="15.5">
      <c r="A387" s="205"/>
      <c r="B387" s="216">
        <v>383</v>
      </c>
      <c r="C387" s="343"/>
      <c r="D387" s="345"/>
      <c r="E387" s="355"/>
      <c r="F387" s="357"/>
      <c r="G387" s="351"/>
      <c r="H387" s="205"/>
    </row>
    <row r="388" spans="1:8" ht="15.5">
      <c r="A388" s="205"/>
      <c r="B388" s="216">
        <v>384</v>
      </c>
      <c r="C388" s="343"/>
      <c r="D388" s="345"/>
      <c r="E388" s="355"/>
      <c r="F388" s="357"/>
      <c r="G388" s="351"/>
      <c r="H388" s="205"/>
    </row>
    <row r="389" spans="1:8" ht="15.5">
      <c r="A389" s="205"/>
      <c r="B389" s="216">
        <v>385</v>
      </c>
      <c r="C389" s="343"/>
      <c r="D389" s="345"/>
      <c r="E389" s="355"/>
      <c r="F389" s="357"/>
      <c r="G389" s="351"/>
      <c r="H389" s="205"/>
    </row>
    <row r="390" spans="1:8" ht="15.5">
      <c r="A390" s="205"/>
      <c r="B390" s="216">
        <v>386</v>
      </c>
      <c r="C390" s="343"/>
      <c r="D390" s="345"/>
      <c r="E390" s="355"/>
      <c r="F390" s="357"/>
      <c r="G390" s="351"/>
      <c r="H390" s="205"/>
    </row>
    <row r="391" spans="1:8" ht="15.5">
      <c r="A391" s="205"/>
      <c r="B391" s="216">
        <v>387</v>
      </c>
      <c r="C391" s="343"/>
      <c r="D391" s="345"/>
      <c r="E391" s="355"/>
      <c r="F391" s="357"/>
      <c r="G391" s="351"/>
      <c r="H391" s="205"/>
    </row>
    <row r="392" spans="1:8" ht="15.5">
      <c r="A392" s="205"/>
      <c r="B392" s="216">
        <v>388</v>
      </c>
      <c r="C392" s="343"/>
      <c r="D392" s="345"/>
      <c r="E392" s="355"/>
      <c r="F392" s="357"/>
      <c r="G392" s="351"/>
      <c r="H392" s="205"/>
    </row>
    <row r="393" spans="1:8" ht="15.5">
      <c r="A393" s="205"/>
      <c r="B393" s="216">
        <v>389</v>
      </c>
      <c r="C393" s="343"/>
      <c r="D393" s="345"/>
      <c r="E393" s="355"/>
      <c r="F393" s="357"/>
      <c r="G393" s="351"/>
      <c r="H393" s="205"/>
    </row>
    <row r="394" spans="1:8" ht="15.5">
      <c r="A394" s="205"/>
      <c r="B394" s="216">
        <v>390</v>
      </c>
      <c r="C394" s="343"/>
      <c r="D394" s="345"/>
      <c r="E394" s="355"/>
      <c r="F394" s="357"/>
      <c r="G394" s="351"/>
      <c r="H394" s="205"/>
    </row>
    <row r="395" spans="1:8" ht="15.5">
      <c r="A395" s="205"/>
      <c r="B395" s="216">
        <v>391</v>
      </c>
      <c r="C395" s="343"/>
      <c r="D395" s="345"/>
      <c r="E395" s="355"/>
      <c r="F395" s="357"/>
      <c r="G395" s="349"/>
      <c r="H395" s="205"/>
    </row>
    <row r="396" spans="1:8" ht="15.5">
      <c r="A396" s="205"/>
      <c r="B396" s="216">
        <v>392</v>
      </c>
      <c r="C396" s="343"/>
      <c r="D396" s="345"/>
      <c r="E396" s="355"/>
      <c r="F396" s="357"/>
      <c r="G396" s="351"/>
      <c r="H396" s="205"/>
    </row>
    <row r="397" spans="1:8" ht="15.5">
      <c r="A397" s="205"/>
      <c r="B397" s="216">
        <v>393</v>
      </c>
      <c r="C397" s="343"/>
      <c r="D397" s="345"/>
      <c r="E397" s="355"/>
      <c r="F397" s="357"/>
      <c r="G397" s="351"/>
      <c r="H397" s="205"/>
    </row>
    <row r="398" spans="1:8" ht="15.5">
      <c r="A398" s="205"/>
      <c r="B398" s="216">
        <v>394</v>
      </c>
      <c r="C398" s="343"/>
      <c r="D398" s="345"/>
      <c r="E398" s="355"/>
      <c r="F398" s="357"/>
      <c r="G398" s="351"/>
      <c r="H398" s="205"/>
    </row>
    <row r="399" spans="1:8" ht="15.5">
      <c r="A399" s="205"/>
      <c r="B399" s="216">
        <v>395</v>
      </c>
      <c r="C399" s="343"/>
      <c r="D399" s="345"/>
      <c r="E399" s="355"/>
      <c r="F399" s="357"/>
      <c r="G399" s="351"/>
      <c r="H399" s="205"/>
    </row>
    <row r="400" spans="1:8" ht="15.5">
      <c r="A400" s="205"/>
      <c r="B400" s="216">
        <v>396</v>
      </c>
      <c r="C400" s="343"/>
      <c r="D400" s="345"/>
      <c r="E400" s="355"/>
      <c r="F400" s="357"/>
      <c r="G400" s="351"/>
      <c r="H400" s="205"/>
    </row>
    <row r="401" spans="1:8" ht="15.5">
      <c r="A401" s="205"/>
      <c r="B401" s="216">
        <v>397</v>
      </c>
      <c r="C401" s="343"/>
      <c r="D401" s="345"/>
      <c r="E401" s="355"/>
      <c r="F401" s="357"/>
      <c r="G401" s="351"/>
      <c r="H401" s="205"/>
    </row>
    <row r="402" spans="1:8" ht="15.5">
      <c r="A402" s="205"/>
      <c r="B402" s="216">
        <v>398</v>
      </c>
      <c r="C402" s="343"/>
      <c r="D402" s="345"/>
      <c r="E402" s="355"/>
      <c r="F402" s="357"/>
      <c r="G402" s="351"/>
      <c r="H402" s="205"/>
    </row>
    <row r="403" spans="1:8" ht="15.5">
      <c r="A403" s="205"/>
      <c r="B403" s="216">
        <v>399</v>
      </c>
      <c r="C403" s="343"/>
      <c r="D403" s="345"/>
      <c r="E403" s="355"/>
      <c r="F403" s="357"/>
      <c r="G403" s="351"/>
      <c r="H403" s="205"/>
    </row>
    <row r="404" spans="1:8" ht="15.5">
      <c r="A404" s="205"/>
      <c r="B404" s="216">
        <v>400</v>
      </c>
      <c r="C404" s="343"/>
      <c r="D404" s="345"/>
      <c r="E404" s="355"/>
      <c r="F404" s="357"/>
      <c r="G404" s="351"/>
      <c r="H404" s="205"/>
    </row>
    <row r="405" spans="1:8" ht="15.5">
      <c r="A405" s="205"/>
      <c r="B405" s="216">
        <v>401</v>
      </c>
      <c r="C405" s="343"/>
      <c r="D405" s="345"/>
      <c r="E405" s="355"/>
      <c r="F405" s="357"/>
      <c r="G405" s="349"/>
      <c r="H405" s="205"/>
    </row>
    <row r="406" spans="1:8" ht="15.5">
      <c r="A406" s="205"/>
      <c r="B406" s="216">
        <v>402</v>
      </c>
      <c r="C406" s="343"/>
      <c r="D406" s="345"/>
      <c r="E406" s="355"/>
      <c r="F406" s="357"/>
      <c r="G406" s="351"/>
      <c r="H406" s="205"/>
    </row>
    <row r="407" spans="1:8" ht="15.5">
      <c r="A407" s="205"/>
      <c r="B407" s="216">
        <v>403</v>
      </c>
      <c r="C407" s="343"/>
      <c r="D407" s="345"/>
      <c r="E407" s="355"/>
      <c r="F407" s="357"/>
      <c r="G407" s="351"/>
      <c r="H407" s="205"/>
    </row>
    <row r="408" spans="1:8" ht="15.5">
      <c r="A408" s="205"/>
      <c r="B408" s="216">
        <v>404</v>
      </c>
      <c r="C408" s="343"/>
      <c r="D408" s="345"/>
      <c r="E408" s="355"/>
      <c r="F408" s="357"/>
      <c r="G408" s="351"/>
      <c r="H408" s="205"/>
    </row>
    <row r="409" spans="1:8" ht="15.5">
      <c r="A409" s="205"/>
      <c r="B409" s="216">
        <v>405</v>
      </c>
      <c r="C409" s="343"/>
      <c r="D409" s="345"/>
      <c r="E409" s="355"/>
      <c r="F409" s="357"/>
      <c r="G409" s="351"/>
      <c r="H409" s="205"/>
    </row>
    <row r="410" spans="1:8" ht="15.5">
      <c r="A410" s="205"/>
      <c r="B410" s="216">
        <v>406</v>
      </c>
      <c r="C410" s="343"/>
      <c r="D410" s="345"/>
      <c r="E410" s="355"/>
      <c r="F410" s="357"/>
      <c r="G410" s="351"/>
      <c r="H410" s="205"/>
    </row>
    <row r="411" spans="1:8" ht="15.5">
      <c r="A411" s="205"/>
      <c r="B411" s="216">
        <v>407</v>
      </c>
      <c r="C411" s="343"/>
      <c r="D411" s="345"/>
      <c r="E411" s="355"/>
      <c r="F411" s="357"/>
      <c r="G411" s="351"/>
      <c r="H411" s="205"/>
    </row>
    <row r="412" spans="1:8" ht="15.5">
      <c r="A412" s="205"/>
      <c r="B412" s="216">
        <v>408</v>
      </c>
      <c r="C412" s="343"/>
      <c r="D412" s="345"/>
      <c r="E412" s="355"/>
      <c r="F412" s="357"/>
      <c r="G412" s="351"/>
      <c r="H412" s="205"/>
    </row>
    <row r="413" spans="1:8" ht="15.5">
      <c r="A413" s="205"/>
      <c r="B413" s="216">
        <v>409</v>
      </c>
      <c r="C413" s="343"/>
      <c r="D413" s="345"/>
      <c r="E413" s="355"/>
      <c r="F413" s="357"/>
      <c r="G413" s="351"/>
      <c r="H413" s="205"/>
    </row>
    <row r="414" spans="1:8" ht="15.5">
      <c r="A414" s="205"/>
      <c r="B414" s="216">
        <v>410</v>
      </c>
      <c r="C414" s="343"/>
      <c r="D414" s="345"/>
      <c r="E414" s="355"/>
      <c r="F414" s="357"/>
      <c r="G414" s="351"/>
      <c r="H414" s="205"/>
    </row>
    <row r="415" spans="1:8" ht="15.5">
      <c r="A415" s="205"/>
      <c r="B415" s="216">
        <v>411</v>
      </c>
      <c r="C415" s="343"/>
      <c r="D415" s="345"/>
      <c r="E415" s="355"/>
      <c r="F415" s="357"/>
      <c r="G415" s="349"/>
      <c r="H415" s="205"/>
    </row>
    <row r="416" spans="1:8" ht="15.5">
      <c r="A416" s="205"/>
      <c r="B416" s="216">
        <v>412</v>
      </c>
      <c r="C416" s="343"/>
      <c r="D416" s="345"/>
      <c r="E416" s="355"/>
      <c r="F416" s="357"/>
      <c r="G416" s="351"/>
      <c r="H416" s="205"/>
    </row>
    <row r="417" spans="1:8" ht="15.5">
      <c r="A417" s="205"/>
      <c r="B417" s="216">
        <v>413</v>
      </c>
      <c r="C417" s="343"/>
      <c r="D417" s="345"/>
      <c r="E417" s="355"/>
      <c r="F417" s="357"/>
      <c r="G417" s="351"/>
      <c r="H417" s="205"/>
    </row>
    <row r="418" spans="1:8" ht="15.5">
      <c r="A418" s="205"/>
      <c r="B418" s="216">
        <v>414</v>
      </c>
      <c r="C418" s="343"/>
      <c r="D418" s="345"/>
      <c r="E418" s="355"/>
      <c r="F418" s="357"/>
      <c r="G418" s="351"/>
      <c r="H418" s="205"/>
    </row>
    <row r="419" spans="1:8" ht="15.5">
      <c r="A419" s="205"/>
      <c r="B419" s="216">
        <v>415</v>
      </c>
      <c r="C419" s="343"/>
      <c r="D419" s="345"/>
      <c r="E419" s="355"/>
      <c r="F419" s="357"/>
      <c r="G419" s="351"/>
      <c r="H419" s="205"/>
    </row>
    <row r="420" spans="1:8" ht="15.5">
      <c r="A420" s="205"/>
      <c r="B420" s="216">
        <v>416</v>
      </c>
      <c r="C420" s="343"/>
      <c r="D420" s="345"/>
      <c r="E420" s="355"/>
      <c r="F420" s="357"/>
      <c r="G420" s="351"/>
      <c r="H420" s="205"/>
    </row>
    <row r="421" spans="1:8" ht="15.5">
      <c r="A421" s="205"/>
      <c r="B421" s="216">
        <v>417</v>
      </c>
      <c r="C421" s="343"/>
      <c r="D421" s="345"/>
      <c r="E421" s="355"/>
      <c r="F421" s="357"/>
      <c r="G421" s="351"/>
      <c r="H421" s="205"/>
    </row>
    <row r="422" spans="1:8" ht="15.5">
      <c r="A422" s="205"/>
      <c r="B422" s="216">
        <v>418</v>
      </c>
      <c r="C422" s="343"/>
      <c r="D422" s="345"/>
      <c r="E422" s="355"/>
      <c r="F422" s="357"/>
      <c r="G422" s="351"/>
      <c r="H422" s="205"/>
    </row>
    <row r="423" spans="1:8" ht="15.5">
      <c r="A423" s="205"/>
      <c r="B423" s="216">
        <v>419</v>
      </c>
      <c r="C423" s="343"/>
      <c r="D423" s="345"/>
      <c r="E423" s="355"/>
      <c r="F423" s="357"/>
      <c r="G423" s="351"/>
      <c r="H423" s="205"/>
    </row>
    <row r="424" spans="1:8" ht="15.5">
      <c r="A424" s="205"/>
      <c r="B424" s="216">
        <v>420</v>
      </c>
      <c r="C424" s="343"/>
      <c r="D424" s="345"/>
      <c r="E424" s="355"/>
      <c r="F424" s="357"/>
      <c r="G424" s="351"/>
      <c r="H424" s="205"/>
    </row>
    <row r="425" spans="1:8" ht="15.5">
      <c r="A425" s="205"/>
      <c r="B425" s="216">
        <v>421</v>
      </c>
      <c r="C425" s="343"/>
      <c r="D425" s="345"/>
      <c r="E425" s="355"/>
      <c r="F425" s="357"/>
      <c r="G425" s="349"/>
      <c r="H425" s="205"/>
    </row>
    <row r="426" spans="1:8" ht="15.5">
      <c r="A426" s="205"/>
      <c r="B426" s="216">
        <v>422</v>
      </c>
      <c r="C426" s="343"/>
      <c r="D426" s="345"/>
      <c r="E426" s="355"/>
      <c r="F426" s="357"/>
      <c r="G426" s="351"/>
      <c r="H426" s="205"/>
    </row>
    <row r="427" spans="1:8" ht="15.5">
      <c r="A427" s="205"/>
      <c r="B427" s="216">
        <v>423</v>
      </c>
      <c r="C427" s="343"/>
      <c r="D427" s="345"/>
      <c r="E427" s="355"/>
      <c r="F427" s="357"/>
      <c r="G427" s="351"/>
      <c r="H427" s="205"/>
    </row>
    <row r="428" spans="1:8" ht="15.5">
      <c r="A428" s="205"/>
      <c r="B428" s="216">
        <v>424</v>
      </c>
      <c r="C428" s="343"/>
      <c r="D428" s="345"/>
      <c r="E428" s="355"/>
      <c r="F428" s="357"/>
      <c r="G428" s="351"/>
      <c r="H428" s="205"/>
    </row>
    <row r="429" spans="1:8" ht="15.5">
      <c r="A429" s="205"/>
      <c r="B429" s="216">
        <v>425</v>
      </c>
      <c r="C429" s="343"/>
      <c r="D429" s="345"/>
      <c r="E429" s="355"/>
      <c r="F429" s="357"/>
      <c r="G429" s="351"/>
      <c r="H429" s="205"/>
    </row>
    <row r="430" spans="1:8" ht="15.5">
      <c r="A430" s="205"/>
      <c r="B430" s="216">
        <v>426</v>
      </c>
      <c r="C430" s="343"/>
      <c r="D430" s="345"/>
      <c r="E430" s="355"/>
      <c r="F430" s="357"/>
      <c r="G430" s="351"/>
      <c r="H430" s="205"/>
    </row>
    <row r="431" spans="1:8" ht="15.5">
      <c r="A431" s="205"/>
      <c r="B431" s="216">
        <v>427</v>
      </c>
      <c r="C431" s="343"/>
      <c r="D431" s="345"/>
      <c r="E431" s="355"/>
      <c r="F431" s="357"/>
      <c r="G431" s="351"/>
      <c r="H431" s="205"/>
    </row>
    <row r="432" spans="1:8" ht="15.5">
      <c r="A432" s="205"/>
      <c r="B432" s="216">
        <v>428</v>
      </c>
      <c r="C432" s="343"/>
      <c r="D432" s="345"/>
      <c r="E432" s="355"/>
      <c r="F432" s="357"/>
      <c r="G432" s="351"/>
      <c r="H432" s="205"/>
    </row>
    <row r="433" spans="1:8" ht="15.5">
      <c r="A433" s="205"/>
      <c r="B433" s="216">
        <v>429</v>
      </c>
      <c r="C433" s="343"/>
      <c r="D433" s="345"/>
      <c r="E433" s="355"/>
      <c r="F433" s="357"/>
      <c r="G433" s="351"/>
      <c r="H433" s="205"/>
    </row>
    <row r="434" spans="1:8" ht="15.5">
      <c r="A434" s="205"/>
      <c r="B434" s="216">
        <v>430</v>
      </c>
      <c r="C434" s="343"/>
      <c r="D434" s="345"/>
      <c r="E434" s="355"/>
      <c r="F434" s="357"/>
      <c r="G434" s="351"/>
      <c r="H434" s="205"/>
    </row>
    <row r="435" spans="1:8" ht="15.5">
      <c r="A435" s="205"/>
      <c r="B435" s="216">
        <v>431</v>
      </c>
      <c r="C435" s="343"/>
      <c r="D435" s="345"/>
      <c r="E435" s="355"/>
      <c r="F435" s="357"/>
      <c r="G435" s="349"/>
      <c r="H435" s="205"/>
    </row>
    <row r="436" spans="1:8" ht="15.5">
      <c r="A436" s="205"/>
      <c r="B436" s="216">
        <v>432</v>
      </c>
      <c r="C436" s="343"/>
      <c r="D436" s="345"/>
      <c r="E436" s="355"/>
      <c r="F436" s="357"/>
      <c r="G436" s="351"/>
      <c r="H436" s="205"/>
    </row>
    <row r="437" spans="1:8" ht="15.5">
      <c r="A437" s="205"/>
      <c r="B437" s="216">
        <v>433</v>
      </c>
      <c r="C437" s="343"/>
      <c r="D437" s="345"/>
      <c r="E437" s="355"/>
      <c r="F437" s="357"/>
      <c r="G437" s="351"/>
      <c r="H437" s="205"/>
    </row>
    <row r="438" spans="1:8" ht="15.5">
      <c r="A438" s="205"/>
      <c r="B438" s="216">
        <v>434</v>
      </c>
      <c r="C438" s="343"/>
      <c r="D438" s="345"/>
      <c r="E438" s="355"/>
      <c r="F438" s="357"/>
      <c r="G438" s="351"/>
      <c r="H438" s="205"/>
    </row>
    <row r="439" spans="1:8" ht="15.5">
      <c r="A439" s="205"/>
      <c r="B439" s="216">
        <v>435</v>
      </c>
      <c r="C439" s="343"/>
      <c r="D439" s="345"/>
      <c r="E439" s="355"/>
      <c r="F439" s="357"/>
      <c r="G439" s="351"/>
      <c r="H439" s="205"/>
    </row>
    <row r="440" spans="1:8" ht="15.5">
      <c r="A440" s="205"/>
      <c r="B440" s="216">
        <v>436</v>
      </c>
      <c r="C440" s="343"/>
      <c r="D440" s="345"/>
      <c r="E440" s="355"/>
      <c r="F440" s="357"/>
      <c r="G440" s="351"/>
      <c r="H440" s="205"/>
    </row>
    <row r="441" spans="1:8" ht="15.5">
      <c r="A441" s="205"/>
      <c r="B441" s="216">
        <v>437</v>
      </c>
      <c r="C441" s="343"/>
      <c r="D441" s="345"/>
      <c r="E441" s="355"/>
      <c r="F441" s="357"/>
      <c r="G441" s="351"/>
      <c r="H441" s="205"/>
    </row>
    <row r="442" spans="1:8" ht="15.5">
      <c r="A442" s="205"/>
      <c r="B442" s="216">
        <v>438</v>
      </c>
      <c r="C442" s="343"/>
      <c r="D442" s="345"/>
      <c r="E442" s="355"/>
      <c r="F442" s="357"/>
      <c r="G442" s="351"/>
      <c r="H442" s="205"/>
    </row>
    <row r="443" spans="1:8" ht="15.5">
      <c r="A443" s="205"/>
      <c r="B443" s="216">
        <v>439</v>
      </c>
      <c r="C443" s="343"/>
      <c r="D443" s="345"/>
      <c r="E443" s="355"/>
      <c r="F443" s="357"/>
      <c r="G443" s="351"/>
      <c r="H443" s="205"/>
    </row>
    <row r="444" spans="1:8" ht="15.5">
      <c r="A444" s="205"/>
      <c r="B444" s="216">
        <v>440</v>
      </c>
      <c r="C444" s="343"/>
      <c r="D444" s="345"/>
      <c r="E444" s="355"/>
      <c r="F444" s="357"/>
      <c r="G444" s="351"/>
      <c r="H444" s="205"/>
    </row>
    <row r="445" spans="1:8" ht="15.5">
      <c r="A445" s="205"/>
      <c r="B445" s="216">
        <v>441</v>
      </c>
      <c r="C445" s="343"/>
      <c r="D445" s="345"/>
      <c r="E445" s="355"/>
      <c r="F445" s="357"/>
      <c r="G445" s="349"/>
      <c r="H445" s="205"/>
    </row>
    <row r="446" spans="1:8" ht="15.5">
      <c r="A446" s="205"/>
      <c r="B446" s="216">
        <v>442</v>
      </c>
      <c r="C446" s="343"/>
      <c r="D446" s="345"/>
      <c r="E446" s="355"/>
      <c r="F446" s="357"/>
      <c r="G446" s="351"/>
      <c r="H446" s="205"/>
    </row>
    <row r="447" spans="1:8" ht="15.5">
      <c r="A447" s="205"/>
      <c r="B447" s="216">
        <v>443</v>
      </c>
      <c r="C447" s="343"/>
      <c r="D447" s="345"/>
      <c r="E447" s="355"/>
      <c r="F447" s="357"/>
      <c r="G447" s="351"/>
      <c r="H447" s="205"/>
    </row>
    <row r="448" spans="1:8" ht="15.5">
      <c r="A448" s="205"/>
      <c r="B448" s="216">
        <v>444</v>
      </c>
      <c r="C448" s="343"/>
      <c r="D448" s="345"/>
      <c r="E448" s="355"/>
      <c r="F448" s="357"/>
      <c r="G448" s="351"/>
      <c r="H448" s="205"/>
    </row>
    <row r="449" spans="1:8" ht="15.5">
      <c r="A449" s="205"/>
      <c r="B449" s="216">
        <v>445</v>
      </c>
      <c r="C449" s="343"/>
      <c r="D449" s="345"/>
      <c r="E449" s="355"/>
      <c r="F449" s="357"/>
      <c r="G449" s="351"/>
      <c r="H449" s="205"/>
    </row>
    <row r="450" spans="1:8" ht="15.5">
      <c r="A450" s="205"/>
      <c r="B450" s="216">
        <v>446</v>
      </c>
      <c r="C450" s="343"/>
      <c r="D450" s="345"/>
      <c r="E450" s="355"/>
      <c r="F450" s="357"/>
      <c r="G450" s="351"/>
      <c r="H450" s="205"/>
    </row>
    <row r="451" spans="1:8" ht="15.5">
      <c r="A451" s="205"/>
      <c r="B451" s="216">
        <v>447</v>
      </c>
      <c r="C451" s="343"/>
      <c r="D451" s="345"/>
      <c r="E451" s="355"/>
      <c r="F451" s="357"/>
      <c r="G451" s="351"/>
      <c r="H451" s="205"/>
    </row>
    <row r="452" spans="1:8" ht="15.5">
      <c r="A452" s="205"/>
      <c r="B452" s="216">
        <v>448</v>
      </c>
      <c r="C452" s="343"/>
      <c r="D452" s="345"/>
      <c r="E452" s="355"/>
      <c r="F452" s="357"/>
      <c r="G452" s="351"/>
      <c r="H452" s="205"/>
    </row>
    <row r="453" spans="1:8" ht="15.5">
      <c r="A453" s="205"/>
      <c r="B453" s="216">
        <v>449</v>
      </c>
      <c r="C453" s="343"/>
      <c r="D453" s="345"/>
      <c r="E453" s="355"/>
      <c r="F453" s="357"/>
      <c r="G453" s="351"/>
      <c r="H453" s="205"/>
    </row>
    <row r="454" spans="1:8" ht="15.5">
      <c r="A454" s="205"/>
      <c r="B454" s="216">
        <v>450</v>
      </c>
      <c r="C454" s="343"/>
      <c r="D454" s="345"/>
      <c r="E454" s="355"/>
      <c r="F454" s="357"/>
      <c r="G454" s="351"/>
      <c r="H454" s="205"/>
    </row>
    <row r="455" spans="1:8" ht="15.5">
      <c r="A455" s="205"/>
      <c r="B455" s="216">
        <v>451</v>
      </c>
      <c r="C455" s="343"/>
      <c r="D455" s="345"/>
      <c r="E455" s="355"/>
      <c r="F455" s="357"/>
      <c r="G455" s="349"/>
      <c r="H455" s="205"/>
    </row>
    <row r="456" spans="1:8" ht="15.5">
      <c r="A456" s="205"/>
      <c r="B456" s="216">
        <v>452</v>
      </c>
      <c r="C456" s="343"/>
      <c r="D456" s="345"/>
      <c r="E456" s="355"/>
      <c r="F456" s="357"/>
      <c r="G456" s="351"/>
      <c r="H456" s="205"/>
    </row>
    <row r="457" spans="1:8" ht="15.5">
      <c r="A457" s="205"/>
      <c r="B457" s="216">
        <v>453</v>
      </c>
      <c r="C457" s="343"/>
      <c r="D457" s="345"/>
      <c r="E457" s="355"/>
      <c r="F457" s="357"/>
      <c r="G457" s="351"/>
      <c r="H457" s="205"/>
    </row>
    <row r="458" spans="1:8" ht="15.5">
      <c r="A458" s="205"/>
      <c r="B458" s="216">
        <v>454</v>
      </c>
      <c r="C458" s="343"/>
      <c r="D458" s="345"/>
      <c r="E458" s="355"/>
      <c r="F458" s="357"/>
      <c r="G458" s="351"/>
      <c r="H458" s="205"/>
    </row>
    <row r="459" spans="1:8" ht="15.5">
      <c r="A459" s="205"/>
      <c r="B459" s="216">
        <v>455</v>
      </c>
      <c r="C459" s="343"/>
      <c r="D459" s="345"/>
      <c r="E459" s="355"/>
      <c r="F459" s="357"/>
      <c r="G459" s="351"/>
      <c r="H459" s="205"/>
    </row>
    <row r="460" spans="1:8" ht="15.5">
      <c r="A460" s="205"/>
      <c r="B460" s="216">
        <v>456</v>
      </c>
      <c r="C460" s="343"/>
      <c r="D460" s="345"/>
      <c r="E460" s="355"/>
      <c r="F460" s="357"/>
      <c r="G460" s="351"/>
      <c r="H460" s="205"/>
    </row>
    <row r="461" spans="1:8" ht="15.5">
      <c r="A461" s="205"/>
      <c r="B461" s="216">
        <v>457</v>
      </c>
      <c r="C461" s="343"/>
      <c r="D461" s="345"/>
      <c r="E461" s="355"/>
      <c r="F461" s="357"/>
      <c r="G461" s="351"/>
      <c r="H461" s="205"/>
    </row>
    <row r="462" spans="1:8" ht="15.5">
      <c r="A462" s="205"/>
      <c r="B462" s="216">
        <v>458</v>
      </c>
      <c r="C462" s="343"/>
      <c r="D462" s="345"/>
      <c r="E462" s="355"/>
      <c r="F462" s="357"/>
      <c r="G462" s="351"/>
      <c r="H462" s="205"/>
    </row>
    <row r="463" spans="1:8" ht="15.5">
      <c r="A463" s="205"/>
      <c r="B463" s="216">
        <v>459</v>
      </c>
      <c r="C463" s="343"/>
      <c r="D463" s="345"/>
      <c r="E463" s="355"/>
      <c r="F463" s="357"/>
      <c r="G463" s="351"/>
      <c r="H463" s="205"/>
    </row>
    <row r="464" spans="1:8" ht="15.5">
      <c r="A464" s="205"/>
      <c r="B464" s="216">
        <v>460</v>
      </c>
      <c r="C464" s="343"/>
      <c r="D464" s="345"/>
      <c r="E464" s="355"/>
      <c r="F464" s="357"/>
      <c r="G464" s="351"/>
      <c r="H464" s="205"/>
    </row>
    <row r="465" spans="1:8" ht="15.5">
      <c r="A465" s="205"/>
      <c r="B465" s="216">
        <v>461</v>
      </c>
      <c r="C465" s="343"/>
      <c r="D465" s="345"/>
      <c r="E465" s="355"/>
      <c r="F465" s="357"/>
      <c r="G465" s="349"/>
      <c r="H465" s="205"/>
    </row>
    <row r="466" spans="1:8" ht="15.5">
      <c r="A466" s="205"/>
      <c r="B466" s="216">
        <v>462</v>
      </c>
      <c r="C466" s="343"/>
      <c r="D466" s="345"/>
      <c r="E466" s="355"/>
      <c r="F466" s="357"/>
      <c r="G466" s="351"/>
      <c r="H466" s="205"/>
    </row>
    <row r="467" spans="1:8" ht="15.5">
      <c r="A467" s="205"/>
      <c r="B467" s="216">
        <v>463</v>
      </c>
      <c r="C467" s="343"/>
      <c r="D467" s="345"/>
      <c r="E467" s="355"/>
      <c r="F467" s="357"/>
      <c r="G467" s="351"/>
      <c r="H467" s="205"/>
    </row>
    <row r="468" spans="1:8" ht="15.5">
      <c r="A468" s="205"/>
      <c r="B468" s="216">
        <v>464</v>
      </c>
      <c r="C468" s="343"/>
      <c r="D468" s="345"/>
      <c r="E468" s="355"/>
      <c r="F468" s="357"/>
      <c r="G468" s="351"/>
      <c r="H468" s="205"/>
    </row>
    <row r="469" spans="1:8" ht="15.5">
      <c r="A469" s="205"/>
      <c r="B469" s="216">
        <v>465</v>
      </c>
      <c r="C469" s="343"/>
      <c r="D469" s="345"/>
      <c r="E469" s="355"/>
      <c r="F469" s="357"/>
      <c r="G469" s="351"/>
      <c r="H469" s="205"/>
    </row>
    <row r="470" spans="1:8" ht="15.5">
      <c r="A470" s="205"/>
      <c r="B470" s="216">
        <v>466</v>
      </c>
      <c r="C470" s="343"/>
      <c r="D470" s="345"/>
      <c r="E470" s="355"/>
      <c r="F470" s="357"/>
      <c r="G470" s="351"/>
      <c r="H470" s="205"/>
    </row>
    <row r="471" spans="1:8" ht="15.5">
      <c r="A471" s="205"/>
      <c r="B471" s="216">
        <v>467</v>
      </c>
      <c r="C471" s="343"/>
      <c r="D471" s="345"/>
      <c r="E471" s="355"/>
      <c r="F471" s="357"/>
      <c r="G471" s="351"/>
      <c r="H471" s="205"/>
    </row>
    <row r="472" spans="1:8" ht="15.5">
      <c r="A472" s="205"/>
      <c r="B472" s="216">
        <v>468</v>
      </c>
      <c r="C472" s="343"/>
      <c r="D472" s="345"/>
      <c r="E472" s="355"/>
      <c r="F472" s="357"/>
      <c r="G472" s="351"/>
      <c r="H472" s="205"/>
    </row>
    <row r="473" spans="1:8" ht="15.5">
      <c r="A473" s="205"/>
      <c r="B473" s="216">
        <v>469</v>
      </c>
      <c r="C473" s="343"/>
      <c r="D473" s="345"/>
      <c r="E473" s="355"/>
      <c r="F473" s="357"/>
      <c r="G473" s="351"/>
      <c r="H473" s="205"/>
    </row>
    <row r="474" spans="1:8" ht="15.5">
      <c r="A474" s="205"/>
      <c r="B474" s="216">
        <v>470</v>
      </c>
      <c r="C474" s="343"/>
      <c r="D474" s="345"/>
      <c r="E474" s="355"/>
      <c r="F474" s="357"/>
      <c r="G474" s="351"/>
      <c r="H474" s="205"/>
    </row>
    <row r="475" spans="1:8" ht="15.5">
      <c r="A475" s="205"/>
      <c r="B475" s="216">
        <v>471</v>
      </c>
      <c r="C475" s="343"/>
      <c r="D475" s="345"/>
      <c r="E475" s="355"/>
      <c r="F475" s="357"/>
      <c r="G475" s="349"/>
      <c r="H475" s="205"/>
    </row>
    <row r="476" spans="1:8" ht="15.5">
      <c r="A476" s="205"/>
      <c r="B476" s="216">
        <v>472</v>
      </c>
      <c r="C476" s="343"/>
      <c r="D476" s="345"/>
      <c r="E476" s="355"/>
      <c r="F476" s="357"/>
      <c r="G476" s="351"/>
      <c r="H476" s="205"/>
    </row>
    <row r="477" spans="1:8" ht="15.5">
      <c r="A477" s="205"/>
      <c r="B477" s="216">
        <v>473</v>
      </c>
      <c r="C477" s="343"/>
      <c r="D477" s="345"/>
      <c r="E477" s="355"/>
      <c r="F477" s="357"/>
      <c r="G477" s="351"/>
      <c r="H477" s="205"/>
    </row>
    <row r="478" spans="1:8" ht="15.5">
      <c r="A478" s="205"/>
      <c r="B478" s="216">
        <v>474</v>
      </c>
      <c r="C478" s="343"/>
      <c r="D478" s="345"/>
      <c r="E478" s="355"/>
      <c r="F478" s="357"/>
      <c r="G478" s="351"/>
      <c r="H478" s="205"/>
    </row>
    <row r="479" spans="1:8" ht="15.5">
      <c r="A479" s="205"/>
      <c r="B479" s="216">
        <v>475</v>
      </c>
      <c r="C479" s="343"/>
      <c r="D479" s="345"/>
      <c r="E479" s="355"/>
      <c r="F479" s="357"/>
      <c r="G479" s="351"/>
      <c r="H479" s="205"/>
    </row>
    <row r="480" spans="1:8" ht="15.5">
      <c r="A480" s="205"/>
      <c r="B480" s="216">
        <v>476</v>
      </c>
      <c r="C480" s="343"/>
      <c r="D480" s="345"/>
      <c r="E480" s="355"/>
      <c r="F480" s="357"/>
      <c r="G480" s="351"/>
      <c r="H480" s="205"/>
    </row>
    <row r="481" spans="1:8" ht="15.5">
      <c r="A481" s="205"/>
      <c r="B481" s="216">
        <v>477</v>
      </c>
      <c r="C481" s="343"/>
      <c r="D481" s="345"/>
      <c r="E481" s="355"/>
      <c r="F481" s="357"/>
      <c r="G481" s="351"/>
      <c r="H481" s="205"/>
    </row>
    <row r="482" spans="1:8" ht="15.5">
      <c r="A482" s="205"/>
      <c r="B482" s="216">
        <v>478</v>
      </c>
      <c r="C482" s="343"/>
      <c r="D482" s="345"/>
      <c r="E482" s="355"/>
      <c r="F482" s="357"/>
      <c r="G482" s="351"/>
      <c r="H482" s="205"/>
    </row>
    <row r="483" spans="1:8" ht="15.5">
      <c r="A483" s="205"/>
      <c r="B483" s="216">
        <v>479</v>
      </c>
      <c r="C483" s="343"/>
      <c r="D483" s="345"/>
      <c r="E483" s="355"/>
      <c r="F483" s="357"/>
      <c r="G483" s="351"/>
      <c r="H483" s="205"/>
    </row>
    <row r="484" spans="1:8" ht="15.5">
      <c r="A484" s="205"/>
      <c r="B484" s="216">
        <v>480</v>
      </c>
      <c r="C484" s="343"/>
      <c r="D484" s="345"/>
      <c r="E484" s="355"/>
      <c r="F484" s="357"/>
      <c r="G484" s="351"/>
      <c r="H484" s="205"/>
    </row>
    <row r="485" spans="1:8" ht="15.5">
      <c r="A485" s="205"/>
      <c r="B485" s="216">
        <v>481</v>
      </c>
      <c r="C485" s="343"/>
      <c r="D485" s="345"/>
      <c r="E485" s="355"/>
      <c r="F485" s="357"/>
      <c r="G485" s="349"/>
      <c r="H485" s="205"/>
    </row>
    <row r="486" spans="1:8" ht="15.5">
      <c r="A486" s="205"/>
      <c r="B486" s="216">
        <v>482</v>
      </c>
      <c r="C486" s="343"/>
      <c r="D486" s="345"/>
      <c r="E486" s="355"/>
      <c r="F486" s="357"/>
      <c r="G486" s="351"/>
      <c r="H486" s="205"/>
    </row>
    <row r="487" spans="1:8" ht="15.5">
      <c r="A487" s="205"/>
      <c r="B487" s="216">
        <v>483</v>
      </c>
      <c r="C487" s="343"/>
      <c r="D487" s="345"/>
      <c r="E487" s="355"/>
      <c r="F487" s="357"/>
      <c r="G487" s="351"/>
      <c r="H487" s="205"/>
    </row>
    <row r="488" spans="1:8" ht="15.5">
      <c r="A488" s="205"/>
      <c r="B488" s="216">
        <v>484</v>
      </c>
      <c r="C488" s="343"/>
      <c r="D488" s="345"/>
      <c r="E488" s="355"/>
      <c r="F488" s="357"/>
      <c r="G488" s="351"/>
      <c r="H488" s="205"/>
    </row>
    <row r="489" spans="1:8" ht="15.5">
      <c r="A489" s="205"/>
      <c r="B489" s="216">
        <v>485</v>
      </c>
      <c r="C489" s="343"/>
      <c r="D489" s="345"/>
      <c r="E489" s="355"/>
      <c r="F489" s="357"/>
      <c r="G489" s="351"/>
      <c r="H489" s="205"/>
    </row>
    <row r="490" spans="1:8" ht="15.5">
      <c r="A490" s="205"/>
      <c r="B490" s="216">
        <v>486</v>
      </c>
      <c r="C490" s="343"/>
      <c r="D490" s="345"/>
      <c r="E490" s="355"/>
      <c r="F490" s="357"/>
      <c r="G490" s="351"/>
      <c r="H490" s="205"/>
    </row>
    <row r="491" spans="1:8" ht="15.5">
      <c r="A491" s="205"/>
      <c r="B491" s="216">
        <v>487</v>
      </c>
      <c r="C491" s="343"/>
      <c r="D491" s="345"/>
      <c r="E491" s="355"/>
      <c r="F491" s="357"/>
      <c r="G491" s="351"/>
      <c r="H491" s="205"/>
    </row>
    <row r="492" spans="1:8" ht="15.5">
      <c r="A492" s="205"/>
      <c r="B492" s="216">
        <v>488</v>
      </c>
      <c r="C492" s="343"/>
      <c r="D492" s="345"/>
      <c r="E492" s="355"/>
      <c r="F492" s="357"/>
      <c r="G492" s="351"/>
      <c r="H492" s="205"/>
    </row>
    <row r="493" spans="1:8" ht="15.5">
      <c r="A493" s="205"/>
      <c r="B493" s="216">
        <v>489</v>
      </c>
      <c r="C493" s="343"/>
      <c r="D493" s="345"/>
      <c r="E493" s="355"/>
      <c r="F493" s="357"/>
      <c r="G493" s="351"/>
      <c r="H493" s="205"/>
    </row>
    <row r="494" spans="1:8" ht="15.5">
      <c r="A494" s="205"/>
      <c r="B494" s="216">
        <v>490</v>
      </c>
      <c r="C494" s="343"/>
      <c r="D494" s="345"/>
      <c r="E494" s="355"/>
      <c r="F494" s="357"/>
      <c r="G494" s="351"/>
      <c r="H494" s="205"/>
    </row>
    <row r="495" spans="1:8" ht="15.5">
      <c r="A495" s="205"/>
      <c r="B495" s="216">
        <v>491</v>
      </c>
      <c r="C495" s="343"/>
      <c r="D495" s="345"/>
      <c r="E495" s="355"/>
      <c r="F495" s="357"/>
      <c r="G495" s="349"/>
      <c r="H495" s="205"/>
    </row>
    <row r="496" spans="1:8" ht="15.5">
      <c r="A496" s="205"/>
      <c r="B496" s="216">
        <v>492</v>
      </c>
      <c r="C496" s="343"/>
      <c r="D496" s="345"/>
      <c r="E496" s="355"/>
      <c r="F496" s="357"/>
      <c r="G496" s="351"/>
      <c r="H496" s="205"/>
    </row>
    <row r="497" spans="1:8" ht="15.5">
      <c r="A497" s="205"/>
      <c r="B497" s="216">
        <v>493</v>
      </c>
      <c r="C497" s="343"/>
      <c r="D497" s="345"/>
      <c r="E497" s="355"/>
      <c r="F497" s="357"/>
      <c r="G497" s="351"/>
      <c r="H497" s="205"/>
    </row>
    <row r="498" spans="1:8" ht="15.5">
      <c r="A498" s="205"/>
      <c r="B498" s="216">
        <v>494</v>
      </c>
      <c r="C498" s="343"/>
      <c r="D498" s="345"/>
      <c r="E498" s="355"/>
      <c r="F498" s="357"/>
      <c r="G498" s="351"/>
      <c r="H498" s="205"/>
    </row>
    <row r="499" spans="1:8" ht="15.5">
      <c r="A499" s="205"/>
      <c r="B499" s="216">
        <v>495</v>
      </c>
      <c r="C499" s="343"/>
      <c r="D499" s="345"/>
      <c r="E499" s="355"/>
      <c r="F499" s="357"/>
      <c r="G499" s="351"/>
      <c r="H499" s="205"/>
    </row>
    <row r="500" spans="1:8" ht="15.5">
      <c r="A500" s="205"/>
      <c r="B500" s="216">
        <v>496</v>
      </c>
      <c r="C500" s="343"/>
      <c r="D500" s="345"/>
      <c r="E500" s="355"/>
      <c r="F500" s="357"/>
      <c r="G500" s="351"/>
      <c r="H500" s="205"/>
    </row>
    <row r="501" spans="1:8" ht="15.5">
      <c r="A501" s="205"/>
      <c r="B501" s="216">
        <v>497</v>
      </c>
      <c r="C501" s="343"/>
      <c r="D501" s="345"/>
      <c r="E501" s="355"/>
      <c r="F501" s="357"/>
      <c r="G501" s="351"/>
      <c r="H501" s="205"/>
    </row>
    <row r="502" spans="1:8" ht="15.5">
      <c r="A502" s="205"/>
      <c r="B502" s="216">
        <v>498</v>
      </c>
      <c r="C502" s="343"/>
      <c r="D502" s="345"/>
      <c r="E502" s="355"/>
      <c r="F502" s="357"/>
      <c r="G502" s="351"/>
      <c r="H502" s="205"/>
    </row>
    <row r="503" spans="1:8" ht="15.5">
      <c r="A503" s="205"/>
      <c r="B503" s="216">
        <v>499</v>
      </c>
      <c r="C503" s="343"/>
      <c r="D503" s="345"/>
      <c r="E503" s="355"/>
      <c r="F503" s="357"/>
      <c r="G503" s="351"/>
      <c r="H503" s="205"/>
    </row>
    <row r="504" spans="1:8" ht="16" thickBot="1">
      <c r="A504" s="205"/>
      <c r="B504" s="291">
        <v>500</v>
      </c>
      <c r="C504" s="344"/>
      <c r="D504" s="346"/>
      <c r="E504" s="358"/>
      <c r="F504" s="359"/>
      <c r="G504" s="354"/>
      <c r="H504" s="205"/>
    </row>
    <row r="505" spans="1:8" ht="16" thickBot="1">
      <c r="A505" s="205"/>
      <c r="B505" s="211"/>
      <c r="C505" s="211"/>
      <c r="D505" s="210"/>
      <c r="E505" s="218"/>
      <c r="F505" s="218"/>
      <c r="G505" s="219"/>
      <c r="H505" s="205"/>
    </row>
    <row r="506" spans="1:8" ht="32.25" customHeight="1" thickBot="1">
      <c r="A506" s="205"/>
      <c r="B506" s="596" t="s">
        <v>178</v>
      </c>
      <c r="C506" s="596"/>
      <c r="D506" s="597"/>
      <c r="E506" s="310">
        <f>SUM(E5:E504)</f>
        <v>0</v>
      </c>
      <c r="F506" s="309">
        <f>SUM(F5:F504)</f>
        <v>0</v>
      </c>
      <c r="G506" s="314">
        <f>SUM(G5:G504)</f>
        <v>0</v>
      </c>
      <c r="H506" s="205"/>
    </row>
    <row r="507" spans="1:8" ht="32.25" customHeight="1" thickBot="1">
      <c r="A507" s="205"/>
      <c r="B507" s="596" t="s">
        <v>179</v>
      </c>
      <c r="C507" s="599"/>
      <c r="D507" s="599"/>
      <c r="E507" s="315">
        <f>G506</f>
        <v>0</v>
      </c>
      <c r="F507" s="319" t="s">
        <v>173</v>
      </c>
      <c r="G507" s="316">
        <f>F506*0.35</f>
        <v>0</v>
      </c>
      <c r="H507" s="205"/>
    </row>
    <row r="508" spans="1:8" ht="15">
      <c r="A508" s="205"/>
      <c r="B508" s="222"/>
      <c r="C508" s="222"/>
      <c r="D508" s="222"/>
      <c r="E508" s="223"/>
      <c r="F508" s="223"/>
      <c r="G508" s="210"/>
      <c r="H508" s="205"/>
    </row>
    <row r="509" spans="1:8" ht="15.5">
      <c r="A509" s="205"/>
      <c r="B509" s="224" t="s">
        <v>97</v>
      </c>
      <c r="C509" s="225" t="s">
        <v>100</v>
      </c>
      <c r="D509" s="224"/>
      <c r="E509" s="226"/>
      <c r="F509" s="226"/>
      <c r="G509" s="227"/>
      <c r="H509" s="205"/>
    </row>
    <row r="510" spans="1:8" ht="15.5">
      <c r="A510" s="205"/>
      <c r="B510" s="224"/>
      <c r="C510" s="225" t="s">
        <v>101</v>
      </c>
      <c r="D510" s="224"/>
      <c r="E510" s="226"/>
      <c r="F510" s="226"/>
      <c r="G510" s="227"/>
      <c r="H510" s="205"/>
    </row>
    <row r="511" spans="1:8" ht="15.5">
      <c r="A511" s="205"/>
      <c r="B511" s="224"/>
      <c r="C511" s="225" t="s">
        <v>102</v>
      </c>
      <c r="D511" s="224"/>
      <c r="E511" s="226"/>
      <c r="F511" s="226"/>
      <c r="G511" s="227"/>
      <c r="H511" s="205"/>
    </row>
    <row r="512" spans="1:8" ht="13">
      <c r="A512" s="205"/>
      <c r="B512" s="228" t="s">
        <v>98</v>
      </c>
      <c r="C512" s="225" t="s">
        <v>99</v>
      </c>
      <c r="D512" s="227"/>
      <c r="E512" s="227"/>
      <c r="F512" s="227"/>
      <c r="G512" s="227"/>
      <c r="H512" s="205"/>
    </row>
  </sheetData>
  <sheetProtection algorithmName="SHA-512" hashValue="9YmRJol0CVFxpdGeTNkNUA7o8hG+Y06c0O/aipHiIBR+XrkKpjUA/p0ZcNFfHns4/csxka8UxTdG4FuynLSmMw==" saltValue="/R3fzOncN3NJsC2Lk1pP0w==" spinCount="100000" sheet="1" objects="1" scenarios="1" formatColumns="0" formatRows="0" insertRows="0" deleteRows="0"/>
  <mergeCells count="2">
    <mergeCell ref="B506:D506"/>
    <mergeCell ref="B507:D507"/>
  </mergeCells>
  <conditionalFormatting sqref="G506">
    <cfRule type="cellIs" dxfId="2071" priority="505" operator="greaterThan">
      <formula>$G$507</formula>
    </cfRule>
  </conditionalFormatting>
  <conditionalFormatting sqref="G5">
    <cfRule type="cellIs" dxfId="2070" priority="501" operator="greaterThan">
      <formula>$F5</formula>
    </cfRule>
  </conditionalFormatting>
  <conditionalFormatting sqref="G6">
    <cfRule type="cellIs" dxfId="2069" priority="500" operator="greaterThan">
      <formula>$F6</formula>
    </cfRule>
  </conditionalFormatting>
  <conditionalFormatting sqref="G7">
    <cfRule type="cellIs" dxfId="2068" priority="499" operator="greaterThan">
      <formula>$F7</formula>
    </cfRule>
  </conditionalFormatting>
  <conditionalFormatting sqref="G8">
    <cfRule type="cellIs" dxfId="2067" priority="498" operator="greaterThan">
      <formula>$F8</formula>
    </cfRule>
  </conditionalFormatting>
  <conditionalFormatting sqref="G9">
    <cfRule type="cellIs" dxfId="2066" priority="497" operator="greaterThan">
      <formula>$F9</formula>
    </cfRule>
  </conditionalFormatting>
  <conditionalFormatting sqref="G10">
    <cfRule type="cellIs" dxfId="2065" priority="496" operator="greaterThan">
      <formula>$F10</formula>
    </cfRule>
  </conditionalFormatting>
  <conditionalFormatting sqref="G11">
    <cfRule type="cellIs" dxfId="2064" priority="495" operator="greaterThan">
      <formula>$F11</formula>
    </cfRule>
  </conditionalFormatting>
  <conditionalFormatting sqref="G12">
    <cfRule type="cellIs" dxfId="2063" priority="494" operator="greaterThan">
      <formula>$F12</formula>
    </cfRule>
  </conditionalFormatting>
  <conditionalFormatting sqref="G13">
    <cfRule type="cellIs" dxfId="2062" priority="493" operator="greaterThan">
      <formula>$F13</formula>
    </cfRule>
  </conditionalFormatting>
  <conditionalFormatting sqref="G14">
    <cfRule type="cellIs" dxfId="2061" priority="492" operator="greaterThan">
      <formula>$F14</formula>
    </cfRule>
  </conditionalFormatting>
  <conditionalFormatting sqref="G15">
    <cfRule type="cellIs" dxfId="2060" priority="491" operator="greaterThan">
      <formula>$F15</formula>
    </cfRule>
  </conditionalFormatting>
  <conditionalFormatting sqref="G16">
    <cfRule type="cellIs" dxfId="2059" priority="490" operator="greaterThan">
      <formula>$F16</formula>
    </cfRule>
  </conditionalFormatting>
  <conditionalFormatting sqref="G17">
    <cfRule type="cellIs" dxfId="2058" priority="489" operator="greaterThan">
      <formula>$F17</formula>
    </cfRule>
  </conditionalFormatting>
  <conditionalFormatting sqref="G18">
    <cfRule type="cellIs" dxfId="2057" priority="488" operator="greaterThan">
      <formula>$F18</formula>
    </cfRule>
  </conditionalFormatting>
  <conditionalFormatting sqref="G19">
    <cfRule type="cellIs" dxfId="2056" priority="487" operator="greaterThan">
      <formula>$F19</formula>
    </cfRule>
  </conditionalFormatting>
  <conditionalFormatting sqref="G20">
    <cfRule type="cellIs" dxfId="2055" priority="486" operator="greaterThan">
      <formula>$F20</formula>
    </cfRule>
  </conditionalFormatting>
  <conditionalFormatting sqref="G21">
    <cfRule type="cellIs" dxfId="2054" priority="485" operator="greaterThan">
      <formula>$F21</formula>
    </cfRule>
  </conditionalFormatting>
  <conditionalFormatting sqref="G22">
    <cfRule type="cellIs" dxfId="2053" priority="484" operator="greaterThan">
      <formula>$F22</formula>
    </cfRule>
  </conditionalFormatting>
  <conditionalFormatting sqref="G23">
    <cfRule type="cellIs" dxfId="2052" priority="483" operator="greaterThan">
      <formula>$F23</formula>
    </cfRule>
  </conditionalFormatting>
  <conditionalFormatting sqref="G24">
    <cfRule type="cellIs" dxfId="2051" priority="482" operator="greaterThan">
      <formula>$F24</formula>
    </cfRule>
  </conditionalFormatting>
  <conditionalFormatting sqref="G25">
    <cfRule type="cellIs" dxfId="2050" priority="481" operator="greaterThan">
      <formula>$F25</formula>
    </cfRule>
  </conditionalFormatting>
  <conditionalFormatting sqref="G26">
    <cfRule type="cellIs" dxfId="2049" priority="480" operator="greaterThan">
      <formula>$F26</formula>
    </cfRule>
  </conditionalFormatting>
  <conditionalFormatting sqref="G27">
    <cfRule type="cellIs" dxfId="2048" priority="479" operator="greaterThan">
      <formula>$F27</formula>
    </cfRule>
  </conditionalFormatting>
  <conditionalFormatting sqref="G28">
    <cfRule type="cellIs" dxfId="2047" priority="478" operator="greaterThan">
      <formula>$F28</formula>
    </cfRule>
  </conditionalFormatting>
  <conditionalFormatting sqref="G29">
    <cfRule type="cellIs" dxfId="2046" priority="477" operator="greaterThan">
      <formula>$F29</formula>
    </cfRule>
  </conditionalFormatting>
  <conditionalFormatting sqref="G30">
    <cfRule type="cellIs" dxfId="2045" priority="476" operator="greaterThan">
      <formula>$F30</formula>
    </cfRule>
  </conditionalFormatting>
  <conditionalFormatting sqref="G31">
    <cfRule type="cellIs" dxfId="2044" priority="475" operator="greaterThan">
      <formula>$F31</formula>
    </cfRule>
  </conditionalFormatting>
  <conditionalFormatting sqref="G32">
    <cfRule type="cellIs" dxfId="2043" priority="474" operator="greaterThan">
      <formula>$F32</formula>
    </cfRule>
  </conditionalFormatting>
  <conditionalFormatting sqref="G33">
    <cfRule type="cellIs" dxfId="2042" priority="473" operator="greaterThan">
      <formula>$F33</formula>
    </cfRule>
  </conditionalFormatting>
  <conditionalFormatting sqref="G34">
    <cfRule type="cellIs" dxfId="2041" priority="472" operator="greaterThan">
      <formula>$F34</formula>
    </cfRule>
  </conditionalFormatting>
  <conditionalFormatting sqref="G35">
    <cfRule type="cellIs" dxfId="2040" priority="471" operator="greaterThan">
      <formula>$F35</formula>
    </cfRule>
  </conditionalFormatting>
  <conditionalFormatting sqref="G36">
    <cfRule type="cellIs" dxfId="2039" priority="470" operator="greaterThan">
      <formula>$F36</formula>
    </cfRule>
  </conditionalFormatting>
  <conditionalFormatting sqref="G37">
    <cfRule type="cellIs" dxfId="2038" priority="469" operator="greaterThan">
      <formula>$F37</formula>
    </cfRule>
  </conditionalFormatting>
  <conditionalFormatting sqref="G38">
    <cfRule type="cellIs" dxfId="2037" priority="468" operator="greaterThan">
      <formula>$F38</formula>
    </cfRule>
  </conditionalFormatting>
  <conditionalFormatting sqref="G39">
    <cfRule type="cellIs" dxfId="2036" priority="467" operator="greaterThan">
      <formula>$F39</formula>
    </cfRule>
  </conditionalFormatting>
  <conditionalFormatting sqref="G40">
    <cfRule type="cellIs" dxfId="2035" priority="466" operator="greaterThan">
      <formula>$F40</formula>
    </cfRule>
  </conditionalFormatting>
  <conditionalFormatting sqref="G41">
    <cfRule type="cellIs" dxfId="2034" priority="465" operator="greaterThan">
      <formula>$F41</formula>
    </cfRule>
  </conditionalFormatting>
  <conditionalFormatting sqref="G42">
    <cfRule type="cellIs" dxfId="2033" priority="464" operator="greaterThan">
      <formula>$F42</formula>
    </cfRule>
  </conditionalFormatting>
  <conditionalFormatting sqref="G43">
    <cfRule type="cellIs" dxfId="2032" priority="463" operator="greaterThan">
      <formula>$F43</formula>
    </cfRule>
  </conditionalFormatting>
  <conditionalFormatting sqref="G44">
    <cfRule type="cellIs" dxfId="2031" priority="462" operator="greaterThan">
      <formula>$F44</formula>
    </cfRule>
  </conditionalFormatting>
  <conditionalFormatting sqref="G45">
    <cfRule type="cellIs" dxfId="2030" priority="461" operator="greaterThan">
      <formula>$F45</formula>
    </cfRule>
  </conditionalFormatting>
  <conditionalFormatting sqref="G46">
    <cfRule type="cellIs" dxfId="2029" priority="460" operator="greaterThan">
      <formula>$F46</formula>
    </cfRule>
  </conditionalFormatting>
  <conditionalFormatting sqref="G47">
    <cfRule type="cellIs" dxfId="2028" priority="459" operator="greaterThan">
      <formula>$F47</formula>
    </cfRule>
  </conditionalFormatting>
  <conditionalFormatting sqref="G48">
    <cfRule type="cellIs" dxfId="2027" priority="458" operator="greaterThan">
      <formula>$F48</formula>
    </cfRule>
  </conditionalFormatting>
  <conditionalFormatting sqref="G49">
    <cfRule type="cellIs" dxfId="2026" priority="457" operator="greaterThan">
      <formula>$F49</formula>
    </cfRule>
  </conditionalFormatting>
  <conditionalFormatting sqref="G50">
    <cfRule type="cellIs" dxfId="2025" priority="456" operator="greaterThan">
      <formula>$F50</formula>
    </cfRule>
  </conditionalFormatting>
  <conditionalFormatting sqref="G51">
    <cfRule type="cellIs" dxfId="2024" priority="455" operator="greaterThan">
      <formula>$F51</formula>
    </cfRule>
  </conditionalFormatting>
  <conditionalFormatting sqref="G52">
    <cfRule type="cellIs" dxfId="2023" priority="454" operator="greaterThan">
      <formula>$F52</formula>
    </cfRule>
  </conditionalFormatting>
  <conditionalFormatting sqref="G53">
    <cfRule type="cellIs" dxfId="2022" priority="453" operator="greaterThan">
      <formula>$F53</formula>
    </cfRule>
  </conditionalFormatting>
  <conditionalFormatting sqref="G54">
    <cfRule type="cellIs" dxfId="2021" priority="452" operator="greaterThan">
      <formula>$F54</formula>
    </cfRule>
  </conditionalFormatting>
  <conditionalFormatting sqref="G55">
    <cfRule type="cellIs" dxfId="2020" priority="451" operator="greaterThan">
      <formula>$F55</formula>
    </cfRule>
  </conditionalFormatting>
  <conditionalFormatting sqref="G56">
    <cfRule type="cellIs" dxfId="2019" priority="450" operator="greaterThan">
      <formula>$F56</formula>
    </cfRule>
  </conditionalFormatting>
  <conditionalFormatting sqref="G57">
    <cfRule type="cellIs" dxfId="2018" priority="449" operator="greaterThan">
      <formula>$F57</formula>
    </cfRule>
  </conditionalFormatting>
  <conditionalFormatting sqref="G58">
    <cfRule type="cellIs" dxfId="2017" priority="448" operator="greaterThan">
      <formula>$F58</formula>
    </cfRule>
  </conditionalFormatting>
  <conditionalFormatting sqref="G59">
    <cfRule type="cellIs" dxfId="2016" priority="447" operator="greaterThan">
      <formula>$F59</formula>
    </cfRule>
  </conditionalFormatting>
  <conditionalFormatting sqref="G60">
    <cfRule type="cellIs" dxfId="2015" priority="446" operator="greaterThan">
      <formula>$F60</formula>
    </cfRule>
  </conditionalFormatting>
  <conditionalFormatting sqref="G61">
    <cfRule type="cellIs" dxfId="2014" priority="445" operator="greaterThan">
      <formula>$F61</formula>
    </cfRule>
  </conditionalFormatting>
  <conditionalFormatting sqref="G62">
    <cfRule type="cellIs" dxfId="2013" priority="444" operator="greaterThan">
      <formula>$F62</formula>
    </cfRule>
  </conditionalFormatting>
  <conditionalFormatting sqref="G63">
    <cfRule type="cellIs" dxfId="2012" priority="443" operator="greaterThan">
      <formula>$F63</formula>
    </cfRule>
  </conditionalFormatting>
  <conditionalFormatting sqref="G64">
    <cfRule type="cellIs" dxfId="2011" priority="442" operator="greaterThan">
      <formula>$F64</formula>
    </cfRule>
  </conditionalFormatting>
  <conditionalFormatting sqref="G65">
    <cfRule type="cellIs" dxfId="2010" priority="441" operator="greaterThan">
      <formula>$F65</formula>
    </cfRule>
  </conditionalFormatting>
  <conditionalFormatting sqref="G66">
    <cfRule type="cellIs" dxfId="2009" priority="440" operator="greaterThan">
      <formula>$F66</formula>
    </cfRule>
  </conditionalFormatting>
  <conditionalFormatting sqref="G67">
    <cfRule type="cellIs" dxfId="2008" priority="439" operator="greaterThan">
      <formula>$F67</formula>
    </cfRule>
  </conditionalFormatting>
  <conditionalFormatting sqref="G68">
    <cfRule type="cellIs" dxfId="2007" priority="438" operator="greaterThan">
      <formula>$F68</formula>
    </cfRule>
  </conditionalFormatting>
  <conditionalFormatting sqref="G69">
    <cfRule type="cellIs" dxfId="2006" priority="437" operator="greaterThan">
      <formula>$F69</formula>
    </cfRule>
  </conditionalFormatting>
  <conditionalFormatting sqref="G70">
    <cfRule type="cellIs" dxfId="2005" priority="436" operator="greaterThan">
      <formula>$F70</formula>
    </cfRule>
  </conditionalFormatting>
  <conditionalFormatting sqref="G71">
    <cfRule type="cellIs" dxfId="2004" priority="435" operator="greaterThan">
      <formula>$F71</formula>
    </cfRule>
  </conditionalFormatting>
  <conditionalFormatting sqref="G72">
    <cfRule type="cellIs" dxfId="2003" priority="434" operator="greaterThan">
      <formula>$F72</formula>
    </cfRule>
  </conditionalFormatting>
  <conditionalFormatting sqref="G73">
    <cfRule type="cellIs" dxfId="2002" priority="433" operator="greaterThan">
      <formula>$F73</formula>
    </cfRule>
  </conditionalFormatting>
  <conditionalFormatting sqref="G74">
    <cfRule type="cellIs" dxfId="2001" priority="432" operator="greaterThan">
      <formula>$F74</formula>
    </cfRule>
  </conditionalFormatting>
  <conditionalFormatting sqref="G75">
    <cfRule type="cellIs" dxfId="2000" priority="431" operator="greaterThan">
      <formula>$F75</formula>
    </cfRule>
  </conditionalFormatting>
  <conditionalFormatting sqref="G76">
    <cfRule type="cellIs" dxfId="1999" priority="430" operator="greaterThan">
      <formula>$F76</formula>
    </cfRule>
  </conditionalFormatting>
  <conditionalFormatting sqref="G77">
    <cfRule type="cellIs" dxfId="1998" priority="429" operator="greaterThan">
      <formula>$F77</formula>
    </cfRule>
  </conditionalFormatting>
  <conditionalFormatting sqref="G78">
    <cfRule type="cellIs" dxfId="1997" priority="428" operator="greaterThan">
      <formula>$F78</formula>
    </cfRule>
  </conditionalFormatting>
  <conditionalFormatting sqref="G79">
    <cfRule type="cellIs" dxfId="1996" priority="427" operator="greaterThan">
      <formula>$F79</formula>
    </cfRule>
  </conditionalFormatting>
  <conditionalFormatting sqref="G80">
    <cfRule type="cellIs" dxfId="1995" priority="426" operator="greaterThan">
      <formula>$F80</formula>
    </cfRule>
  </conditionalFormatting>
  <conditionalFormatting sqref="G81">
    <cfRule type="cellIs" dxfId="1994" priority="425" operator="greaterThan">
      <formula>$F81</formula>
    </cfRule>
  </conditionalFormatting>
  <conditionalFormatting sqref="G82">
    <cfRule type="cellIs" dxfId="1993" priority="424" operator="greaterThan">
      <formula>$F82</formula>
    </cfRule>
  </conditionalFormatting>
  <conditionalFormatting sqref="G83">
    <cfRule type="cellIs" dxfId="1992" priority="423" operator="greaterThan">
      <formula>$F83</formula>
    </cfRule>
  </conditionalFormatting>
  <conditionalFormatting sqref="G84">
    <cfRule type="cellIs" dxfId="1991" priority="422" operator="greaterThan">
      <formula>$F84</formula>
    </cfRule>
  </conditionalFormatting>
  <conditionalFormatting sqref="G85">
    <cfRule type="cellIs" dxfId="1990" priority="421" operator="greaterThan">
      <formula>$F85</formula>
    </cfRule>
  </conditionalFormatting>
  <conditionalFormatting sqref="G86">
    <cfRule type="cellIs" dxfId="1989" priority="420" operator="greaterThan">
      <formula>$F86</formula>
    </cfRule>
  </conditionalFormatting>
  <conditionalFormatting sqref="G87">
    <cfRule type="cellIs" dxfId="1988" priority="419" operator="greaterThan">
      <formula>$F87</formula>
    </cfRule>
  </conditionalFormatting>
  <conditionalFormatting sqref="G88">
    <cfRule type="cellIs" dxfId="1987" priority="418" operator="greaterThan">
      <formula>$F88</formula>
    </cfRule>
  </conditionalFormatting>
  <conditionalFormatting sqref="G89">
    <cfRule type="cellIs" dxfId="1986" priority="417" operator="greaterThan">
      <formula>$F89</formula>
    </cfRule>
  </conditionalFormatting>
  <conditionalFormatting sqref="G90">
    <cfRule type="cellIs" dxfId="1985" priority="416" operator="greaterThan">
      <formula>$F90</formula>
    </cfRule>
  </conditionalFormatting>
  <conditionalFormatting sqref="G91">
    <cfRule type="cellIs" dxfId="1984" priority="415" operator="greaterThan">
      <formula>$F91</formula>
    </cfRule>
  </conditionalFormatting>
  <conditionalFormatting sqref="G92">
    <cfRule type="cellIs" dxfId="1983" priority="414" operator="greaterThan">
      <formula>$F92</formula>
    </cfRule>
  </conditionalFormatting>
  <conditionalFormatting sqref="G93">
    <cfRule type="cellIs" dxfId="1982" priority="413" operator="greaterThan">
      <formula>$F93</formula>
    </cfRule>
  </conditionalFormatting>
  <conditionalFormatting sqref="G94">
    <cfRule type="cellIs" dxfId="1981" priority="412" operator="greaterThan">
      <formula>$F94</formula>
    </cfRule>
  </conditionalFormatting>
  <conditionalFormatting sqref="G95">
    <cfRule type="cellIs" dxfId="1980" priority="411" operator="greaterThan">
      <formula>$F95</formula>
    </cfRule>
  </conditionalFormatting>
  <conditionalFormatting sqref="G96">
    <cfRule type="cellIs" dxfId="1979" priority="410" operator="greaterThan">
      <formula>$F96</formula>
    </cfRule>
  </conditionalFormatting>
  <conditionalFormatting sqref="G97">
    <cfRule type="cellIs" dxfId="1978" priority="409" operator="greaterThan">
      <formula>$F97</formula>
    </cfRule>
  </conditionalFormatting>
  <conditionalFormatting sqref="G98">
    <cfRule type="cellIs" dxfId="1977" priority="408" operator="greaterThan">
      <formula>$F98</formula>
    </cfRule>
  </conditionalFormatting>
  <conditionalFormatting sqref="G99">
    <cfRule type="cellIs" dxfId="1976" priority="407" operator="greaterThan">
      <formula>$F99</formula>
    </cfRule>
  </conditionalFormatting>
  <conditionalFormatting sqref="G100">
    <cfRule type="cellIs" dxfId="1975" priority="406" operator="greaterThan">
      <formula>$F100</formula>
    </cfRule>
  </conditionalFormatting>
  <conditionalFormatting sqref="G101">
    <cfRule type="cellIs" dxfId="1974" priority="405" operator="greaterThan">
      <formula>$F101</formula>
    </cfRule>
  </conditionalFormatting>
  <conditionalFormatting sqref="G102">
    <cfRule type="cellIs" dxfId="1973" priority="404" operator="greaterThan">
      <formula>$F102</formula>
    </cfRule>
  </conditionalFormatting>
  <conditionalFormatting sqref="G103">
    <cfRule type="cellIs" dxfId="1972" priority="403" operator="greaterThan">
      <formula>$F103</formula>
    </cfRule>
  </conditionalFormatting>
  <conditionalFormatting sqref="G104">
    <cfRule type="cellIs" dxfId="1971" priority="402" operator="greaterThan">
      <formula>$F104</formula>
    </cfRule>
  </conditionalFormatting>
  <conditionalFormatting sqref="G105">
    <cfRule type="cellIs" dxfId="1970" priority="401" operator="greaterThan">
      <formula>$F105</formula>
    </cfRule>
  </conditionalFormatting>
  <conditionalFormatting sqref="G106">
    <cfRule type="cellIs" dxfId="1969" priority="400" operator="greaterThan">
      <formula>$F106</formula>
    </cfRule>
  </conditionalFormatting>
  <conditionalFormatting sqref="G107">
    <cfRule type="cellIs" dxfId="1968" priority="399" operator="greaterThan">
      <formula>$F107</formula>
    </cfRule>
  </conditionalFormatting>
  <conditionalFormatting sqref="G108">
    <cfRule type="cellIs" dxfId="1967" priority="398" operator="greaterThan">
      <formula>$F108</formula>
    </cfRule>
  </conditionalFormatting>
  <conditionalFormatting sqref="G109">
    <cfRule type="cellIs" dxfId="1966" priority="397" operator="greaterThan">
      <formula>$F109</formula>
    </cfRule>
  </conditionalFormatting>
  <conditionalFormatting sqref="G110">
    <cfRule type="cellIs" dxfId="1965" priority="396" operator="greaterThan">
      <formula>$F110</formula>
    </cfRule>
  </conditionalFormatting>
  <conditionalFormatting sqref="G111">
    <cfRule type="cellIs" dxfId="1964" priority="395" operator="greaterThan">
      <formula>$F111</formula>
    </cfRule>
  </conditionalFormatting>
  <conditionalFormatting sqref="G112">
    <cfRule type="cellIs" dxfId="1963" priority="394" operator="greaterThan">
      <formula>$F112</formula>
    </cfRule>
  </conditionalFormatting>
  <conditionalFormatting sqref="G113">
    <cfRule type="cellIs" dxfId="1962" priority="393" operator="greaterThan">
      <formula>$F113</formula>
    </cfRule>
  </conditionalFormatting>
  <conditionalFormatting sqref="G114">
    <cfRule type="cellIs" dxfId="1961" priority="392" operator="greaterThan">
      <formula>$F114</formula>
    </cfRule>
  </conditionalFormatting>
  <conditionalFormatting sqref="G115">
    <cfRule type="cellIs" dxfId="1960" priority="391" operator="greaterThan">
      <formula>$F115</formula>
    </cfRule>
  </conditionalFormatting>
  <conditionalFormatting sqref="G116">
    <cfRule type="cellIs" dxfId="1959" priority="390" operator="greaterThan">
      <formula>$F116</formula>
    </cfRule>
  </conditionalFormatting>
  <conditionalFormatting sqref="G117">
    <cfRule type="cellIs" dxfId="1958" priority="389" operator="greaterThan">
      <formula>$F117</formula>
    </cfRule>
  </conditionalFormatting>
  <conditionalFormatting sqref="G118">
    <cfRule type="cellIs" dxfId="1957" priority="388" operator="greaterThan">
      <formula>$F118</formula>
    </cfRule>
  </conditionalFormatting>
  <conditionalFormatting sqref="G119">
    <cfRule type="cellIs" dxfId="1956" priority="387" operator="greaterThan">
      <formula>$F119</formula>
    </cfRule>
  </conditionalFormatting>
  <conditionalFormatting sqref="G120">
    <cfRule type="cellIs" dxfId="1955" priority="386" operator="greaterThan">
      <formula>$F120</formula>
    </cfRule>
  </conditionalFormatting>
  <conditionalFormatting sqref="G121">
    <cfRule type="cellIs" dxfId="1954" priority="385" operator="greaterThan">
      <formula>$F121</formula>
    </cfRule>
  </conditionalFormatting>
  <conditionalFormatting sqref="G122">
    <cfRule type="cellIs" dxfId="1953" priority="384" operator="greaterThan">
      <formula>$F122</formula>
    </cfRule>
  </conditionalFormatting>
  <conditionalFormatting sqref="G123">
    <cfRule type="cellIs" dxfId="1952" priority="383" operator="greaterThan">
      <formula>$F123</formula>
    </cfRule>
  </conditionalFormatting>
  <conditionalFormatting sqref="G124">
    <cfRule type="cellIs" dxfId="1951" priority="382" operator="greaterThan">
      <formula>$F124</formula>
    </cfRule>
  </conditionalFormatting>
  <conditionalFormatting sqref="G125">
    <cfRule type="cellIs" dxfId="1950" priority="381" operator="greaterThan">
      <formula>$F125</formula>
    </cfRule>
  </conditionalFormatting>
  <conditionalFormatting sqref="G126">
    <cfRule type="cellIs" dxfId="1949" priority="380" operator="greaterThan">
      <formula>$F126</formula>
    </cfRule>
  </conditionalFormatting>
  <conditionalFormatting sqref="G127">
    <cfRule type="cellIs" dxfId="1948" priority="379" operator="greaterThan">
      <formula>$F127</formula>
    </cfRule>
  </conditionalFormatting>
  <conditionalFormatting sqref="G128">
    <cfRule type="cellIs" dxfId="1947" priority="378" operator="greaterThan">
      <formula>$F128</formula>
    </cfRule>
  </conditionalFormatting>
  <conditionalFormatting sqref="G129">
    <cfRule type="cellIs" dxfId="1946" priority="377" operator="greaterThan">
      <formula>$F129</formula>
    </cfRule>
  </conditionalFormatting>
  <conditionalFormatting sqref="G130">
    <cfRule type="cellIs" dxfId="1945" priority="376" operator="greaterThan">
      <formula>$F130</formula>
    </cfRule>
  </conditionalFormatting>
  <conditionalFormatting sqref="G131">
    <cfRule type="cellIs" dxfId="1944" priority="375" operator="greaterThan">
      <formula>$F131</formula>
    </cfRule>
  </conditionalFormatting>
  <conditionalFormatting sqref="G132">
    <cfRule type="cellIs" dxfId="1943" priority="374" operator="greaterThan">
      <formula>$F132</formula>
    </cfRule>
  </conditionalFormatting>
  <conditionalFormatting sqref="G133">
    <cfRule type="cellIs" dxfId="1942" priority="373" operator="greaterThan">
      <formula>$F133</formula>
    </cfRule>
  </conditionalFormatting>
  <conditionalFormatting sqref="G134">
    <cfRule type="cellIs" dxfId="1941" priority="372" operator="greaterThan">
      <formula>$F134</formula>
    </cfRule>
  </conditionalFormatting>
  <conditionalFormatting sqref="G135">
    <cfRule type="cellIs" dxfId="1940" priority="371" operator="greaterThan">
      <formula>$F135</formula>
    </cfRule>
  </conditionalFormatting>
  <conditionalFormatting sqref="G136">
    <cfRule type="cellIs" dxfId="1939" priority="370" operator="greaterThan">
      <formula>$F136</formula>
    </cfRule>
  </conditionalFormatting>
  <conditionalFormatting sqref="G137">
    <cfRule type="cellIs" dxfId="1938" priority="369" operator="greaterThan">
      <formula>$F137</formula>
    </cfRule>
  </conditionalFormatting>
  <conditionalFormatting sqref="G138">
    <cfRule type="cellIs" dxfId="1937" priority="368" operator="greaterThan">
      <formula>$F138</formula>
    </cfRule>
  </conditionalFormatting>
  <conditionalFormatting sqref="G139">
    <cfRule type="cellIs" dxfId="1936" priority="367" operator="greaterThan">
      <formula>$F139</formula>
    </cfRule>
  </conditionalFormatting>
  <conditionalFormatting sqref="G140">
    <cfRule type="cellIs" dxfId="1935" priority="366" operator="greaterThan">
      <formula>$F140</formula>
    </cfRule>
  </conditionalFormatting>
  <conditionalFormatting sqref="G141">
    <cfRule type="cellIs" dxfId="1934" priority="365" operator="greaterThan">
      <formula>$F141</formula>
    </cfRule>
  </conditionalFormatting>
  <conditionalFormatting sqref="G142">
    <cfRule type="cellIs" dxfId="1933" priority="364" operator="greaterThan">
      <formula>$F142</formula>
    </cfRule>
  </conditionalFormatting>
  <conditionalFormatting sqref="G143">
    <cfRule type="cellIs" dxfId="1932" priority="363" operator="greaterThan">
      <formula>$F143</formula>
    </cfRule>
  </conditionalFormatting>
  <conditionalFormatting sqref="G144">
    <cfRule type="cellIs" dxfId="1931" priority="362" operator="greaterThan">
      <formula>$F144</formula>
    </cfRule>
  </conditionalFormatting>
  <conditionalFormatting sqref="G145">
    <cfRule type="cellIs" dxfId="1930" priority="361" operator="greaterThan">
      <formula>$F145</formula>
    </cfRule>
  </conditionalFormatting>
  <conditionalFormatting sqref="G146">
    <cfRule type="cellIs" dxfId="1929" priority="360" operator="greaterThan">
      <formula>$F146</formula>
    </cfRule>
  </conditionalFormatting>
  <conditionalFormatting sqref="G147">
    <cfRule type="cellIs" dxfId="1928" priority="359" operator="greaterThan">
      <formula>$F147</formula>
    </cfRule>
  </conditionalFormatting>
  <conditionalFormatting sqref="G148">
    <cfRule type="cellIs" dxfId="1927" priority="358" operator="greaterThan">
      <formula>$F148</formula>
    </cfRule>
  </conditionalFormatting>
  <conditionalFormatting sqref="G149">
    <cfRule type="cellIs" dxfId="1926" priority="357" operator="greaterThan">
      <formula>$F149</formula>
    </cfRule>
  </conditionalFormatting>
  <conditionalFormatting sqref="G150">
    <cfRule type="cellIs" dxfId="1925" priority="356" operator="greaterThan">
      <formula>$F150</formula>
    </cfRule>
  </conditionalFormatting>
  <conditionalFormatting sqref="G151">
    <cfRule type="cellIs" dxfId="1924" priority="355" operator="greaterThan">
      <formula>$F151</formula>
    </cfRule>
  </conditionalFormatting>
  <conditionalFormatting sqref="G152">
    <cfRule type="cellIs" dxfId="1923" priority="354" operator="greaterThan">
      <formula>$F152</formula>
    </cfRule>
  </conditionalFormatting>
  <conditionalFormatting sqref="G153">
    <cfRule type="cellIs" dxfId="1922" priority="353" operator="greaterThan">
      <formula>$F153</formula>
    </cfRule>
  </conditionalFormatting>
  <conditionalFormatting sqref="G154">
    <cfRule type="cellIs" dxfId="1921" priority="352" operator="greaterThan">
      <formula>$F154</formula>
    </cfRule>
  </conditionalFormatting>
  <conditionalFormatting sqref="G155">
    <cfRule type="cellIs" dxfId="1920" priority="351" operator="greaterThan">
      <formula>$F155</formula>
    </cfRule>
  </conditionalFormatting>
  <conditionalFormatting sqref="G156">
    <cfRule type="cellIs" dxfId="1919" priority="350" operator="greaterThan">
      <formula>$F156</formula>
    </cfRule>
  </conditionalFormatting>
  <conditionalFormatting sqref="G157">
    <cfRule type="cellIs" dxfId="1918" priority="349" operator="greaterThan">
      <formula>$F157</formula>
    </cfRule>
  </conditionalFormatting>
  <conditionalFormatting sqref="G158">
    <cfRule type="cellIs" dxfId="1917" priority="348" operator="greaterThan">
      <formula>$F158</formula>
    </cfRule>
  </conditionalFormatting>
  <conditionalFormatting sqref="G159">
    <cfRule type="cellIs" dxfId="1916" priority="347" operator="greaterThan">
      <formula>$F159</formula>
    </cfRule>
  </conditionalFormatting>
  <conditionalFormatting sqref="G160">
    <cfRule type="cellIs" dxfId="1915" priority="346" operator="greaterThan">
      <formula>$F160</formula>
    </cfRule>
  </conditionalFormatting>
  <conditionalFormatting sqref="G161">
    <cfRule type="cellIs" dxfId="1914" priority="345" operator="greaterThan">
      <formula>$F161</formula>
    </cfRule>
  </conditionalFormatting>
  <conditionalFormatting sqref="G162">
    <cfRule type="cellIs" dxfId="1913" priority="344" operator="greaterThan">
      <formula>$F162</formula>
    </cfRule>
  </conditionalFormatting>
  <conditionalFormatting sqref="G163">
    <cfRule type="cellIs" dxfId="1912" priority="343" operator="greaterThan">
      <formula>$F163</formula>
    </cfRule>
  </conditionalFormatting>
  <conditionalFormatting sqref="G164">
    <cfRule type="cellIs" dxfId="1911" priority="342" operator="greaterThan">
      <formula>$F164</formula>
    </cfRule>
  </conditionalFormatting>
  <conditionalFormatting sqref="G165">
    <cfRule type="cellIs" dxfId="1910" priority="341" operator="greaterThan">
      <formula>$F165</formula>
    </cfRule>
  </conditionalFormatting>
  <conditionalFormatting sqref="G166">
    <cfRule type="cellIs" dxfId="1909" priority="340" operator="greaterThan">
      <formula>$F166</formula>
    </cfRule>
  </conditionalFormatting>
  <conditionalFormatting sqref="G167">
    <cfRule type="cellIs" dxfId="1908" priority="339" operator="greaterThan">
      <formula>$F167</formula>
    </cfRule>
  </conditionalFormatting>
  <conditionalFormatting sqref="G168">
    <cfRule type="cellIs" dxfId="1907" priority="338" operator="greaterThan">
      <formula>$F168</formula>
    </cfRule>
  </conditionalFormatting>
  <conditionalFormatting sqref="G169">
    <cfRule type="cellIs" dxfId="1906" priority="337" operator="greaterThan">
      <formula>$F169</formula>
    </cfRule>
  </conditionalFormatting>
  <conditionalFormatting sqref="G170">
    <cfRule type="cellIs" dxfId="1905" priority="336" operator="greaterThan">
      <formula>$F170</formula>
    </cfRule>
  </conditionalFormatting>
  <conditionalFormatting sqref="G171">
    <cfRule type="cellIs" dxfId="1904" priority="335" operator="greaterThan">
      <formula>$F171</formula>
    </cfRule>
  </conditionalFormatting>
  <conditionalFormatting sqref="G172">
    <cfRule type="cellIs" dxfId="1903" priority="334" operator="greaterThan">
      <formula>$F172</formula>
    </cfRule>
  </conditionalFormatting>
  <conditionalFormatting sqref="G173">
    <cfRule type="cellIs" dxfId="1902" priority="333" operator="greaterThan">
      <formula>$F173</formula>
    </cfRule>
  </conditionalFormatting>
  <conditionalFormatting sqref="G174">
    <cfRule type="cellIs" dxfId="1901" priority="332" operator="greaterThan">
      <formula>$F174</formula>
    </cfRule>
  </conditionalFormatting>
  <conditionalFormatting sqref="G175">
    <cfRule type="cellIs" dxfId="1900" priority="331" operator="greaterThan">
      <formula>$F175</formula>
    </cfRule>
  </conditionalFormatting>
  <conditionalFormatting sqref="G176">
    <cfRule type="cellIs" dxfId="1899" priority="330" operator="greaterThan">
      <formula>$F176</formula>
    </cfRule>
  </conditionalFormatting>
  <conditionalFormatting sqref="G177">
    <cfRule type="cellIs" dxfId="1898" priority="329" operator="greaterThan">
      <formula>$F177</formula>
    </cfRule>
  </conditionalFormatting>
  <conditionalFormatting sqref="G178">
    <cfRule type="cellIs" dxfId="1897" priority="328" operator="greaterThan">
      <formula>$F178</formula>
    </cfRule>
  </conditionalFormatting>
  <conditionalFormatting sqref="G179">
    <cfRule type="cellIs" dxfId="1896" priority="327" operator="greaterThan">
      <formula>$F179</formula>
    </cfRule>
  </conditionalFormatting>
  <conditionalFormatting sqref="G180">
    <cfRule type="cellIs" dxfId="1895" priority="326" operator="greaterThan">
      <formula>$F180</formula>
    </cfRule>
  </conditionalFormatting>
  <conditionalFormatting sqref="G181">
    <cfRule type="cellIs" dxfId="1894" priority="325" operator="greaterThan">
      <formula>$F181</formula>
    </cfRule>
  </conditionalFormatting>
  <conditionalFormatting sqref="G182">
    <cfRule type="cellIs" dxfId="1893" priority="324" operator="greaterThan">
      <formula>$F182</formula>
    </cfRule>
  </conditionalFormatting>
  <conditionalFormatting sqref="G183">
    <cfRule type="cellIs" dxfId="1892" priority="323" operator="greaterThan">
      <formula>$F183</formula>
    </cfRule>
  </conditionalFormatting>
  <conditionalFormatting sqref="G184">
    <cfRule type="cellIs" dxfId="1891" priority="322" operator="greaterThan">
      <formula>$F184</formula>
    </cfRule>
  </conditionalFormatting>
  <conditionalFormatting sqref="G185">
    <cfRule type="cellIs" dxfId="1890" priority="321" operator="greaterThan">
      <formula>$F185</formula>
    </cfRule>
  </conditionalFormatting>
  <conditionalFormatting sqref="G186">
    <cfRule type="cellIs" dxfId="1889" priority="320" operator="greaterThan">
      <formula>$F186</formula>
    </cfRule>
  </conditionalFormatting>
  <conditionalFormatting sqref="G187">
    <cfRule type="cellIs" dxfId="1888" priority="319" operator="greaterThan">
      <formula>$F187</formula>
    </cfRule>
  </conditionalFormatting>
  <conditionalFormatting sqref="G188">
    <cfRule type="cellIs" dxfId="1887" priority="318" operator="greaterThan">
      <formula>$F188</formula>
    </cfRule>
  </conditionalFormatting>
  <conditionalFormatting sqref="G189">
    <cfRule type="cellIs" dxfId="1886" priority="317" operator="greaterThan">
      <formula>$F189</formula>
    </cfRule>
  </conditionalFormatting>
  <conditionalFormatting sqref="G190">
    <cfRule type="cellIs" dxfId="1885" priority="316" operator="greaterThan">
      <formula>$F190</formula>
    </cfRule>
  </conditionalFormatting>
  <conditionalFormatting sqref="G191">
    <cfRule type="cellIs" dxfId="1884" priority="315" operator="greaterThan">
      <formula>$F191</formula>
    </cfRule>
  </conditionalFormatting>
  <conditionalFormatting sqref="G192">
    <cfRule type="cellIs" dxfId="1883" priority="314" operator="greaterThan">
      <formula>$F192</formula>
    </cfRule>
  </conditionalFormatting>
  <conditionalFormatting sqref="G193">
    <cfRule type="cellIs" dxfId="1882" priority="313" operator="greaterThan">
      <formula>$F193</formula>
    </cfRule>
  </conditionalFormatting>
  <conditionalFormatting sqref="G194">
    <cfRule type="cellIs" dxfId="1881" priority="312" operator="greaterThan">
      <formula>$F194</formula>
    </cfRule>
  </conditionalFormatting>
  <conditionalFormatting sqref="G195">
    <cfRule type="cellIs" dxfId="1880" priority="311" operator="greaterThan">
      <formula>$F195</formula>
    </cfRule>
  </conditionalFormatting>
  <conditionalFormatting sqref="G196">
    <cfRule type="cellIs" dxfId="1879" priority="310" operator="greaterThan">
      <formula>$F196</formula>
    </cfRule>
  </conditionalFormatting>
  <conditionalFormatting sqref="G197">
    <cfRule type="cellIs" dxfId="1878" priority="309" operator="greaterThan">
      <formula>$F197</formula>
    </cfRule>
  </conditionalFormatting>
  <conditionalFormatting sqref="G198">
    <cfRule type="cellIs" dxfId="1877" priority="308" operator="greaterThan">
      <formula>$F198</formula>
    </cfRule>
  </conditionalFormatting>
  <conditionalFormatting sqref="G199">
    <cfRule type="cellIs" dxfId="1876" priority="307" operator="greaterThan">
      <formula>$F199</formula>
    </cfRule>
  </conditionalFormatting>
  <conditionalFormatting sqref="G200">
    <cfRule type="cellIs" dxfId="1875" priority="306" operator="greaterThan">
      <formula>$F200</formula>
    </cfRule>
  </conditionalFormatting>
  <conditionalFormatting sqref="G201">
    <cfRule type="cellIs" dxfId="1874" priority="305" operator="greaterThan">
      <formula>$F201</formula>
    </cfRule>
  </conditionalFormatting>
  <conditionalFormatting sqref="G202">
    <cfRule type="cellIs" dxfId="1873" priority="304" operator="greaterThan">
      <formula>$F202</formula>
    </cfRule>
  </conditionalFormatting>
  <conditionalFormatting sqref="G203">
    <cfRule type="cellIs" dxfId="1872" priority="303" operator="greaterThan">
      <formula>$F203</formula>
    </cfRule>
  </conditionalFormatting>
  <conditionalFormatting sqref="G204">
    <cfRule type="cellIs" dxfId="1871" priority="302" operator="greaterThan">
      <formula>$F204</formula>
    </cfRule>
  </conditionalFormatting>
  <conditionalFormatting sqref="G205">
    <cfRule type="cellIs" dxfId="1870" priority="301" operator="greaterThan">
      <formula>$F205</formula>
    </cfRule>
  </conditionalFormatting>
  <conditionalFormatting sqref="G206">
    <cfRule type="cellIs" dxfId="1869" priority="300" operator="greaterThan">
      <formula>$F206</formula>
    </cfRule>
  </conditionalFormatting>
  <conditionalFormatting sqref="G207">
    <cfRule type="cellIs" dxfId="1868" priority="299" operator="greaterThan">
      <formula>$F207</formula>
    </cfRule>
  </conditionalFormatting>
  <conditionalFormatting sqref="G208">
    <cfRule type="cellIs" dxfId="1867" priority="298" operator="greaterThan">
      <formula>$F208</formula>
    </cfRule>
  </conditionalFormatting>
  <conditionalFormatting sqref="G209">
    <cfRule type="cellIs" dxfId="1866" priority="297" operator="greaterThan">
      <formula>$F209</formula>
    </cfRule>
  </conditionalFormatting>
  <conditionalFormatting sqref="G210">
    <cfRule type="cellIs" dxfId="1865" priority="296" operator="greaterThan">
      <formula>$F210</formula>
    </cfRule>
  </conditionalFormatting>
  <conditionalFormatting sqref="G211">
    <cfRule type="cellIs" dxfId="1864" priority="295" operator="greaterThan">
      <formula>$F211</formula>
    </cfRule>
  </conditionalFormatting>
  <conditionalFormatting sqref="G212">
    <cfRule type="cellIs" dxfId="1863" priority="294" operator="greaterThan">
      <formula>$F212</formula>
    </cfRule>
  </conditionalFormatting>
  <conditionalFormatting sqref="G213">
    <cfRule type="cellIs" dxfId="1862" priority="293" operator="greaterThan">
      <formula>$F213</formula>
    </cfRule>
  </conditionalFormatting>
  <conditionalFormatting sqref="G214">
    <cfRule type="cellIs" dxfId="1861" priority="292" operator="greaterThan">
      <formula>$F214</formula>
    </cfRule>
  </conditionalFormatting>
  <conditionalFormatting sqref="G215">
    <cfRule type="cellIs" dxfId="1860" priority="291" operator="greaterThan">
      <formula>$F215</formula>
    </cfRule>
  </conditionalFormatting>
  <conditionalFormatting sqref="G216">
    <cfRule type="cellIs" dxfId="1859" priority="290" operator="greaterThan">
      <formula>$F216</formula>
    </cfRule>
  </conditionalFormatting>
  <conditionalFormatting sqref="G217">
    <cfRule type="cellIs" dxfId="1858" priority="289" operator="greaterThan">
      <formula>$F217</formula>
    </cfRule>
  </conditionalFormatting>
  <conditionalFormatting sqref="G218">
    <cfRule type="cellIs" dxfId="1857" priority="288" operator="greaterThan">
      <formula>$F218</formula>
    </cfRule>
  </conditionalFormatting>
  <conditionalFormatting sqref="G219">
    <cfRule type="cellIs" dxfId="1856" priority="287" operator="greaterThan">
      <formula>$F219</formula>
    </cfRule>
  </conditionalFormatting>
  <conditionalFormatting sqref="G220">
    <cfRule type="cellIs" dxfId="1855" priority="286" operator="greaterThan">
      <formula>$F220</formula>
    </cfRule>
  </conditionalFormatting>
  <conditionalFormatting sqref="G221">
    <cfRule type="cellIs" dxfId="1854" priority="285" operator="greaterThan">
      <formula>$F221</formula>
    </cfRule>
  </conditionalFormatting>
  <conditionalFormatting sqref="G222">
    <cfRule type="cellIs" dxfId="1853" priority="284" operator="greaterThan">
      <formula>$F222</formula>
    </cfRule>
  </conditionalFormatting>
  <conditionalFormatting sqref="G223">
    <cfRule type="cellIs" dxfId="1852" priority="283" operator="greaterThan">
      <formula>$F223</formula>
    </cfRule>
  </conditionalFormatting>
  <conditionalFormatting sqref="G224">
    <cfRule type="cellIs" dxfId="1851" priority="282" operator="greaterThan">
      <formula>$F224</formula>
    </cfRule>
  </conditionalFormatting>
  <conditionalFormatting sqref="G225">
    <cfRule type="cellIs" dxfId="1850" priority="281" operator="greaterThan">
      <formula>$F225</formula>
    </cfRule>
  </conditionalFormatting>
  <conditionalFormatting sqref="G226">
    <cfRule type="cellIs" dxfId="1849" priority="280" operator="greaterThan">
      <formula>$F226</formula>
    </cfRule>
  </conditionalFormatting>
  <conditionalFormatting sqref="G227">
    <cfRule type="cellIs" dxfId="1848" priority="279" operator="greaterThan">
      <formula>$F227</formula>
    </cfRule>
  </conditionalFormatting>
  <conditionalFormatting sqref="G228">
    <cfRule type="cellIs" dxfId="1847" priority="278" operator="greaterThan">
      <formula>$F228</formula>
    </cfRule>
  </conditionalFormatting>
  <conditionalFormatting sqref="G229">
    <cfRule type="cellIs" dxfId="1846" priority="277" operator="greaterThan">
      <formula>$F229</formula>
    </cfRule>
  </conditionalFormatting>
  <conditionalFormatting sqref="G230">
    <cfRule type="cellIs" dxfId="1845" priority="276" operator="greaterThan">
      <formula>$F230</formula>
    </cfRule>
  </conditionalFormatting>
  <conditionalFormatting sqref="G231">
    <cfRule type="cellIs" dxfId="1844" priority="275" operator="greaterThan">
      <formula>$F231</formula>
    </cfRule>
  </conditionalFormatting>
  <conditionalFormatting sqref="G232">
    <cfRule type="cellIs" dxfId="1843" priority="274" operator="greaterThan">
      <formula>$F232</formula>
    </cfRule>
  </conditionalFormatting>
  <conditionalFormatting sqref="G233">
    <cfRule type="cellIs" dxfId="1842" priority="273" operator="greaterThan">
      <formula>$F233</formula>
    </cfRule>
  </conditionalFormatting>
  <conditionalFormatting sqref="G234">
    <cfRule type="cellIs" dxfId="1841" priority="272" operator="greaterThan">
      <formula>$F234</formula>
    </cfRule>
  </conditionalFormatting>
  <conditionalFormatting sqref="G235">
    <cfRule type="cellIs" dxfId="1840" priority="271" operator="greaterThan">
      <formula>$F235</formula>
    </cfRule>
  </conditionalFormatting>
  <conditionalFormatting sqref="G236">
    <cfRule type="cellIs" dxfId="1839" priority="270" operator="greaterThan">
      <formula>$F236</formula>
    </cfRule>
  </conditionalFormatting>
  <conditionalFormatting sqref="G237">
    <cfRule type="cellIs" dxfId="1838" priority="269" operator="greaterThan">
      <formula>$F237</formula>
    </cfRule>
  </conditionalFormatting>
  <conditionalFormatting sqref="G238">
    <cfRule type="cellIs" dxfId="1837" priority="268" operator="greaterThan">
      <formula>$F238</formula>
    </cfRule>
  </conditionalFormatting>
  <conditionalFormatting sqref="G239">
    <cfRule type="cellIs" dxfId="1836" priority="267" operator="greaterThan">
      <formula>$F239</formula>
    </cfRule>
  </conditionalFormatting>
  <conditionalFormatting sqref="G240">
    <cfRule type="cellIs" dxfId="1835" priority="266" operator="greaterThan">
      <formula>$F240</formula>
    </cfRule>
  </conditionalFormatting>
  <conditionalFormatting sqref="G241">
    <cfRule type="cellIs" dxfId="1834" priority="265" operator="greaterThan">
      <formula>$F241</formula>
    </cfRule>
  </conditionalFormatting>
  <conditionalFormatting sqref="G242">
    <cfRule type="cellIs" dxfId="1833" priority="264" operator="greaterThan">
      <formula>$F242</formula>
    </cfRule>
  </conditionalFormatting>
  <conditionalFormatting sqref="G243">
    <cfRule type="cellIs" dxfId="1832" priority="263" operator="greaterThan">
      <formula>$F243</formula>
    </cfRule>
  </conditionalFormatting>
  <conditionalFormatting sqref="G244">
    <cfRule type="cellIs" dxfId="1831" priority="262" operator="greaterThan">
      <formula>$F244</formula>
    </cfRule>
  </conditionalFormatting>
  <conditionalFormatting sqref="G245">
    <cfRule type="cellIs" dxfId="1830" priority="261" operator="greaterThan">
      <formula>$F245</formula>
    </cfRule>
  </conditionalFormatting>
  <conditionalFormatting sqref="G246">
    <cfRule type="cellIs" dxfId="1829" priority="260" operator="greaterThan">
      <formula>$F246</formula>
    </cfRule>
  </conditionalFormatting>
  <conditionalFormatting sqref="G247">
    <cfRule type="cellIs" dxfId="1828" priority="259" operator="greaterThan">
      <formula>$F247</formula>
    </cfRule>
  </conditionalFormatting>
  <conditionalFormatting sqref="G248">
    <cfRule type="cellIs" dxfId="1827" priority="258" operator="greaterThan">
      <formula>$F248</formula>
    </cfRule>
  </conditionalFormatting>
  <conditionalFormatting sqref="G249">
    <cfRule type="cellIs" dxfId="1826" priority="257" operator="greaterThan">
      <formula>$F249</formula>
    </cfRule>
  </conditionalFormatting>
  <conditionalFormatting sqref="G250">
    <cfRule type="cellIs" dxfId="1825" priority="256" operator="greaterThan">
      <formula>$F250</formula>
    </cfRule>
  </conditionalFormatting>
  <conditionalFormatting sqref="G251">
    <cfRule type="cellIs" dxfId="1824" priority="255" operator="greaterThan">
      <formula>$F251</formula>
    </cfRule>
  </conditionalFormatting>
  <conditionalFormatting sqref="G252">
    <cfRule type="cellIs" dxfId="1823" priority="254" operator="greaterThan">
      <formula>$F252</formula>
    </cfRule>
  </conditionalFormatting>
  <conditionalFormatting sqref="G253">
    <cfRule type="cellIs" dxfId="1822" priority="253" operator="greaterThan">
      <formula>$F253</formula>
    </cfRule>
  </conditionalFormatting>
  <conditionalFormatting sqref="G254">
    <cfRule type="cellIs" dxfId="1821" priority="252" operator="greaterThan">
      <formula>$F254</formula>
    </cfRule>
  </conditionalFormatting>
  <conditionalFormatting sqref="G255">
    <cfRule type="cellIs" dxfId="1820" priority="251" operator="greaterThan">
      <formula>$F255</formula>
    </cfRule>
  </conditionalFormatting>
  <conditionalFormatting sqref="G256">
    <cfRule type="cellIs" dxfId="1819" priority="250" operator="greaterThan">
      <formula>$F256</formula>
    </cfRule>
  </conditionalFormatting>
  <conditionalFormatting sqref="G257">
    <cfRule type="cellIs" dxfId="1818" priority="249" operator="greaterThan">
      <formula>$F257</formula>
    </cfRule>
  </conditionalFormatting>
  <conditionalFormatting sqref="G258">
    <cfRule type="cellIs" dxfId="1817" priority="248" operator="greaterThan">
      <formula>$F258</formula>
    </cfRule>
  </conditionalFormatting>
  <conditionalFormatting sqref="G259">
    <cfRule type="cellIs" dxfId="1816" priority="247" operator="greaterThan">
      <formula>$F259</formula>
    </cfRule>
  </conditionalFormatting>
  <conditionalFormatting sqref="G260">
    <cfRule type="cellIs" dxfId="1815" priority="246" operator="greaterThan">
      <formula>$F260</formula>
    </cfRule>
  </conditionalFormatting>
  <conditionalFormatting sqref="G261">
    <cfRule type="cellIs" dxfId="1814" priority="245" operator="greaterThan">
      <formula>$F261</formula>
    </cfRule>
  </conditionalFormatting>
  <conditionalFormatting sqref="G262">
    <cfRule type="cellIs" dxfId="1813" priority="244" operator="greaterThan">
      <formula>$F262</formula>
    </cfRule>
  </conditionalFormatting>
  <conditionalFormatting sqref="G263">
    <cfRule type="cellIs" dxfId="1812" priority="243" operator="greaterThan">
      <formula>$F263</formula>
    </cfRule>
  </conditionalFormatting>
  <conditionalFormatting sqref="G264">
    <cfRule type="cellIs" dxfId="1811" priority="242" operator="greaterThan">
      <formula>$F264</formula>
    </cfRule>
  </conditionalFormatting>
  <conditionalFormatting sqref="G265">
    <cfRule type="cellIs" dxfId="1810" priority="241" operator="greaterThan">
      <formula>$F265</formula>
    </cfRule>
  </conditionalFormatting>
  <conditionalFormatting sqref="G266">
    <cfRule type="cellIs" dxfId="1809" priority="240" operator="greaterThan">
      <formula>$F266</formula>
    </cfRule>
  </conditionalFormatting>
  <conditionalFormatting sqref="G267">
    <cfRule type="cellIs" dxfId="1808" priority="239" operator="greaterThan">
      <formula>$F267</formula>
    </cfRule>
  </conditionalFormatting>
  <conditionalFormatting sqref="G268">
    <cfRule type="cellIs" dxfId="1807" priority="238" operator="greaterThan">
      <formula>$F268</formula>
    </cfRule>
  </conditionalFormatting>
  <conditionalFormatting sqref="G269">
    <cfRule type="cellIs" dxfId="1806" priority="237" operator="greaterThan">
      <formula>$F269</formula>
    </cfRule>
  </conditionalFormatting>
  <conditionalFormatting sqref="G270">
    <cfRule type="cellIs" dxfId="1805" priority="236" operator="greaterThan">
      <formula>$F270</formula>
    </cfRule>
  </conditionalFormatting>
  <conditionalFormatting sqref="G271">
    <cfRule type="cellIs" dxfId="1804" priority="235" operator="greaterThan">
      <formula>$F271</formula>
    </cfRule>
  </conditionalFormatting>
  <conditionalFormatting sqref="G272">
    <cfRule type="cellIs" dxfId="1803" priority="234" operator="greaterThan">
      <formula>$F272</formula>
    </cfRule>
  </conditionalFormatting>
  <conditionalFormatting sqref="G273">
    <cfRule type="cellIs" dxfId="1802" priority="233" operator="greaterThan">
      <formula>$F273</formula>
    </cfRule>
  </conditionalFormatting>
  <conditionalFormatting sqref="G274">
    <cfRule type="cellIs" dxfId="1801" priority="232" operator="greaterThan">
      <formula>$F274</formula>
    </cfRule>
  </conditionalFormatting>
  <conditionalFormatting sqref="G275">
    <cfRule type="cellIs" dxfId="1800" priority="231" operator="greaterThan">
      <formula>$F275</formula>
    </cfRule>
  </conditionalFormatting>
  <conditionalFormatting sqref="G276">
    <cfRule type="cellIs" dxfId="1799" priority="230" operator="greaterThan">
      <formula>$F276</formula>
    </cfRule>
  </conditionalFormatting>
  <conditionalFormatting sqref="G277">
    <cfRule type="cellIs" dxfId="1798" priority="229" operator="greaterThan">
      <formula>$F277</formula>
    </cfRule>
  </conditionalFormatting>
  <conditionalFormatting sqref="G278">
    <cfRule type="cellIs" dxfId="1797" priority="228" operator="greaterThan">
      <formula>$F278</formula>
    </cfRule>
  </conditionalFormatting>
  <conditionalFormatting sqref="G279">
    <cfRule type="cellIs" dxfId="1796" priority="227" operator="greaterThan">
      <formula>$F279</formula>
    </cfRule>
  </conditionalFormatting>
  <conditionalFormatting sqref="G280">
    <cfRule type="cellIs" dxfId="1795" priority="226" operator="greaterThan">
      <formula>$F280</formula>
    </cfRule>
  </conditionalFormatting>
  <conditionalFormatting sqref="G281">
    <cfRule type="cellIs" dxfId="1794" priority="225" operator="greaterThan">
      <formula>$F281</formula>
    </cfRule>
  </conditionalFormatting>
  <conditionalFormatting sqref="G282">
    <cfRule type="cellIs" dxfId="1793" priority="224" operator="greaterThan">
      <formula>$F282</formula>
    </cfRule>
  </conditionalFormatting>
  <conditionalFormatting sqref="G283">
    <cfRule type="cellIs" dxfId="1792" priority="223" operator="greaterThan">
      <formula>$F283</formula>
    </cfRule>
  </conditionalFormatting>
  <conditionalFormatting sqref="G284">
    <cfRule type="cellIs" dxfId="1791" priority="222" operator="greaterThan">
      <formula>$F284</formula>
    </cfRule>
  </conditionalFormatting>
  <conditionalFormatting sqref="G285">
    <cfRule type="cellIs" dxfId="1790" priority="221" operator="greaterThan">
      <formula>$F285</formula>
    </cfRule>
  </conditionalFormatting>
  <conditionalFormatting sqref="G286">
    <cfRule type="cellIs" dxfId="1789" priority="220" operator="greaterThan">
      <formula>$F286</formula>
    </cfRule>
  </conditionalFormatting>
  <conditionalFormatting sqref="G287">
    <cfRule type="cellIs" dxfId="1788" priority="219" operator="greaterThan">
      <formula>$F287</formula>
    </cfRule>
  </conditionalFormatting>
  <conditionalFormatting sqref="G288">
    <cfRule type="cellIs" dxfId="1787" priority="218" operator="greaterThan">
      <formula>$F288</formula>
    </cfRule>
  </conditionalFormatting>
  <conditionalFormatting sqref="G289">
    <cfRule type="cellIs" dxfId="1786" priority="217" operator="greaterThan">
      <formula>$F289</formula>
    </cfRule>
  </conditionalFormatting>
  <conditionalFormatting sqref="G290">
    <cfRule type="cellIs" dxfId="1785" priority="216" operator="greaterThan">
      <formula>$F290</formula>
    </cfRule>
  </conditionalFormatting>
  <conditionalFormatting sqref="G291">
    <cfRule type="cellIs" dxfId="1784" priority="215" operator="greaterThan">
      <formula>$F291</formula>
    </cfRule>
  </conditionalFormatting>
  <conditionalFormatting sqref="G292">
    <cfRule type="cellIs" dxfId="1783" priority="214" operator="greaterThan">
      <formula>$F292</formula>
    </cfRule>
  </conditionalFormatting>
  <conditionalFormatting sqref="G293">
    <cfRule type="cellIs" dxfId="1782" priority="213" operator="greaterThan">
      <formula>$F293</formula>
    </cfRule>
  </conditionalFormatting>
  <conditionalFormatting sqref="G294">
    <cfRule type="cellIs" dxfId="1781" priority="212" operator="greaterThan">
      <formula>$F294</formula>
    </cfRule>
  </conditionalFormatting>
  <conditionalFormatting sqref="G295">
    <cfRule type="cellIs" dxfId="1780" priority="211" operator="greaterThan">
      <formula>$F295</formula>
    </cfRule>
  </conditionalFormatting>
  <conditionalFormatting sqref="G296">
    <cfRule type="cellIs" dxfId="1779" priority="210" operator="greaterThan">
      <formula>$F296</formula>
    </cfRule>
  </conditionalFormatting>
  <conditionalFormatting sqref="G297">
    <cfRule type="cellIs" dxfId="1778" priority="209" operator="greaterThan">
      <formula>$F297</formula>
    </cfRule>
  </conditionalFormatting>
  <conditionalFormatting sqref="G298">
    <cfRule type="cellIs" dxfId="1777" priority="208" operator="greaterThan">
      <formula>$F298</formula>
    </cfRule>
  </conditionalFormatting>
  <conditionalFormatting sqref="G299">
    <cfRule type="cellIs" dxfId="1776" priority="207" operator="greaterThan">
      <formula>$F299</formula>
    </cfRule>
  </conditionalFormatting>
  <conditionalFormatting sqref="G300">
    <cfRule type="cellIs" dxfId="1775" priority="206" operator="greaterThan">
      <formula>$F300</formula>
    </cfRule>
  </conditionalFormatting>
  <conditionalFormatting sqref="G301">
    <cfRule type="cellIs" dxfId="1774" priority="205" operator="greaterThan">
      <formula>$F301</formula>
    </cfRule>
  </conditionalFormatting>
  <conditionalFormatting sqref="G302">
    <cfRule type="cellIs" dxfId="1773" priority="204" operator="greaterThan">
      <formula>$F302</formula>
    </cfRule>
  </conditionalFormatting>
  <conditionalFormatting sqref="G303">
    <cfRule type="cellIs" dxfId="1772" priority="203" operator="greaterThan">
      <formula>$F303</formula>
    </cfRule>
  </conditionalFormatting>
  <conditionalFormatting sqref="G304">
    <cfRule type="cellIs" dxfId="1771" priority="202" operator="greaterThan">
      <formula>$F304</formula>
    </cfRule>
  </conditionalFormatting>
  <conditionalFormatting sqref="G305">
    <cfRule type="cellIs" dxfId="1770" priority="201" operator="greaterThan">
      <formula>$F305</formula>
    </cfRule>
  </conditionalFormatting>
  <conditionalFormatting sqref="G306">
    <cfRule type="cellIs" dxfId="1769" priority="200" operator="greaterThan">
      <formula>$F306</formula>
    </cfRule>
  </conditionalFormatting>
  <conditionalFormatting sqref="G307">
    <cfRule type="cellIs" dxfId="1768" priority="199" operator="greaterThan">
      <formula>$F307</formula>
    </cfRule>
  </conditionalFormatting>
  <conditionalFormatting sqref="G308">
    <cfRule type="cellIs" dxfId="1767" priority="198" operator="greaterThan">
      <formula>$F308</formula>
    </cfRule>
  </conditionalFormatting>
  <conditionalFormatting sqref="G309">
    <cfRule type="cellIs" dxfId="1766" priority="197" operator="greaterThan">
      <formula>$F309</formula>
    </cfRule>
  </conditionalFormatting>
  <conditionalFormatting sqref="G310">
    <cfRule type="cellIs" dxfId="1765" priority="196" operator="greaterThan">
      <formula>$F310</formula>
    </cfRule>
  </conditionalFormatting>
  <conditionalFormatting sqref="G311">
    <cfRule type="cellIs" dxfId="1764" priority="195" operator="greaterThan">
      <formula>$F311</formula>
    </cfRule>
  </conditionalFormatting>
  <conditionalFormatting sqref="G312">
    <cfRule type="cellIs" dxfId="1763" priority="194" operator="greaterThan">
      <formula>$F312</formula>
    </cfRule>
  </conditionalFormatting>
  <conditionalFormatting sqref="G313">
    <cfRule type="cellIs" dxfId="1762" priority="193" operator="greaterThan">
      <formula>$F313</formula>
    </cfRule>
  </conditionalFormatting>
  <conditionalFormatting sqref="G314">
    <cfRule type="cellIs" dxfId="1761" priority="192" operator="greaterThan">
      <formula>$F314</formula>
    </cfRule>
  </conditionalFormatting>
  <conditionalFormatting sqref="G315">
    <cfRule type="cellIs" dxfId="1760" priority="191" operator="greaterThan">
      <formula>$F315</formula>
    </cfRule>
  </conditionalFormatting>
  <conditionalFormatting sqref="G316">
    <cfRule type="cellIs" dxfId="1759" priority="190" operator="greaterThan">
      <formula>$F316</formula>
    </cfRule>
  </conditionalFormatting>
  <conditionalFormatting sqref="G317">
    <cfRule type="cellIs" dxfId="1758" priority="189" operator="greaterThan">
      <formula>$F317</formula>
    </cfRule>
  </conditionalFormatting>
  <conditionalFormatting sqref="G318">
    <cfRule type="cellIs" dxfId="1757" priority="188" operator="greaterThan">
      <formula>$F318</formula>
    </cfRule>
  </conditionalFormatting>
  <conditionalFormatting sqref="G319">
    <cfRule type="cellIs" dxfId="1756" priority="187" operator="greaterThan">
      <formula>$F319</formula>
    </cfRule>
  </conditionalFormatting>
  <conditionalFormatting sqref="G320">
    <cfRule type="cellIs" dxfId="1755" priority="186" operator="greaterThan">
      <formula>$F320</formula>
    </cfRule>
  </conditionalFormatting>
  <conditionalFormatting sqref="G321">
    <cfRule type="cellIs" dxfId="1754" priority="185" operator="greaterThan">
      <formula>$F321</formula>
    </cfRule>
  </conditionalFormatting>
  <conditionalFormatting sqref="G322">
    <cfRule type="cellIs" dxfId="1753" priority="184" operator="greaterThan">
      <formula>$F322</formula>
    </cfRule>
  </conditionalFormatting>
  <conditionalFormatting sqref="G323">
    <cfRule type="cellIs" dxfId="1752" priority="183" operator="greaterThan">
      <formula>$F323</formula>
    </cfRule>
  </conditionalFormatting>
  <conditionalFormatting sqref="G324">
    <cfRule type="cellIs" dxfId="1751" priority="182" operator="greaterThan">
      <formula>$F324</formula>
    </cfRule>
  </conditionalFormatting>
  <conditionalFormatting sqref="G325">
    <cfRule type="cellIs" dxfId="1750" priority="181" operator="greaterThan">
      <formula>$F325</formula>
    </cfRule>
  </conditionalFormatting>
  <conditionalFormatting sqref="G326">
    <cfRule type="cellIs" dxfId="1749" priority="180" operator="greaterThan">
      <formula>$F326</formula>
    </cfRule>
  </conditionalFormatting>
  <conditionalFormatting sqref="G327">
    <cfRule type="cellIs" dxfId="1748" priority="179" operator="greaterThan">
      <formula>$F327</formula>
    </cfRule>
  </conditionalFormatting>
  <conditionalFormatting sqref="G328">
    <cfRule type="cellIs" dxfId="1747" priority="178" operator="greaterThan">
      <formula>$F328</formula>
    </cfRule>
  </conditionalFormatting>
  <conditionalFormatting sqref="G329">
    <cfRule type="cellIs" dxfId="1746" priority="177" operator="greaterThan">
      <formula>$F329</formula>
    </cfRule>
  </conditionalFormatting>
  <conditionalFormatting sqref="G330">
    <cfRule type="cellIs" dxfId="1745" priority="176" operator="greaterThan">
      <formula>$F330</formula>
    </cfRule>
  </conditionalFormatting>
  <conditionalFormatting sqref="G331">
    <cfRule type="cellIs" dxfId="1744" priority="175" operator="greaterThan">
      <formula>$F331</formula>
    </cfRule>
  </conditionalFormatting>
  <conditionalFormatting sqref="G332">
    <cfRule type="cellIs" dxfId="1743" priority="174" operator="greaterThan">
      <formula>$F332</formula>
    </cfRule>
  </conditionalFormatting>
  <conditionalFormatting sqref="G333">
    <cfRule type="cellIs" dxfId="1742" priority="173" operator="greaterThan">
      <formula>$F333</formula>
    </cfRule>
  </conditionalFormatting>
  <conditionalFormatting sqref="G334">
    <cfRule type="cellIs" dxfId="1741" priority="172" operator="greaterThan">
      <formula>$F334</formula>
    </cfRule>
  </conditionalFormatting>
  <conditionalFormatting sqref="G335">
    <cfRule type="cellIs" dxfId="1740" priority="171" operator="greaterThan">
      <formula>$F335</formula>
    </cfRule>
  </conditionalFormatting>
  <conditionalFormatting sqref="G336">
    <cfRule type="cellIs" dxfId="1739" priority="170" operator="greaterThan">
      <formula>$F336</formula>
    </cfRule>
  </conditionalFormatting>
  <conditionalFormatting sqref="G337">
    <cfRule type="cellIs" dxfId="1738" priority="169" operator="greaterThan">
      <formula>$F337</formula>
    </cfRule>
  </conditionalFormatting>
  <conditionalFormatting sqref="G338">
    <cfRule type="cellIs" dxfId="1737" priority="168" operator="greaterThan">
      <formula>$F338</formula>
    </cfRule>
  </conditionalFormatting>
  <conditionalFormatting sqref="G339">
    <cfRule type="cellIs" dxfId="1736" priority="167" operator="greaterThan">
      <formula>$F339</formula>
    </cfRule>
  </conditionalFormatting>
  <conditionalFormatting sqref="G340">
    <cfRule type="cellIs" dxfId="1735" priority="166" operator="greaterThan">
      <formula>$F340</formula>
    </cfRule>
  </conditionalFormatting>
  <conditionalFormatting sqref="G341">
    <cfRule type="cellIs" dxfId="1734" priority="165" operator="greaterThan">
      <formula>$F341</formula>
    </cfRule>
  </conditionalFormatting>
  <conditionalFormatting sqref="G342">
    <cfRule type="cellIs" dxfId="1733" priority="164" operator="greaterThan">
      <formula>$F342</formula>
    </cfRule>
  </conditionalFormatting>
  <conditionalFormatting sqref="G343">
    <cfRule type="cellIs" dxfId="1732" priority="163" operator="greaterThan">
      <formula>$F343</formula>
    </cfRule>
  </conditionalFormatting>
  <conditionalFormatting sqref="G344">
    <cfRule type="cellIs" dxfId="1731" priority="162" operator="greaterThan">
      <formula>$F344</formula>
    </cfRule>
  </conditionalFormatting>
  <conditionalFormatting sqref="G345">
    <cfRule type="cellIs" dxfId="1730" priority="161" operator="greaterThan">
      <formula>$F345</formula>
    </cfRule>
  </conditionalFormatting>
  <conditionalFormatting sqref="G346">
    <cfRule type="cellIs" dxfId="1729" priority="160" operator="greaterThan">
      <formula>$F346</formula>
    </cfRule>
  </conditionalFormatting>
  <conditionalFormatting sqref="G347">
    <cfRule type="cellIs" dxfId="1728" priority="159" operator="greaterThan">
      <formula>$F347</formula>
    </cfRule>
  </conditionalFormatting>
  <conditionalFormatting sqref="G348">
    <cfRule type="cellIs" dxfId="1727" priority="158" operator="greaterThan">
      <formula>$F348</formula>
    </cfRule>
  </conditionalFormatting>
  <conditionalFormatting sqref="G349">
    <cfRule type="cellIs" dxfId="1726" priority="157" operator="greaterThan">
      <formula>$F349</formula>
    </cfRule>
  </conditionalFormatting>
  <conditionalFormatting sqref="G350">
    <cfRule type="cellIs" dxfId="1725" priority="156" operator="greaterThan">
      <formula>$F350</formula>
    </cfRule>
  </conditionalFormatting>
  <conditionalFormatting sqref="G351">
    <cfRule type="cellIs" dxfId="1724" priority="155" operator="greaterThan">
      <formula>$F351</formula>
    </cfRule>
  </conditionalFormatting>
  <conditionalFormatting sqref="G352">
    <cfRule type="cellIs" dxfId="1723" priority="154" operator="greaterThan">
      <formula>$F352</formula>
    </cfRule>
  </conditionalFormatting>
  <conditionalFormatting sqref="G353">
    <cfRule type="cellIs" dxfId="1722" priority="153" operator="greaterThan">
      <formula>$F353</formula>
    </cfRule>
  </conditionalFormatting>
  <conditionalFormatting sqref="G354">
    <cfRule type="cellIs" dxfId="1721" priority="152" operator="greaterThan">
      <formula>$F354</formula>
    </cfRule>
  </conditionalFormatting>
  <conditionalFormatting sqref="G355">
    <cfRule type="cellIs" dxfId="1720" priority="151" operator="greaterThan">
      <formula>$F355</formula>
    </cfRule>
  </conditionalFormatting>
  <conditionalFormatting sqref="G356">
    <cfRule type="cellIs" dxfId="1719" priority="150" operator="greaterThan">
      <formula>$F356</formula>
    </cfRule>
  </conditionalFormatting>
  <conditionalFormatting sqref="G357">
    <cfRule type="cellIs" dxfId="1718" priority="149" operator="greaterThan">
      <formula>$F357</formula>
    </cfRule>
  </conditionalFormatting>
  <conditionalFormatting sqref="G358">
    <cfRule type="cellIs" dxfId="1717" priority="148" operator="greaterThan">
      <formula>$F358</formula>
    </cfRule>
  </conditionalFormatting>
  <conditionalFormatting sqref="G359">
    <cfRule type="cellIs" dxfId="1716" priority="147" operator="greaterThan">
      <formula>$F359</formula>
    </cfRule>
  </conditionalFormatting>
  <conditionalFormatting sqref="G360">
    <cfRule type="cellIs" dxfId="1715" priority="146" operator="greaterThan">
      <formula>$F360</formula>
    </cfRule>
  </conditionalFormatting>
  <conditionalFormatting sqref="G361">
    <cfRule type="cellIs" dxfId="1714" priority="145" operator="greaterThan">
      <formula>$F361</formula>
    </cfRule>
  </conditionalFormatting>
  <conditionalFormatting sqref="G362">
    <cfRule type="cellIs" dxfId="1713" priority="144" operator="greaterThan">
      <formula>$F362</formula>
    </cfRule>
  </conditionalFormatting>
  <conditionalFormatting sqref="G363">
    <cfRule type="cellIs" dxfId="1712" priority="143" operator="greaterThan">
      <formula>$F363</formula>
    </cfRule>
  </conditionalFormatting>
  <conditionalFormatting sqref="G364">
    <cfRule type="cellIs" dxfId="1711" priority="142" operator="greaterThan">
      <formula>$F364</formula>
    </cfRule>
  </conditionalFormatting>
  <conditionalFormatting sqref="G365">
    <cfRule type="cellIs" dxfId="1710" priority="141" operator="greaterThan">
      <formula>$F365</formula>
    </cfRule>
  </conditionalFormatting>
  <conditionalFormatting sqref="G366">
    <cfRule type="cellIs" dxfId="1709" priority="140" operator="greaterThan">
      <formula>$F366</formula>
    </cfRule>
  </conditionalFormatting>
  <conditionalFormatting sqref="G367">
    <cfRule type="cellIs" dxfId="1708" priority="139" operator="greaterThan">
      <formula>$F367</formula>
    </cfRule>
  </conditionalFormatting>
  <conditionalFormatting sqref="G368">
    <cfRule type="cellIs" dxfId="1707" priority="138" operator="greaterThan">
      <formula>$F368</formula>
    </cfRule>
  </conditionalFormatting>
  <conditionalFormatting sqref="G369">
    <cfRule type="cellIs" dxfId="1706" priority="137" operator="greaterThan">
      <formula>$F369</formula>
    </cfRule>
  </conditionalFormatting>
  <conditionalFormatting sqref="G370">
    <cfRule type="cellIs" dxfId="1705" priority="136" operator="greaterThan">
      <formula>$F370</formula>
    </cfRule>
  </conditionalFormatting>
  <conditionalFormatting sqref="G371">
    <cfRule type="cellIs" dxfId="1704" priority="135" operator="greaterThan">
      <formula>$F371</formula>
    </cfRule>
  </conditionalFormatting>
  <conditionalFormatting sqref="G372">
    <cfRule type="cellIs" dxfId="1703" priority="134" operator="greaterThan">
      <formula>$F372</formula>
    </cfRule>
  </conditionalFormatting>
  <conditionalFormatting sqref="G373">
    <cfRule type="cellIs" dxfId="1702" priority="133" operator="greaterThan">
      <formula>$F373</formula>
    </cfRule>
  </conditionalFormatting>
  <conditionalFormatting sqref="G374">
    <cfRule type="cellIs" dxfId="1701" priority="132" operator="greaterThan">
      <formula>$F374</formula>
    </cfRule>
  </conditionalFormatting>
  <conditionalFormatting sqref="G375">
    <cfRule type="cellIs" dxfId="1700" priority="131" operator="greaterThan">
      <formula>$F375</formula>
    </cfRule>
  </conditionalFormatting>
  <conditionalFormatting sqref="G376">
    <cfRule type="cellIs" dxfId="1699" priority="130" operator="greaterThan">
      <formula>$F376</formula>
    </cfRule>
  </conditionalFormatting>
  <conditionalFormatting sqref="G377">
    <cfRule type="cellIs" dxfId="1698" priority="129" operator="greaterThan">
      <formula>$F377</formula>
    </cfRule>
  </conditionalFormatting>
  <conditionalFormatting sqref="G378">
    <cfRule type="cellIs" dxfId="1697" priority="128" operator="greaterThan">
      <formula>$F378</formula>
    </cfRule>
  </conditionalFormatting>
  <conditionalFormatting sqref="G379">
    <cfRule type="cellIs" dxfId="1696" priority="127" operator="greaterThan">
      <formula>$F379</formula>
    </cfRule>
  </conditionalFormatting>
  <conditionalFormatting sqref="G380">
    <cfRule type="cellIs" dxfId="1695" priority="126" operator="greaterThan">
      <formula>$F380</formula>
    </cfRule>
  </conditionalFormatting>
  <conditionalFormatting sqref="G381">
    <cfRule type="cellIs" dxfId="1694" priority="125" operator="greaterThan">
      <formula>$F381</formula>
    </cfRule>
  </conditionalFormatting>
  <conditionalFormatting sqref="G382">
    <cfRule type="cellIs" dxfId="1693" priority="124" operator="greaterThan">
      <formula>$F382</formula>
    </cfRule>
  </conditionalFormatting>
  <conditionalFormatting sqref="G383">
    <cfRule type="cellIs" dxfId="1692" priority="123" operator="greaterThan">
      <formula>$F383</formula>
    </cfRule>
  </conditionalFormatting>
  <conditionalFormatting sqref="G384">
    <cfRule type="cellIs" dxfId="1691" priority="122" operator="greaterThan">
      <formula>$F384</formula>
    </cfRule>
  </conditionalFormatting>
  <conditionalFormatting sqref="G385">
    <cfRule type="cellIs" dxfId="1690" priority="121" operator="greaterThan">
      <formula>$F385</formula>
    </cfRule>
  </conditionalFormatting>
  <conditionalFormatting sqref="G386">
    <cfRule type="cellIs" dxfId="1689" priority="120" operator="greaterThan">
      <formula>$F386</formula>
    </cfRule>
  </conditionalFormatting>
  <conditionalFormatting sqref="G387">
    <cfRule type="cellIs" dxfId="1688" priority="119" operator="greaterThan">
      <formula>$F387</formula>
    </cfRule>
  </conditionalFormatting>
  <conditionalFormatting sqref="G388">
    <cfRule type="cellIs" dxfId="1687" priority="118" operator="greaterThan">
      <formula>$F388</formula>
    </cfRule>
  </conditionalFormatting>
  <conditionalFormatting sqref="G389">
    <cfRule type="cellIs" dxfId="1686" priority="117" operator="greaterThan">
      <formula>$F389</formula>
    </cfRule>
  </conditionalFormatting>
  <conditionalFormatting sqref="G390">
    <cfRule type="cellIs" dxfId="1685" priority="116" operator="greaterThan">
      <formula>$F390</formula>
    </cfRule>
  </conditionalFormatting>
  <conditionalFormatting sqref="G391">
    <cfRule type="cellIs" dxfId="1684" priority="115" operator="greaterThan">
      <formula>$F391</formula>
    </cfRule>
  </conditionalFormatting>
  <conditionalFormatting sqref="G392">
    <cfRule type="cellIs" dxfId="1683" priority="114" operator="greaterThan">
      <formula>$F392</formula>
    </cfRule>
  </conditionalFormatting>
  <conditionalFormatting sqref="G393">
    <cfRule type="cellIs" dxfId="1682" priority="113" operator="greaterThan">
      <formula>$F393</formula>
    </cfRule>
  </conditionalFormatting>
  <conditionalFormatting sqref="G394">
    <cfRule type="cellIs" dxfId="1681" priority="112" operator="greaterThan">
      <formula>$F394</formula>
    </cfRule>
  </conditionalFormatting>
  <conditionalFormatting sqref="G395">
    <cfRule type="cellIs" dxfId="1680" priority="111" operator="greaterThan">
      <formula>$F395</formula>
    </cfRule>
  </conditionalFormatting>
  <conditionalFormatting sqref="G396">
    <cfRule type="cellIs" dxfId="1679" priority="110" operator="greaterThan">
      <formula>$F396</formula>
    </cfRule>
  </conditionalFormatting>
  <conditionalFormatting sqref="G397">
    <cfRule type="cellIs" dxfId="1678" priority="109" operator="greaterThan">
      <formula>$F397</formula>
    </cfRule>
  </conditionalFormatting>
  <conditionalFormatting sqref="G398">
    <cfRule type="cellIs" dxfId="1677" priority="108" operator="greaterThan">
      <formula>$F398</formula>
    </cfRule>
  </conditionalFormatting>
  <conditionalFormatting sqref="G399">
    <cfRule type="cellIs" dxfId="1676" priority="107" operator="greaterThan">
      <formula>$F399</formula>
    </cfRule>
  </conditionalFormatting>
  <conditionalFormatting sqref="G400">
    <cfRule type="cellIs" dxfId="1675" priority="106" operator="greaterThan">
      <formula>$F400</formula>
    </cfRule>
  </conditionalFormatting>
  <conditionalFormatting sqref="G401">
    <cfRule type="cellIs" dxfId="1674" priority="105" operator="greaterThan">
      <formula>$F401</formula>
    </cfRule>
  </conditionalFormatting>
  <conditionalFormatting sqref="G402">
    <cfRule type="cellIs" dxfId="1673" priority="104" operator="greaterThan">
      <formula>$F402</formula>
    </cfRule>
  </conditionalFormatting>
  <conditionalFormatting sqref="G403">
    <cfRule type="cellIs" dxfId="1672" priority="103" operator="greaterThan">
      <formula>$F403</formula>
    </cfRule>
  </conditionalFormatting>
  <conditionalFormatting sqref="G404">
    <cfRule type="cellIs" dxfId="1671" priority="102" operator="greaterThan">
      <formula>$F404</formula>
    </cfRule>
  </conditionalFormatting>
  <conditionalFormatting sqref="G405">
    <cfRule type="cellIs" dxfId="1670" priority="101" operator="greaterThan">
      <formula>$F405</formula>
    </cfRule>
  </conditionalFormatting>
  <conditionalFormatting sqref="G406">
    <cfRule type="cellIs" dxfId="1669" priority="100" operator="greaterThan">
      <formula>$F406</formula>
    </cfRule>
  </conditionalFormatting>
  <conditionalFormatting sqref="G407">
    <cfRule type="cellIs" dxfId="1668" priority="99" operator="greaterThan">
      <formula>$F407</formula>
    </cfRule>
  </conditionalFormatting>
  <conditionalFormatting sqref="G408">
    <cfRule type="cellIs" dxfId="1667" priority="98" operator="greaterThan">
      <formula>$F408</formula>
    </cfRule>
  </conditionalFormatting>
  <conditionalFormatting sqref="G409">
    <cfRule type="cellIs" dxfId="1666" priority="97" operator="greaterThan">
      <formula>$F409</formula>
    </cfRule>
  </conditionalFormatting>
  <conditionalFormatting sqref="G410">
    <cfRule type="cellIs" dxfId="1665" priority="96" operator="greaterThan">
      <formula>$F410</formula>
    </cfRule>
  </conditionalFormatting>
  <conditionalFormatting sqref="G411">
    <cfRule type="cellIs" dxfId="1664" priority="95" operator="greaterThan">
      <formula>$F411</formula>
    </cfRule>
  </conditionalFormatting>
  <conditionalFormatting sqref="G412">
    <cfRule type="cellIs" dxfId="1663" priority="94" operator="greaterThan">
      <formula>$F412</formula>
    </cfRule>
  </conditionalFormatting>
  <conditionalFormatting sqref="G413">
    <cfRule type="cellIs" dxfId="1662" priority="93" operator="greaterThan">
      <formula>$F413</formula>
    </cfRule>
  </conditionalFormatting>
  <conditionalFormatting sqref="G414">
    <cfRule type="cellIs" dxfId="1661" priority="92" operator="greaterThan">
      <formula>$F414</formula>
    </cfRule>
  </conditionalFormatting>
  <conditionalFormatting sqref="G415">
    <cfRule type="cellIs" dxfId="1660" priority="91" operator="greaterThan">
      <formula>$F415</formula>
    </cfRule>
  </conditionalFormatting>
  <conditionalFormatting sqref="G416">
    <cfRule type="cellIs" dxfId="1659" priority="90" operator="greaterThan">
      <formula>$F416</formula>
    </cfRule>
  </conditionalFormatting>
  <conditionalFormatting sqref="G417">
    <cfRule type="cellIs" dxfId="1658" priority="89" operator="greaterThan">
      <formula>$F417</formula>
    </cfRule>
  </conditionalFormatting>
  <conditionalFormatting sqref="G418">
    <cfRule type="cellIs" dxfId="1657" priority="88" operator="greaterThan">
      <formula>$F418</formula>
    </cfRule>
  </conditionalFormatting>
  <conditionalFormatting sqref="G419">
    <cfRule type="cellIs" dxfId="1656" priority="87" operator="greaterThan">
      <formula>$F419</formula>
    </cfRule>
  </conditionalFormatting>
  <conditionalFormatting sqref="G420">
    <cfRule type="cellIs" dxfId="1655" priority="86" operator="greaterThan">
      <formula>$F420</formula>
    </cfRule>
  </conditionalFormatting>
  <conditionalFormatting sqref="G421">
    <cfRule type="cellIs" dxfId="1654" priority="85" operator="greaterThan">
      <formula>$F421</formula>
    </cfRule>
  </conditionalFormatting>
  <conditionalFormatting sqref="G422">
    <cfRule type="cellIs" dxfId="1653" priority="84" operator="greaterThan">
      <formula>$F422</formula>
    </cfRule>
  </conditionalFormatting>
  <conditionalFormatting sqref="G423">
    <cfRule type="cellIs" dxfId="1652" priority="83" operator="greaterThan">
      <formula>$F423</formula>
    </cfRule>
  </conditionalFormatting>
  <conditionalFormatting sqref="G424">
    <cfRule type="cellIs" dxfId="1651" priority="82" operator="greaterThan">
      <formula>$F424</formula>
    </cfRule>
  </conditionalFormatting>
  <conditionalFormatting sqref="G425">
    <cfRule type="cellIs" dxfId="1650" priority="81" operator="greaterThan">
      <formula>$F425</formula>
    </cfRule>
  </conditionalFormatting>
  <conditionalFormatting sqref="G426">
    <cfRule type="cellIs" dxfId="1649" priority="80" operator="greaterThan">
      <formula>$F426</formula>
    </cfRule>
  </conditionalFormatting>
  <conditionalFormatting sqref="G427">
    <cfRule type="cellIs" dxfId="1648" priority="79" operator="greaterThan">
      <formula>$F427</formula>
    </cfRule>
  </conditionalFormatting>
  <conditionalFormatting sqref="G428">
    <cfRule type="cellIs" dxfId="1647" priority="78" operator="greaterThan">
      <formula>$F428</formula>
    </cfRule>
  </conditionalFormatting>
  <conditionalFormatting sqref="G429">
    <cfRule type="cellIs" dxfId="1646" priority="77" operator="greaterThan">
      <formula>$F429</formula>
    </cfRule>
  </conditionalFormatting>
  <conditionalFormatting sqref="G430">
    <cfRule type="cellIs" dxfId="1645" priority="76" operator="greaterThan">
      <formula>$F430</formula>
    </cfRule>
  </conditionalFormatting>
  <conditionalFormatting sqref="G431">
    <cfRule type="cellIs" dxfId="1644" priority="75" operator="greaterThan">
      <formula>$F431</formula>
    </cfRule>
  </conditionalFormatting>
  <conditionalFormatting sqref="G432">
    <cfRule type="cellIs" dxfId="1643" priority="74" operator="greaterThan">
      <formula>$F432</formula>
    </cfRule>
  </conditionalFormatting>
  <conditionalFormatting sqref="G433">
    <cfRule type="cellIs" dxfId="1642" priority="73" operator="greaterThan">
      <formula>$F433</formula>
    </cfRule>
  </conditionalFormatting>
  <conditionalFormatting sqref="G434">
    <cfRule type="cellIs" dxfId="1641" priority="72" operator="greaterThan">
      <formula>$F434</formula>
    </cfRule>
  </conditionalFormatting>
  <conditionalFormatting sqref="G435">
    <cfRule type="cellIs" dxfId="1640" priority="71" operator="greaterThan">
      <formula>$F435</formula>
    </cfRule>
  </conditionalFormatting>
  <conditionalFormatting sqref="G436">
    <cfRule type="cellIs" dxfId="1639" priority="70" operator="greaterThan">
      <formula>$F436</formula>
    </cfRule>
  </conditionalFormatting>
  <conditionalFormatting sqref="G437">
    <cfRule type="cellIs" dxfId="1638" priority="69" operator="greaterThan">
      <formula>$F437</formula>
    </cfRule>
  </conditionalFormatting>
  <conditionalFormatting sqref="G438">
    <cfRule type="cellIs" dxfId="1637" priority="68" operator="greaterThan">
      <formula>$F438</formula>
    </cfRule>
  </conditionalFormatting>
  <conditionalFormatting sqref="G439">
    <cfRule type="cellIs" dxfId="1636" priority="67" operator="greaterThan">
      <formula>$F439</formula>
    </cfRule>
  </conditionalFormatting>
  <conditionalFormatting sqref="G440">
    <cfRule type="cellIs" dxfId="1635" priority="66" operator="greaterThan">
      <formula>$F440</formula>
    </cfRule>
  </conditionalFormatting>
  <conditionalFormatting sqref="G441">
    <cfRule type="cellIs" dxfId="1634" priority="65" operator="greaterThan">
      <formula>$F441</formula>
    </cfRule>
  </conditionalFormatting>
  <conditionalFormatting sqref="G442">
    <cfRule type="cellIs" dxfId="1633" priority="64" operator="greaterThan">
      <formula>$F442</formula>
    </cfRule>
  </conditionalFormatting>
  <conditionalFormatting sqref="G443">
    <cfRule type="cellIs" dxfId="1632" priority="63" operator="greaterThan">
      <formula>$F443</formula>
    </cfRule>
  </conditionalFormatting>
  <conditionalFormatting sqref="G444">
    <cfRule type="cellIs" dxfId="1631" priority="62" operator="greaterThan">
      <formula>$F444</formula>
    </cfRule>
  </conditionalFormatting>
  <conditionalFormatting sqref="G445">
    <cfRule type="cellIs" dxfId="1630" priority="61" operator="greaterThan">
      <formula>$F445</formula>
    </cfRule>
  </conditionalFormatting>
  <conditionalFormatting sqref="G446">
    <cfRule type="cellIs" dxfId="1629" priority="60" operator="greaterThan">
      <formula>$F446</formula>
    </cfRule>
  </conditionalFormatting>
  <conditionalFormatting sqref="G447">
    <cfRule type="cellIs" dxfId="1628" priority="59" operator="greaterThan">
      <formula>$F447</formula>
    </cfRule>
  </conditionalFormatting>
  <conditionalFormatting sqref="G448">
    <cfRule type="cellIs" dxfId="1627" priority="58" operator="greaterThan">
      <formula>$F448</formula>
    </cfRule>
  </conditionalFormatting>
  <conditionalFormatting sqref="G449">
    <cfRule type="cellIs" dxfId="1626" priority="57" operator="greaterThan">
      <formula>$F449</formula>
    </cfRule>
  </conditionalFormatting>
  <conditionalFormatting sqref="G450">
    <cfRule type="cellIs" dxfId="1625" priority="56" operator="greaterThan">
      <formula>$F450</formula>
    </cfRule>
  </conditionalFormatting>
  <conditionalFormatting sqref="G451">
    <cfRule type="cellIs" dxfId="1624" priority="55" operator="greaterThan">
      <formula>$F451</formula>
    </cfRule>
  </conditionalFormatting>
  <conditionalFormatting sqref="G452">
    <cfRule type="cellIs" dxfId="1623" priority="54" operator="greaterThan">
      <formula>$F452</formula>
    </cfRule>
  </conditionalFormatting>
  <conditionalFormatting sqref="G453">
    <cfRule type="cellIs" dxfId="1622" priority="53" operator="greaterThan">
      <formula>$F453</formula>
    </cfRule>
  </conditionalFormatting>
  <conditionalFormatting sqref="G454">
    <cfRule type="cellIs" dxfId="1621" priority="52" operator="greaterThan">
      <formula>$F454</formula>
    </cfRule>
  </conditionalFormatting>
  <conditionalFormatting sqref="G455">
    <cfRule type="cellIs" dxfId="1620" priority="51" operator="greaterThan">
      <formula>$F455</formula>
    </cfRule>
  </conditionalFormatting>
  <conditionalFormatting sqref="G456">
    <cfRule type="cellIs" dxfId="1619" priority="50" operator="greaterThan">
      <formula>$F456</formula>
    </cfRule>
  </conditionalFormatting>
  <conditionalFormatting sqref="G457">
    <cfRule type="cellIs" dxfId="1618" priority="49" operator="greaterThan">
      <formula>$F457</formula>
    </cfRule>
  </conditionalFormatting>
  <conditionalFormatting sqref="G458">
    <cfRule type="cellIs" dxfId="1617" priority="48" operator="greaterThan">
      <formula>$F458</formula>
    </cfRule>
  </conditionalFormatting>
  <conditionalFormatting sqref="G459">
    <cfRule type="cellIs" dxfId="1616" priority="47" operator="greaterThan">
      <formula>$F459</formula>
    </cfRule>
  </conditionalFormatting>
  <conditionalFormatting sqref="G460">
    <cfRule type="cellIs" dxfId="1615" priority="46" operator="greaterThan">
      <formula>$F460</formula>
    </cfRule>
  </conditionalFormatting>
  <conditionalFormatting sqref="G461">
    <cfRule type="cellIs" dxfId="1614" priority="45" operator="greaterThan">
      <formula>$F461</formula>
    </cfRule>
  </conditionalFormatting>
  <conditionalFormatting sqref="G462">
    <cfRule type="cellIs" dxfId="1613" priority="44" operator="greaterThan">
      <formula>$F462</formula>
    </cfRule>
  </conditionalFormatting>
  <conditionalFormatting sqref="G463">
    <cfRule type="cellIs" dxfId="1612" priority="43" operator="greaterThan">
      <formula>$F463</formula>
    </cfRule>
  </conditionalFormatting>
  <conditionalFormatting sqref="G464">
    <cfRule type="cellIs" dxfId="1611" priority="42" operator="greaterThan">
      <formula>$F464</formula>
    </cfRule>
  </conditionalFormatting>
  <conditionalFormatting sqref="G465">
    <cfRule type="cellIs" dxfId="1610" priority="41" operator="greaterThan">
      <formula>$F465</formula>
    </cfRule>
  </conditionalFormatting>
  <conditionalFormatting sqref="G466">
    <cfRule type="cellIs" dxfId="1609" priority="40" operator="greaterThan">
      <formula>$F466</formula>
    </cfRule>
  </conditionalFormatting>
  <conditionalFormatting sqref="G467">
    <cfRule type="cellIs" dxfId="1608" priority="39" operator="greaterThan">
      <formula>$F467</formula>
    </cfRule>
  </conditionalFormatting>
  <conditionalFormatting sqref="G468">
    <cfRule type="cellIs" dxfId="1607" priority="38" operator="greaterThan">
      <formula>$F468</formula>
    </cfRule>
  </conditionalFormatting>
  <conditionalFormatting sqref="G469">
    <cfRule type="cellIs" dxfId="1606" priority="37" operator="greaterThan">
      <formula>$F469</formula>
    </cfRule>
  </conditionalFormatting>
  <conditionalFormatting sqref="G470">
    <cfRule type="cellIs" dxfId="1605" priority="36" operator="greaterThan">
      <formula>$F470</formula>
    </cfRule>
  </conditionalFormatting>
  <conditionalFormatting sqref="G471">
    <cfRule type="cellIs" dxfId="1604" priority="35" operator="greaterThan">
      <formula>$F471</formula>
    </cfRule>
  </conditionalFormatting>
  <conditionalFormatting sqref="G472">
    <cfRule type="cellIs" dxfId="1603" priority="34" operator="greaterThan">
      <formula>$F472</formula>
    </cfRule>
  </conditionalFormatting>
  <conditionalFormatting sqref="G473">
    <cfRule type="cellIs" dxfId="1602" priority="33" operator="greaterThan">
      <formula>$F473</formula>
    </cfRule>
  </conditionalFormatting>
  <conditionalFormatting sqref="G474">
    <cfRule type="cellIs" dxfId="1601" priority="32" operator="greaterThan">
      <formula>$F474</formula>
    </cfRule>
  </conditionalFormatting>
  <conditionalFormatting sqref="G475">
    <cfRule type="cellIs" dxfId="1600" priority="31" operator="greaterThan">
      <formula>$F475</formula>
    </cfRule>
  </conditionalFormatting>
  <conditionalFormatting sqref="G476">
    <cfRule type="cellIs" dxfId="1599" priority="30" operator="greaterThan">
      <formula>$F476</formula>
    </cfRule>
  </conditionalFormatting>
  <conditionalFormatting sqref="G477">
    <cfRule type="cellIs" dxfId="1598" priority="29" operator="greaterThan">
      <formula>$F477</formula>
    </cfRule>
  </conditionalFormatting>
  <conditionalFormatting sqref="G478">
    <cfRule type="cellIs" dxfId="1597" priority="28" operator="greaterThan">
      <formula>$F478</formula>
    </cfRule>
  </conditionalFormatting>
  <conditionalFormatting sqref="G479">
    <cfRule type="cellIs" dxfId="1596" priority="27" operator="greaterThan">
      <formula>$F479</formula>
    </cfRule>
  </conditionalFormatting>
  <conditionalFormatting sqref="G480">
    <cfRule type="cellIs" dxfId="1595" priority="26" operator="greaterThan">
      <formula>$F480</formula>
    </cfRule>
  </conditionalFormatting>
  <conditionalFormatting sqref="G481">
    <cfRule type="cellIs" dxfId="1594" priority="25" operator="greaterThan">
      <formula>$F481</formula>
    </cfRule>
  </conditionalFormatting>
  <conditionalFormatting sqref="G482">
    <cfRule type="cellIs" dxfId="1593" priority="24" operator="greaterThan">
      <formula>$F482</formula>
    </cfRule>
  </conditionalFormatting>
  <conditionalFormatting sqref="G483">
    <cfRule type="cellIs" dxfId="1592" priority="23" operator="greaterThan">
      <formula>$F483</formula>
    </cfRule>
  </conditionalFormatting>
  <conditionalFormatting sqref="G484">
    <cfRule type="cellIs" dxfId="1591" priority="22" operator="greaterThan">
      <formula>$F484</formula>
    </cfRule>
  </conditionalFormatting>
  <conditionalFormatting sqref="G485">
    <cfRule type="cellIs" dxfId="1590" priority="21" operator="greaterThan">
      <formula>$F485</formula>
    </cfRule>
  </conditionalFormatting>
  <conditionalFormatting sqref="G486">
    <cfRule type="cellIs" dxfId="1589" priority="20" operator="greaterThan">
      <formula>$F486</formula>
    </cfRule>
  </conditionalFormatting>
  <conditionalFormatting sqref="G487">
    <cfRule type="cellIs" dxfId="1588" priority="19" operator="greaterThan">
      <formula>$F487</formula>
    </cfRule>
  </conditionalFormatting>
  <conditionalFormatting sqref="G488">
    <cfRule type="cellIs" dxfId="1587" priority="18" operator="greaterThan">
      <formula>$F488</formula>
    </cfRule>
  </conditionalFormatting>
  <conditionalFormatting sqref="G489">
    <cfRule type="cellIs" dxfId="1586" priority="17" operator="greaterThan">
      <formula>$F489</formula>
    </cfRule>
  </conditionalFormatting>
  <conditionalFormatting sqref="G490">
    <cfRule type="cellIs" dxfId="1585" priority="16" operator="greaterThan">
      <formula>$F490</formula>
    </cfRule>
  </conditionalFormatting>
  <conditionalFormatting sqref="G491">
    <cfRule type="cellIs" dxfId="1584" priority="15" operator="greaterThan">
      <formula>$F491</formula>
    </cfRule>
  </conditionalFormatting>
  <conditionalFormatting sqref="G492">
    <cfRule type="cellIs" dxfId="1583" priority="14" operator="greaterThan">
      <formula>$F492</formula>
    </cfRule>
  </conditionalFormatting>
  <conditionalFormatting sqref="G493">
    <cfRule type="cellIs" dxfId="1582" priority="13" operator="greaterThan">
      <formula>$F493</formula>
    </cfRule>
  </conditionalFormatting>
  <conditionalFormatting sqref="G494">
    <cfRule type="cellIs" dxfId="1581" priority="12" operator="greaterThan">
      <formula>$F494</formula>
    </cfRule>
  </conditionalFormatting>
  <conditionalFormatting sqref="G495">
    <cfRule type="cellIs" dxfId="1580" priority="11" operator="greaterThan">
      <formula>$F495</formula>
    </cfRule>
  </conditionalFormatting>
  <conditionalFormatting sqref="G496">
    <cfRule type="cellIs" dxfId="1579" priority="10" operator="greaterThan">
      <formula>$F496</formula>
    </cfRule>
  </conditionalFormatting>
  <conditionalFormatting sqref="G497">
    <cfRule type="cellIs" dxfId="1578" priority="9" operator="greaterThan">
      <formula>$F497</formula>
    </cfRule>
  </conditionalFormatting>
  <conditionalFormatting sqref="G498">
    <cfRule type="cellIs" dxfId="1577" priority="8" operator="greaterThan">
      <formula>$F498</formula>
    </cfRule>
  </conditionalFormatting>
  <conditionalFormatting sqref="G499">
    <cfRule type="cellIs" dxfId="1576" priority="7" operator="greaterThan">
      <formula>$F499</formula>
    </cfRule>
  </conditionalFormatting>
  <conditionalFormatting sqref="G500">
    <cfRule type="cellIs" dxfId="1575" priority="6" operator="greaterThan">
      <formula>$F500</formula>
    </cfRule>
  </conditionalFormatting>
  <conditionalFormatting sqref="G501">
    <cfRule type="cellIs" dxfId="1574" priority="5" operator="greaterThan">
      <formula>$F501</formula>
    </cfRule>
  </conditionalFormatting>
  <conditionalFormatting sqref="G502">
    <cfRule type="cellIs" dxfId="1573" priority="4" operator="greaterThan">
      <formula>$F502</formula>
    </cfRule>
  </conditionalFormatting>
  <conditionalFormatting sqref="G503">
    <cfRule type="cellIs" dxfId="1572" priority="3" operator="greaterThan">
      <formula>$F503</formula>
    </cfRule>
  </conditionalFormatting>
  <conditionalFormatting sqref="G504">
    <cfRule type="cellIs" dxfId="1571" priority="2" operator="greaterThan">
      <formula>$F504</formula>
    </cfRule>
  </conditionalFormatting>
  <conditionalFormatting sqref="E507">
    <cfRule type="cellIs" dxfId="1570" priority="1" operator="greaterThan">
      <formula>$G$507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H67"/>
  <sheetViews>
    <sheetView topLeftCell="A52" workbookViewId="0">
      <selection activeCell="M66" sqref="M66"/>
    </sheetView>
  </sheetViews>
  <sheetFormatPr defaultRowHeight="12.5"/>
  <cols>
    <col min="1" max="1" width="2.1796875" customWidth="1"/>
    <col min="2" max="2" width="5.26953125" customWidth="1"/>
    <col min="3" max="3" width="12.81640625" customWidth="1"/>
    <col min="4" max="4" width="45.7265625" customWidth="1"/>
    <col min="5" max="6" width="14.26953125" customWidth="1"/>
    <col min="7" max="7" width="14.453125" customWidth="1"/>
    <col min="8" max="8" width="2.1796875" customWidth="1"/>
  </cols>
  <sheetData>
    <row r="1" spans="1:8" ht="25">
      <c r="A1" s="205"/>
      <c r="B1" s="206" t="s">
        <v>103</v>
      </c>
      <c r="C1" s="206"/>
      <c r="D1" s="206"/>
      <c r="E1" s="206"/>
      <c r="F1" s="206"/>
      <c r="G1" s="207" t="s">
        <v>29</v>
      </c>
      <c r="H1" s="205"/>
    </row>
    <row r="2" spans="1:8" ht="14.5" thickBot="1">
      <c r="A2" s="205"/>
      <c r="B2" s="208"/>
      <c r="C2" s="209"/>
      <c r="D2" s="208" t="s">
        <v>132</v>
      </c>
      <c r="E2" s="209"/>
      <c r="F2" s="209"/>
      <c r="G2" s="210"/>
      <c r="H2" s="205"/>
    </row>
    <row r="3" spans="1:8" ht="33.75" customHeight="1" thickBot="1">
      <c r="A3" s="205"/>
      <c r="B3" s="211"/>
      <c r="C3" s="211"/>
      <c r="D3" s="210"/>
      <c r="E3" s="210"/>
      <c r="F3" s="210"/>
      <c r="G3" s="312" t="s">
        <v>174</v>
      </c>
      <c r="H3" s="205"/>
    </row>
    <row r="4" spans="1:8" ht="51" customHeight="1" thickBot="1">
      <c r="A4" s="205"/>
      <c r="B4" s="212" t="s">
        <v>50</v>
      </c>
      <c r="C4" s="213" t="s">
        <v>96</v>
      </c>
      <c r="D4" s="213" t="s">
        <v>51</v>
      </c>
      <c r="E4" s="213" t="s">
        <v>92</v>
      </c>
      <c r="F4" s="214" t="s">
        <v>175</v>
      </c>
      <c r="G4" s="313" t="s">
        <v>139</v>
      </c>
      <c r="H4" s="205"/>
    </row>
    <row r="5" spans="1:8" ht="15.5">
      <c r="A5" s="205"/>
      <c r="B5" s="215">
        <v>1</v>
      </c>
      <c r="C5" s="343"/>
      <c r="D5" s="345"/>
      <c r="E5" s="347"/>
      <c r="F5" s="348"/>
      <c r="G5" s="360"/>
      <c r="H5" s="205"/>
    </row>
    <row r="6" spans="1:8" ht="15.5">
      <c r="A6" s="205"/>
      <c r="B6" s="216">
        <v>2</v>
      </c>
      <c r="C6" s="343"/>
      <c r="D6" s="345"/>
      <c r="E6" s="347"/>
      <c r="F6" s="350"/>
      <c r="G6" s="360"/>
      <c r="H6" s="205"/>
    </row>
    <row r="7" spans="1:8" ht="15.5">
      <c r="A7" s="205"/>
      <c r="B7" s="216">
        <v>3</v>
      </c>
      <c r="C7" s="343"/>
      <c r="D7" s="345"/>
      <c r="E7" s="347"/>
      <c r="F7" s="350"/>
      <c r="G7" s="360"/>
      <c r="H7" s="205"/>
    </row>
    <row r="8" spans="1:8" ht="15.5">
      <c r="A8" s="205"/>
      <c r="B8" s="216">
        <v>4</v>
      </c>
      <c r="C8" s="343"/>
      <c r="D8" s="345"/>
      <c r="E8" s="347"/>
      <c r="F8" s="350"/>
      <c r="G8" s="360"/>
      <c r="H8" s="205"/>
    </row>
    <row r="9" spans="1:8" ht="15.5">
      <c r="A9" s="205"/>
      <c r="B9" s="216">
        <v>5</v>
      </c>
      <c r="C9" s="343"/>
      <c r="D9" s="345"/>
      <c r="E9" s="347"/>
      <c r="F9" s="350"/>
      <c r="G9" s="360"/>
      <c r="H9" s="205"/>
    </row>
    <row r="10" spans="1:8" ht="15.5">
      <c r="A10" s="205"/>
      <c r="B10" s="216">
        <v>6</v>
      </c>
      <c r="C10" s="343"/>
      <c r="D10" s="345"/>
      <c r="E10" s="347"/>
      <c r="F10" s="350"/>
      <c r="G10" s="360"/>
      <c r="H10" s="205"/>
    </row>
    <row r="11" spans="1:8" ht="15.5">
      <c r="A11" s="205"/>
      <c r="B11" s="216">
        <v>7</v>
      </c>
      <c r="C11" s="343"/>
      <c r="D11" s="345"/>
      <c r="E11" s="347"/>
      <c r="F11" s="350"/>
      <c r="G11" s="360"/>
      <c r="H11" s="205"/>
    </row>
    <row r="12" spans="1:8" ht="15.5">
      <c r="A12" s="205"/>
      <c r="B12" s="216">
        <v>8</v>
      </c>
      <c r="C12" s="343"/>
      <c r="D12" s="345"/>
      <c r="E12" s="347"/>
      <c r="F12" s="350"/>
      <c r="G12" s="360"/>
      <c r="H12" s="205"/>
    </row>
    <row r="13" spans="1:8" ht="15.5">
      <c r="A13" s="205"/>
      <c r="B13" s="216">
        <v>9</v>
      </c>
      <c r="C13" s="343"/>
      <c r="D13" s="345"/>
      <c r="E13" s="347"/>
      <c r="F13" s="350"/>
      <c r="G13" s="360"/>
      <c r="H13" s="205"/>
    </row>
    <row r="14" spans="1:8" ht="15.5">
      <c r="A14" s="205"/>
      <c r="B14" s="216">
        <v>10</v>
      </c>
      <c r="C14" s="343"/>
      <c r="D14" s="345"/>
      <c r="E14" s="347"/>
      <c r="F14" s="350"/>
      <c r="G14" s="360"/>
      <c r="H14" s="205"/>
    </row>
    <row r="15" spans="1:8" ht="15.5">
      <c r="A15" s="205"/>
      <c r="B15" s="216">
        <v>11</v>
      </c>
      <c r="C15" s="343"/>
      <c r="D15" s="345"/>
      <c r="E15" s="347"/>
      <c r="F15" s="350"/>
      <c r="G15" s="360"/>
      <c r="H15" s="205"/>
    </row>
    <row r="16" spans="1:8" ht="15.5">
      <c r="A16" s="205"/>
      <c r="B16" s="216">
        <v>12</v>
      </c>
      <c r="C16" s="343"/>
      <c r="D16" s="345"/>
      <c r="E16" s="347"/>
      <c r="F16" s="350"/>
      <c r="G16" s="360"/>
      <c r="H16" s="205"/>
    </row>
    <row r="17" spans="1:8" ht="15.5">
      <c r="A17" s="205"/>
      <c r="B17" s="216">
        <v>13</v>
      </c>
      <c r="C17" s="343"/>
      <c r="D17" s="345"/>
      <c r="E17" s="347"/>
      <c r="F17" s="350"/>
      <c r="G17" s="360"/>
      <c r="H17" s="205"/>
    </row>
    <row r="18" spans="1:8" ht="15.5">
      <c r="A18" s="205"/>
      <c r="B18" s="216">
        <v>14</v>
      </c>
      <c r="C18" s="343"/>
      <c r="D18" s="345"/>
      <c r="E18" s="347"/>
      <c r="F18" s="350"/>
      <c r="G18" s="360"/>
      <c r="H18" s="205"/>
    </row>
    <row r="19" spans="1:8" ht="15.5">
      <c r="A19" s="205"/>
      <c r="B19" s="216">
        <v>15</v>
      </c>
      <c r="C19" s="343"/>
      <c r="D19" s="345"/>
      <c r="E19" s="347"/>
      <c r="F19" s="350"/>
      <c r="G19" s="360"/>
      <c r="H19" s="205"/>
    </row>
    <row r="20" spans="1:8" ht="15.5">
      <c r="A20" s="205"/>
      <c r="B20" s="216">
        <v>16</v>
      </c>
      <c r="C20" s="343"/>
      <c r="D20" s="345"/>
      <c r="E20" s="347"/>
      <c r="F20" s="350"/>
      <c r="G20" s="360"/>
      <c r="H20" s="205"/>
    </row>
    <row r="21" spans="1:8" ht="15.5">
      <c r="A21" s="205"/>
      <c r="B21" s="216">
        <v>17</v>
      </c>
      <c r="C21" s="343"/>
      <c r="D21" s="345"/>
      <c r="E21" s="347"/>
      <c r="F21" s="350"/>
      <c r="G21" s="360"/>
      <c r="H21" s="205"/>
    </row>
    <row r="22" spans="1:8" ht="15.5">
      <c r="A22" s="205"/>
      <c r="B22" s="216">
        <v>18</v>
      </c>
      <c r="C22" s="343"/>
      <c r="D22" s="345"/>
      <c r="E22" s="347"/>
      <c r="F22" s="350"/>
      <c r="G22" s="360"/>
      <c r="H22" s="205"/>
    </row>
    <row r="23" spans="1:8" ht="15.5">
      <c r="A23" s="205"/>
      <c r="B23" s="216">
        <v>19</v>
      </c>
      <c r="C23" s="343"/>
      <c r="D23" s="345"/>
      <c r="E23" s="347"/>
      <c r="F23" s="350"/>
      <c r="G23" s="360"/>
      <c r="H23" s="205"/>
    </row>
    <row r="24" spans="1:8" ht="15.5">
      <c r="A24" s="205"/>
      <c r="B24" s="216">
        <v>20</v>
      </c>
      <c r="C24" s="343"/>
      <c r="D24" s="345"/>
      <c r="E24" s="347"/>
      <c r="F24" s="350"/>
      <c r="G24" s="360"/>
      <c r="H24" s="205"/>
    </row>
    <row r="25" spans="1:8" ht="15.5">
      <c r="A25" s="205"/>
      <c r="B25" s="216">
        <v>21</v>
      </c>
      <c r="C25" s="343"/>
      <c r="D25" s="345"/>
      <c r="E25" s="347"/>
      <c r="F25" s="350"/>
      <c r="G25" s="360"/>
      <c r="H25" s="205"/>
    </row>
    <row r="26" spans="1:8" ht="15.5">
      <c r="A26" s="205"/>
      <c r="B26" s="216">
        <v>22</v>
      </c>
      <c r="C26" s="343"/>
      <c r="D26" s="345"/>
      <c r="E26" s="347"/>
      <c r="F26" s="350"/>
      <c r="G26" s="360"/>
      <c r="H26" s="205"/>
    </row>
    <row r="27" spans="1:8" ht="15.5">
      <c r="A27" s="205"/>
      <c r="B27" s="216">
        <v>23</v>
      </c>
      <c r="C27" s="343"/>
      <c r="D27" s="345"/>
      <c r="E27" s="347"/>
      <c r="F27" s="350"/>
      <c r="G27" s="360"/>
      <c r="H27" s="205"/>
    </row>
    <row r="28" spans="1:8" ht="15.5">
      <c r="A28" s="205"/>
      <c r="B28" s="216">
        <v>24</v>
      </c>
      <c r="C28" s="343"/>
      <c r="D28" s="345"/>
      <c r="E28" s="347"/>
      <c r="F28" s="350"/>
      <c r="G28" s="360"/>
      <c r="H28" s="205"/>
    </row>
    <row r="29" spans="1:8" ht="15.5">
      <c r="A29" s="205"/>
      <c r="B29" s="216">
        <v>25</v>
      </c>
      <c r="C29" s="343"/>
      <c r="D29" s="345"/>
      <c r="E29" s="347"/>
      <c r="F29" s="350"/>
      <c r="G29" s="360"/>
      <c r="H29" s="205"/>
    </row>
    <row r="30" spans="1:8" ht="15.5">
      <c r="A30" s="205"/>
      <c r="B30" s="216">
        <v>26</v>
      </c>
      <c r="C30" s="343"/>
      <c r="D30" s="345"/>
      <c r="E30" s="347"/>
      <c r="F30" s="350"/>
      <c r="G30" s="360"/>
      <c r="H30" s="205"/>
    </row>
    <row r="31" spans="1:8" ht="15.5">
      <c r="A31" s="205"/>
      <c r="B31" s="216">
        <v>27</v>
      </c>
      <c r="C31" s="343"/>
      <c r="D31" s="345"/>
      <c r="E31" s="347"/>
      <c r="F31" s="350"/>
      <c r="G31" s="360"/>
      <c r="H31" s="205"/>
    </row>
    <row r="32" spans="1:8" ht="15.5">
      <c r="A32" s="205"/>
      <c r="B32" s="216">
        <v>28</v>
      </c>
      <c r="C32" s="343"/>
      <c r="D32" s="345"/>
      <c r="E32" s="347"/>
      <c r="F32" s="350"/>
      <c r="G32" s="360"/>
      <c r="H32" s="205"/>
    </row>
    <row r="33" spans="1:8" ht="15.5">
      <c r="A33" s="205"/>
      <c r="B33" s="216">
        <v>29</v>
      </c>
      <c r="C33" s="343"/>
      <c r="D33" s="345"/>
      <c r="E33" s="347"/>
      <c r="F33" s="350"/>
      <c r="G33" s="360"/>
      <c r="H33" s="205"/>
    </row>
    <row r="34" spans="1:8" ht="15.5">
      <c r="A34" s="205"/>
      <c r="B34" s="216">
        <v>30</v>
      </c>
      <c r="C34" s="343"/>
      <c r="D34" s="345"/>
      <c r="E34" s="347"/>
      <c r="F34" s="350"/>
      <c r="G34" s="360"/>
      <c r="H34" s="205"/>
    </row>
    <row r="35" spans="1:8" ht="15.5">
      <c r="A35" s="205"/>
      <c r="B35" s="216">
        <v>31</v>
      </c>
      <c r="C35" s="343"/>
      <c r="D35" s="345"/>
      <c r="E35" s="347"/>
      <c r="F35" s="350"/>
      <c r="G35" s="360"/>
      <c r="H35" s="205"/>
    </row>
    <row r="36" spans="1:8" ht="15.5">
      <c r="A36" s="205"/>
      <c r="B36" s="216">
        <v>32</v>
      </c>
      <c r="C36" s="343"/>
      <c r="D36" s="345"/>
      <c r="E36" s="347"/>
      <c r="F36" s="350"/>
      <c r="G36" s="360"/>
      <c r="H36" s="205"/>
    </row>
    <row r="37" spans="1:8" ht="15.5">
      <c r="A37" s="205"/>
      <c r="B37" s="216">
        <v>33</v>
      </c>
      <c r="C37" s="343"/>
      <c r="D37" s="345"/>
      <c r="E37" s="347"/>
      <c r="F37" s="350"/>
      <c r="G37" s="360"/>
      <c r="H37" s="205"/>
    </row>
    <row r="38" spans="1:8" ht="15.5">
      <c r="A38" s="205"/>
      <c r="B38" s="216">
        <v>34</v>
      </c>
      <c r="C38" s="343"/>
      <c r="D38" s="345"/>
      <c r="E38" s="347"/>
      <c r="F38" s="350"/>
      <c r="G38" s="360"/>
      <c r="H38" s="205"/>
    </row>
    <row r="39" spans="1:8" ht="15.5">
      <c r="A39" s="205"/>
      <c r="B39" s="216">
        <v>35</v>
      </c>
      <c r="C39" s="343"/>
      <c r="D39" s="345"/>
      <c r="E39" s="347"/>
      <c r="F39" s="350"/>
      <c r="G39" s="360"/>
      <c r="H39" s="205"/>
    </row>
    <row r="40" spans="1:8" ht="15.5">
      <c r="A40" s="205"/>
      <c r="B40" s="216">
        <v>36</v>
      </c>
      <c r="C40" s="343"/>
      <c r="D40" s="345"/>
      <c r="E40" s="347"/>
      <c r="F40" s="350"/>
      <c r="G40" s="360"/>
      <c r="H40" s="205"/>
    </row>
    <row r="41" spans="1:8" ht="15.5">
      <c r="A41" s="205"/>
      <c r="B41" s="216">
        <v>37</v>
      </c>
      <c r="C41" s="343"/>
      <c r="D41" s="345"/>
      <c r="E41" s="347"/>
      <c r="F41" s="350"/>
      <c r="G41" s="360"/>
      <c r="H41" s="205"/>
    </row>
    <row r="42" spans="1:8" ht="15.5">
      <c r="A42" s="205"/>
      <c r="B42" s="216">
        <v>38</v>
      </c>
      <c r="C42" s="343"/>
      <c r="D42" s="345"/>
      <c r="E42" s="347"/>
      <c r="F42" s="350"/>
      <c r="G42" s="360"/>
      <c r="H42" s="205"/>
    </row>
    <row r="43" spans="1:8" ht="15.5">
      <c r="A43" s="205"/>
      <c r="B43" s="216">
        <v>39</v>
      </c>
      <c r="C43" s="343"/>
      <c r="D43" s="345"/>
      <c r="E43" s="347"/>
      <c r="F43" s="350"/>
      <c r="G43" s="360"/>
      <c r="H43" s="205"/>
    </row>
    <row r="44" spans="1:8" ht="15.5">
      <c r="A44" s="205"/>
      <c r="B44" s="216">
        <v>40</v>
      </c>
      <c r="C44" s="343"/>
      <c r="D44" s="345"/>
      <c r="E44" s="347"/>
      <c r="F44" s="350"/>
      <c r="G44" s="360"/>
      <c r="H44" s="205"/>
    </row>
    <row r="45" spans="1:8" ht="15.5">
      <c r="A45" s="205"/>
      <c r="B45" s="216">
        <v>41</v>
      </c>
      <c r="C45" s="343"/>
      <c r="D45" s="345"/>
      <c r="E45" s="347"/>
      <c r="F45" s="350"/>
      <c r="G45" s="360"/>
      <c r="H45" s="205"/>
    </row>
    <row r="46" spans="1:8" ht="15.5">
      <c r="A46" s="205"/>
      <c r="B46" s="216">
        <v>42</v>
      </c>
      <c r="C46" s="343"/>
      <c r="D46" s="345"/>
      <c r="E46" s="347"/>
      <c r="F46" s="350"/>
      <c r="G46" s="360"/>
      <c r="H46" s="205"/>
    </row>
    <row r="47" spans="1:8" ht="15.5">
      <c r="A47" s="205"/>
      <c r="B47" s="216">
        <v>43</v>
      </c>
      <c r="C47" s="343"/>
      <c r="D47" s="345"/>
      <c r="E47" s="347"/>
      <c r="F47" s="350"/>
      <c r="G47" s="360"/>
      <c r="H47" s="205"/>
    </row>
    <row r="48" spans="1:8" ht="15.5">
      <c r="A48" s="205"/>
      <c r="B48" s="216">
        <v>44</v>
      </c>
      <c r="C48" s="343"/>
      <c r="D48" s="345"/>
      <c r="E48" s="347"/>
      <c r="F48" s="350"/>
      <c r="G48" s="360"/>
      <c r="H48" s="205"/>
    </row>
    <row r="49" spans="1:8" ht="15.5">
      <c r="A49" s="205"/>
      <c r="B49" s="216">
        <v>45</v>
      </c>
      <c r="C49" s="343"/>
      <c r="D49" s="345"/>
      <c r="E49" s="347"/>
      <c r="F49" s="350"/>
      <c r="G49" s="360"/>
      <c r="H49" s="205"/>
    </row>
    <row r="50" spans="1:8" ht="15.5">
      <c r="A50" s="205"/>
      <c r="B50" s="216">
        <v>46</v>
      </c>
      <c r="C50" s="343"/>
      <c r="D50" s="345"/>
      <c r="E50" s="347"/>
      <c r="F50" s="350"/>
      <c r="G50" s="360"/>
      <c r="H50" s="205"/>
    </row>
    <row r="51" spans="1:8" ht="15.5">
      <c r="A51" s="205"/>
      <c r="B51" s="216">
        <v>47</v>
      </c>
      <c r="C51" s="343"/>
      <c r="D51" s="345"/>
      <c r="E51" s="347"/>
      <c r="F51" s="350"/>
      <c r="G51" s="360"/>
      <c r="H51" s="205"/>
    </row>
    <row r="52" spans="1:8" ht="15.5">
      <c r="A52" s="205"/>
      <c r="B52" s="216">
        <v>48</v>
      </c>
      <c r="C52" s="343"/>
      <c r="D52" s="345"/>
      <c r="E52" s="347"/>
      <c r="F52" s="350"/>
      <c r="G52" s="360"/>
      <c r="H52" s="205"/>
    </row>
    <row r="53" spans="1:8" ht="15.5">
      <c r="A53" s="205"/>
      <c r="B53" s="216">
        <v>49</v>
      </c>
      <c r="C53" s="343"/>
      <c r="D53" s="345"/>
      <c r="E53" s="347"/>
      <c r="F53" s="350"/>
      <c r="G53" s="360"/>
      <c r="H53" s="205"/>
    </row>
    <row r="54" spans="1:8" ht="15.5">
      <c r="A54" s="205"/>
      <c r="B54" s="216">
        <v>50</v>
      </c>
      <c r="C54" s="343"/>
      <c r="D54" s="345"/>
      <c r="E54" s="347"/>
      <c r="F54" s="350"/>
      <c r="G54" s="360"/>
      <c r="H54" s="205"/>
    </row>
    <row r="55" spans="1:8" ht="15.5">
      <c r="A55" s="205"/>
      <c r="B55" s="216">
        <v>51</v>
      </c>
      <c r="C55" s="343"/>
      <c r="D55" s="345"/>
      <c r="E55" s="347"/>
      <c r="F55" s="350"/>
      <c r="G55" s="360"/>
      <c r="H55" s="205"/>
    </row>
    <row r="56" spans="1:8" ht="15.5">
      <c r="A56" s="205"/>
      <c r="B56" s="216">
        <v>52</v>
      </c>
      <c r="C56" s="343"/>
      <c r="D56" s="345"/>
      <c r="E56" s="347"/>
      <c r="F56" s="350"/>
      <c r="G56" s="360"/>
      <c r="H56" s="205"/>
    </row>
    <row r="57" spans="1:8" ht="15.5">
      <c r="A57" s="205"/>
      <c r="B57" s="216">
        <v>53</v>
      </c>
      <c r="C57" s="343"/>
      <c r="D57" s="345"/>
      <c r="E57" s="347"/>
      <c r="F57" s="350"/>
      <c r="G57" s="360"/>
      <c r="H57" s="205"/>
    </row>
    <row r="58" spans="1:8" ht="15.5">
      <c r="A58" s="205"/>
      <c r="B58" s="216">
        <v>54</v>
      </c>
      <c r="C58" s="343"/>
      <c r="D58" s="345"/>
      <c r="E58" s="347"/>
      <c r="F58" s="350"/>
      <c r="G58" s="360"/>
      <c r="H58" s="205"/>
    </row>
    <row r="59" spans="1:8" ht="16" thickBot="1">
      <c r="A59" s="205"/>
      <c r="B59" s="217">
        <v>55</v>
      </c>
      <c r="C59" s="344"/>
      <c r="D59" s="346"/>
      <c r="E59" s="352"/>
      <c r="F59" s="353"/>
      <c r="G59" s="361"/>
      <c r="H59" s="205"/>
    </row>
    <row r="60" spans="1:8" ht="16" thickBot="1">
      <c r="A60" s="205"/>
      <c r="B60" s="211"/>
      <c r="C60" s="211"/>
      <c r="D60" s="210"/>
      <c r="E60" s="218"/>
      <c r="F60" s="218"/>
      <c r="G60" s="219"/>
      <c r="H60" s="205"/>
    </row>
    <row r="61" spans="1:8" ht="32.25" customHeight="1" thickBot="1">
      <c r="A61" s="205"/>
      <c r="B61" s="596" t="s">
        <v>187</v>
      </c>
      <c r="C61" s="596"/>
      <c r="D61" s="597"/>
      <c r="E61" s="310">
        <f>SUM(E5:E59)</f>
        <v>0</v>
      </c>
      <c r="F61" s="309">
        <f>SUM(F5:F59)</f>
        <v>0</v>
      </c>
      <c r="G61" s="314">
        <f>SUM(G5:G59)</f>
        <v>0</v>
      </c>
      <c r="H61" s="205"/>
    </row>
    <row r="62" spans="1:8" ht="32.25" customHeight="1" thickBot="1">
      <c r="A62" s="205"/>
      <c r="B62" s="596" t="s">
        <v>176</v>
      </c>
      <c r="C62" s="599"/>
      <c r="D62" s="599"/>
      <c r="E62" s="315">
        <f>G61</f>
        <v>0</v>
      </c>
      <c r="F62" s="317" t="s">
        <v>173</v>
      </c>
      <c r="G62" s="316">
        <f>F61*0.35</f>
        <v>0</v>
      </c>
      <c r="H62" s="205"/>
    </row>
    <row r="63" spans="1:8" ht="15">
      <c r="A63" s="205"/>
      <c r="B63" s="222"/>
      <c r="C63" s="222"/>
      <c r="D63" s="222"/>
      <c r="E63" s="223"/>
      <c r="F63" s="223"/>
      <c r="G63" s="210"/>
      <c r="H63" s="205"/>
    </row>
    <row r="64" spans="1:8" ht="15.5">
      <c r="A64" s="205"/>
      <c r="B64" s="224" t="s">
        <v>97</v>
      </c>
      <c r="C64" s="225" t="s">
        <v>100</v>
      </c>
      <c r="D64" s="224"/>
      <c r="E64" s="226"/>
      <c r="F64" s="226"/>
      <c r="G64" s="227"/>
      <c r="H64" s="205"/>
    </row>
    <row r="65" spans="1:8" ht="15.5">
      <c r="A65" s="205"/>
      <c r="B65" s="224"/>
      <c r="C65" s="225" t="s">
        <v>101</v>
      </c>
      <c r="D65" s="224"/>
      <c r="E65" s="226"/>
      <c r="F65" s="226"/>
      <c r="G65" s="227"/>
      <c r="H65" s="205"/>
    </row>
    <row r="66" spans="1:8" ht="15.5">
      <c r="A66" s="205"/>
      <c r="B66" s="224"/>
      <c r="C66" s="225" t="s">
        <v>102</v>
      </c>
      <c r="D66" s="224"/>
      <c r="E66" s="226"/>
      <c r="F66" s="226"/>
      <c r="G66" s="227"/>
      <c r="H66" s="205"/>
    </row>
    <row r="67" spans="1:8" ht="13">
      <c r="A67" s="205"/>
      <c r="B67" s="228" t="s">
        <v>98</v>
      </c>
      <c r="C67" s="225" t="s">
        <v>99</v>
      </c>
      <c r="D67" s="227"/>
      <c r="E67" s="227"/>
      <c r="F67" s="227"/>
      <c r="G67" s="227"/>
      <c r="H67" s="205"/>
    </row>
  </sheetData>
  <sheetProtection algorithmName="SHA-512" hashValue="FQ75YQ6pIsTskS8LZgm9wtBVtmKC6kgqpq6XzmFw2xhG9Cahle2eFIoBrCXMcy82v/b15wuFxTcxjawiZAggtw==" saltValue="lsoXUFt5rfXDXJkSLAl/SQ==" spinCount="100000" sheet="1" objects="1" scenarios="1" formatColumns="0" formatRows="0" insertRows="0" deleteRows="0" sort="0" autoFilter="0" pivotTables="0"/>
  <mergeCells count="2">
    <mergeCell ref="B61:D61"/>
    <mergeCell ref="B62:D62"/>
  </mergeCells>
  <conditionalFormatting sqref="G61">
    <cfRule type="cellIs" dxfId="1569" priority="64" operator="greaterThan">
      <formula>$G$62</formula>
    </cfRule>
  </conditionalFormatting>
  <conditionalFormatting sqref="G5">
    <cfRule type="cellIs" dxfId="1568" priority="61" operator="greaterThan">
      <formula>$F5</formula>
    </cfRule>
  </conditionalFormatting>
  <conditionalFormatting sqref="G7">
    <cfRule type="cellIs" dxfId="1567" priority="58" operator="greaterThan">
      <formula>$F7</formula>
    </cfRule>
  </conditionalFormatting>
  <conditionalFormatting sqref="G6">
    <cfRule type="cellIs" dxfId="1566" priority="54" operator="greaterThan">
      <formula>$F6</formula>
    </cfRule>
  </conditionalFormatting>
  <conditionalFormatting sqref="G8">
    <cfRule type="cellIs" dxfId="1565" priority="53" operator="greaterThan">
      <formula>$F8</formula>
    </cfRule>
  </conditionalFormatting>
  <conditionalFormatting sqref="G10">
    <cfRule type="cellIs" dxfId="1564" priority="52" operator="greaterThan">
      <formula>$F10</formula>
    </cfRule>
  </conditionalFormatting>
  <conditionalFormatting sqref="G9">
    <cfRule type="cellIs" dxfId="1563" priority="51" operator="greaterThan">
      <formula>$F9</formula>
    </cfRule>
  </conditionalFormatting>
  <conditionalFormatting sqref="G11">
    <cfRule type="cellIs" dxfId="1562" priority="50" operator="greaterThan">
      <formula>$F11</formula>
    </cfRule>
  </conditionalFormatting>
  <conditionalFormatting sqref="G13">
    <cfRule type="cellIs" dxfId="1561" priority="49" operator="greaterThan">
      <formula>$F13</formula>
    </cfRule>
  </conditionalFormatting>
  <conditionalFormatting sqref="G12">
    <cfRule type="cellIs" dxfId="1560" priority="48" operator="greaterThan">
      <formula>$F12</formula>
    </cfRule>
  </conditionalFormatting>
  <conditionalFormatting sqref="G14">
    <cfRule type="cellIs" dxfId="1559" priority="47" operator="greaterThan">
      <formula>$F14</formula>
    </cfRule>
  </conditionalFormatting>
  <conditionalFormatting sqref="G16">
    <cfRule type="cellIs" dxfId="1558" priority="46" operator="greaterThan">
      <formula>$F16</formula>
    </cfRule>
  </conditionalFormatting>
  <conditionalFormatting sqref="G15">
    <cfRule type="cellIs" dxfId="1557" priority="45" operator="greaterThan">
      <formula>$F15</formula>
    </cfRule>
  </conditionalFormatting>
  <conditionalFormatting sqref="G17">
    <cfRule type="cellIs" dxfId="1556" priority="44" operator="greaterThan">
      <formula>$F17</formula>
    </cfRule>
  </conditionalFormatting>
  <conditionalFormatting sqref="G19">
    <cfRule type="cellIs" dxfId="1555" priority="43" operator="greaterThan">
      <formula>$F19</formula>
    </cfRule>
  </conditionalFormatting>
  <conditionalFormatting sqref="G18">
    <cfRule type="cellIs" dxfId="1554" priority="42" operator="greaterThan">
      <formula>$F18</formula>
    </cfRule>
  </conditionalFormatting>
  <conditionalFormatting sqref="G20">
    <cfRule type="cellIs" dxfId="1553" priority="41" operator="greaterThan">
      <formula>$F20</formula>
    </cfRule>
  </conditionalFormatting>
  <conditionalFormatting sqref="G22">
    <cfRule type="cellIs" dxfId="1552" priority="40" operator="greaterThan">
      <formula>$F22</formula>
    </cfRule>
  </conditionalFormatting>
  <conditionalFormatting sqref="G21">
    <cfRule type="cellIs" dxfId="1551" priority="39" operator="greaterThan">
      <formula>$F21</formula>
    </cfRule>
  </conditionalFormatting>
  <conditionalFormatting sqref="G23">
    <cfRule type="cellIs" dxfId="1550" priority="38" operator="greaterThan">
      <formula>$F23</formula>
    </cfRule>
  </conditionalFormatting>
  <conditionalFormatting sqref="G25">
    <cfRule type="cellIs" dxfId="1549" priority="37" operator="greaterThan">
      <formula>$F25</formula>
    </cfRule>
  </conditionalFormatting>
  <conditionalFormatting sqref="G24">
    <cfRule type="cellIs" dxfId="1548" priority="36" operator="greaterThan">
      <formula>$F24</formula>
    </cfRule>
  </conditionalFormatting>
  <conditionalFormatting sqref="G26">
    <cfRule type="cellIs" dxfId="1547" priority="35" operator="greaterThan">
      <formula>$F26</formula>
    </cfRule>
  </conditionalFormatting>
  <conditionalFormatting sqref="G28">
    <cfRule type="cellIs" dxfId="1546" priority="34" operator="greaterThan">
      <formula>$F28</formula>
    </cfRule>
  </conditionalFormatting>
  <conditionalFormatting sqref="G27">
    <cfRule type="cellIs" dxfId="1545" priority="33" operator="greaterThan">
      <formula>$F27</formula>
    </cfRule>
  </conditionalFormatting>
  <conditionalFormatting sqref="G29">
    <cfRule type="cellIs" dxfId="1544" priority="32" operator="greaterThan">
      <formula>$F29</formula>
    </cfRule>
  </conditionalFormatting>
  <conditionalFormatting sqref="G31">
    <cfRule type="cellIs" dxfId="1543" priority="31" operator="greaterThan">
      <formula>$F31</formula>
    </cfRule>
  </conditionalFormatting>
  <conditionalFormatting sqref="G30">
    <cfRule type="cellIs" dxfId="1542" priority="30" operator="greaterThan">
      <formula>$F30</formula>
    </cfRule>
  </conditionalFormatting>
  <conditionalFormatting sqref="G32">
    <cfRule type="cellIs" dxfId="1541" priority="29" operator="greaterThan">
      <formula>$F32</formula>
    </cfRule>
  </conditionalFormatting>
  <conditionalFormatting sqref="G34">
    <cfRule type="cellIs" dxfId="1540" priority="28" operator="greaterThan">
      <formula>$F34</formula>
    </cfRule>
  </conditionalFormatting>
  <conditionalFormatting sqref="G33">
    <cfRule type="cellIs" dxfId="1539" priority="27" operator="greaterThan">
      <formula>$F33</formula>
    </cfRule>
  </conditionalFormatting>
  <conditionalFormatting sqref="G35">
    <cfRule type="cellIs" dxfId="1538" priority="26" operator="greaterThan">
      <formula>$F35</formula>
    </cfRule>
  </conditionalFormatting>
  <conditionalFormatting sqref="G37">
    <cfRule type="cellIs" dxfId="1537" priority="25" operator="greaterThan">
      <formula>$F37</formula>
    </cfRule>
  </conditionalFormatting>
  <conditionalFormatting sqref="G36">
    <cfRule type="cellIs" dxfId="1536" priority="24" operator="greaterThan">
      <formula>$F36</formula>
    </cfRule>
  </conditionalFormatting>
  <conditionalFormatting sqref="G38">
    <cfRule type="cellIs" dxfId="1535" priority="23" operator="greaterThan">
      <formula>$F38</formula>
    </cfRule>
  </conditionalFormatting>
  <conditionalFormatting sqref="G40">
    <cfRule type="cellIs" dxfId="1534" priority="22" operator="greaterThan">
      <formula>$F40</formula>
    </cfRule>
  </conditionalFormatting>
  <conditionalFormatting sqref="G39">
    <cfRule type="cellIs" dxfId="1533" priority="21" operator="greaterThan">
      <formula>$F39</formula>
    </cfRule>
  </conditionalFormatting>
  <conditionalFormatting sqref="G41">
    <cfRule type="cellIs" dxfId="1532" priority="20" operator="greaterThan">
      <formula>$F41</formula>
    </cfRule>
  </conditionalFormatting>
  <conditionalFormatting sqref="G43">
    <cfRule type="cellIs" dxfId="1531" priority="19" operator="greaterThan">
      <formula>$F43</formula>
    </cfRule>
  </conditionalFormatting>
  <conditionalFormatting sqref="G42">
    <cfRule type="cellIs" dxfId="1530" priority="18" operator="greaterThan">
      <formula>$F42</formula>
    </cfRule>
  </conditionalFormatting>
  <conditionalFormatting sqref="G44">
    <cfRule type="cellIs" dxfId="1529" priority="17" operator="greaterThan">
      <formula>$F44</formula>
    </cfRule>
  </conditionalFormatting>
  <conditionalFormatting sqref="G46">
    <cfRule type="cellIs" dxfId="1528" priority="16" operator="greaterThan">
      <formula>$F46</formula>
    </cfRule>
  </conditionalFormatting>
  <conditionalFormatting sqref="G45">
    <cfRule type="cellIs" dxfId="1527" priority="15" operator="greaterThan">
      <formula>$F45</formula>
    </cfRule>
  </conditionalFormatting>
  <conditionalFormatting sqref="G47">
    <cfRule type="cellIs" dxfId="1526" priority="14" operator="greaterThan">
      <formula>$F47</formula>
    </cfRule>
  </conditionalFormatting>
  <conditionalFormatting sqref="G49">
    <cfRule type="cellIs" dxfId="1525" priority="13" operator="greaterThan">
      <formula>$F49</formula>
    </cfRule>
  </conditionalFormatting>
  <conditionalFormatting sqref="G48">
    <cfRule type="cellIs" dxfId="1524" priority="12" operator="greaterThan">
      <formula>$F48</formula>
    </cfRule>
  </conditionalFormatting>
  <conditionalFormatting sqref="G50">
    <cfRule type="cellIs" dxfId="1523" priority="11" operator="greaterThan">
      <formula>$F50</formula>
    </cfRule>
  </conditionalFormatting>
  <conditionalFormatting sqref="G52">
    <cfRule type="cellIs" dxfId="1522" priority="10" operator="greaterThan">
      <formula>$F52</formula>
    </cfRule>
  </conditionalFormatting>
  <conditionalFormatting sqref="G51">
    <cfRule type="cellIs" dxfId="1521" priority="9" operator="greaterThan">
      <formula>$F51</formula>
    </cfRule>
  </conditionalFormatting>
  <conditionalFormatting sqref="G53">
    <cfRule type="cellIs" dxfId="1520" priority="8" operator="greaterThan">
      <formula>$F53</formula>
    </cfRule>
  </conditionalFormatting>
  <conditionalFormatting sqref="G54">
    <cfRule type="cellIs" dxfId="1519" priority="7" operator="greaterThan">
      <formula>$F54</formula>
    </cfRule>
  </conditionalFormatting>
  <conditionalFormatting sqref="G56">
    <cfRule type="cellIs" dxfId="1518" priority="6" operator="greaterThan">
      <formula>$F56</formula>
    </cfRule>
  </conditionalFormatting>
  <conditionalFormatting sqref="G55">
    <cfRule type="cellIs" dxfId="1517" priority="5" operator="greaterThan">
      <formula>$F55</formula>
    </cfRule>
  </conditionalFormatting>
  <conditionalFormatting sqref="G57">
    <cfRule type="cellIs" dxfId="1516" priority="4" operator="greaterThan">
      <formula>$F57</formula>
    </cfRule>
  </conditionalFormatting>
  <conditionalFormatting sqref="G59">
    <cfRule type="cellIs" dxfId="1515" priority="3" operator="greaterThan">
      <formula>$F59</formula>
    </cfRule>
  </conditionalFormatting>
  <conditionalFormatting sqref="G58">
    <cfRule type="cellIs" dxfId="1514" priority="2" operator="greaterThan">
      <formula>$F58</formula>
    </cfRule>
  </conditionalFormatting>
  <conditionalFormatting sqref="E62">
    <cfRule type="cellIs" dxfId="1513" priority="1" operator="greaterThan">
      <formula>$G$62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>
    <pageSetUpPr fitToPage="1"/>
  </sheetPr>
  <dimension ref="A1:I1023"/>
  <sheetViews>
    <sheetView topLeftCell="A896" zoomScaleSheetLayoutView="100" zoomScalePageLayoutView="85" workbookViewId="0">
      <selection activeCell="E1002" sqref="E1002"/>
    </sheetView>
  </sheetViews>
  <sheetFormatPr defaultColWidth="9.1796875" defaultRowHeight="13"/>
  <cols>
    <col min="1" max="1" width="5" style="71" customWidth="1"/>
    <col min="2" max="2" width="14" style="71" customWidth="1"/>
    <col min="3" max="3" width="62.81640625" style="71" customWidth="1"/>
    <col min="4" max="4" width="14.26953125" style="71" customWidth="1"/>
    <col min="5" max="5" width="14.453125" style="71" customWidth="1"/>
    <col min="6" max="6" width="3" style="71" customWidth="1"/>
    <col min="7" max="16384" width="9.1796875" style="71"/>
  </cols>
  <sheetData>
    <row r="1" spans="1:6" ht="25.5" customHeight="1">
      <c r="A1" s="66"/>
      <c r="B1" s="600" t="s">
        <v>138</v>
      </c>
      <c r="C1" s="601"/>
      <c r="D1" s="247"/>
      <c r="E1" s="247" t="s">
        <v>47</v>
      </c>
      <c r="F1" s="70"/>
    </row>
    <row r="2" spans="1:6" ht="15" customHeight="1" thickBot="1">
      <c r="A2" s="66"/>
      <c r="B2" s="66"/>
      <c r="C2" s="66"/>
      <c r="D2" s="66"/>
      <c r="E2" s="66"/>
      <c r="F2" s="66"/>
    </row>
    <row r="3" spans="1:6" ht="33.75" customHeight="1" thickBot="1">
      <c r="A3" s="66"/>
      <c r="B3" s="72"/>
      <c r="C3" s="66"/>
      <c r="D3" s="66"/>
      <c r="E3" s="430" t="s">
        <v>174</v>
      </c>
      <c r="F3" s="66"/>
    </row>
    <row r="4" spans="1:6" ht="51" customHeight="1" thickBot="1">
      <c r="A4" s="66"/>
      <c r="B4" s="243" t="s">
        <v>19</v>
      </c>
      <c r="C4" s="244" t="s">
        <v>71</v>
      </c>
      <c r="D4" s="439" t="s">
        <v>191</v>
      </c>
      <c r="E4" s="440" t="s">
        <v>186</v>
      </c>
      <c r="F4" s="66"/>
    </row>
    <row r="5" spans="1:6" ht="15" customHeight="1">
      <c r="A5" s="66">
        <v>1</v>
      </c>
      <c r="B5" s="446"/>
      <c r="C5" s="447"/>
      <c r="D5" s="448"/>
      <c r="E5" s="449"/>
      <c r="F5" s="66"/>
    </row>
    <row r="6" spans="1:6" ht="15" customHeight="1">
      <c r="A6" s="66">
        <v>2</v>
      </c>
      <c r="B6" s="442"/>
      <c r="C6" s="362"/>
      <c r="D6" s="443"/>
      <c r="E6" s="444"/>
      <c r="F6" s="66"/>
    </row>
    <row r="7" spans="1:6" ht="15" customHeight="1">
      <c r="A7" s="66">
        <v>3</v>
      </c>
      <c r="B7" s="442"/>
      <c r="C7" s="362"/>
      <c r="D7" s="443"/>
      <c r="E7" s="444"/>
      <c r="F7" s="66"/>
    </row>
    <row r="8" spans="1:6" ht="15" customHeight="1">
      <c r="A8" s="66">
        <v>4</v>
      </c>
      <c r="B8" s="442"/>
      <c r="C8" s="362"/>
      <c r="D8" s="443"/>
      <c r="E8" s="444"/>
      <c r="F8" s="66"/>
    </row>
    <row r="9" spans="1:6" ht="15" customHeight="1">
      <c r="A9" s="66">
        <v>5</v>
      </c>
      <c r="B9" s="442"/>
      <c r="C9" s="362"/>
      <c r="D9" s="443"/>
      <c r="E9" s="444"/>
      <c r="F9" s="66"/>
    </row>
    <row r="10" spans="1:6" ht="15" customHeight="1">
      <c r="A10" s="66">
        <v>6</v>
      </c>
      <c r="B10" s="442"/>
      <c r="C10" s="362"/>
      <c r="D10" s="443"/>
      <c r="E10" s="449"/>
      <c r="F10" s="66"/>
    </row>
    <row r="11" spans="1:6" ht="15" customHeight="1">
      <c r="A11" s="66">
        <v>7</v>
      </c>
      <c r="B11" s="442"/>
      <c r="C11" s="362"/>
      <c r="D11" s="443"/>
      <c r="E11" s="444"/>
      <c r="F11" s="66"/>
    </row>
    <row r="12" spans="1:6" ht="15" customHeight="1">
      <c r="A12" s="66">
        <v>8</v>
      </c>
      <c r="B12" s="442"/>
      <c r="C12" s="362"/>
      <c r="D12" s="443"/>
      <c r="E12" s="444"/>
      <c r="F12" s="66"/>
    </row>
    <row r="13" spans="1:6" ht="15" customHeight="1">
      <c r="A13" s="66">
        <v>9</v>
      </c>
      <c r="B13" s="442"/>
      <c r="C13" s="362"/>
      <c r="D13" s="443"/>
      <c r="E13" s="444"/>
      <c r="F13" s="66"/>
    </row>
    <row r="14" spans="1:6" ht="15" customHeight="1">
      <c r="A14" s="66">
        <v>10</v>
      </c>
      <c r="B14" s="442"/>
      <c r="C14" s="362"/>
      <c r="D14" s="443"/>
      <c r="E14" s="444"/>
      <c r="F14" s="66"/>
    </row>
    <row r="15" spans="1:6" ht="15" customHeight="1">
      <c r="A15" s="66">
        <v>11</v>
      </c>
      <c r="B15" s="442"/>
      <c r="C15" s="362"/>
      <c r="D15" s="443"/>
      <c r="E15" s="449"/>
      <c r="F15" s="66"/>
    </row>
    <row r="16" spans="1:6" ht="15" customHeight="1">
      <c r="A16" s="66">
        <v>12</v>
      </c>
      <c r="B16" s="442"/>
      <c r="C16" s="362"/>
      <c r="D16" s="443"/>
      <c r="E16" s="444"/>
      <c r="F16" s="66"/>
    </row>
    <row r="17" spans="1:6" ht="15" customHeight="1">
      <c r="A17" s="66">
        <v>13</v>
      </c>
      <c r="B17" s="442"/>
      <c r="C17" s="362"/>
      <c r="D17" s="443"/>
      <c r="E17" s="444"/>
      <c r="F17" s="66"/>
    </row>
    <row r="18" spans="1:6" ht="15" customHeight="1">
      <c r="A18" s="66">
        <v>14</v>
      </c>
      <c r="B18" s="442"/>
      <c r="C18" s="362"/>
      <c r="D18" s="443"/>
      <c r="E18" s="444"/>
      <c r="F18" s="66"/>
    </row>
    <row r="19" spans="1:6" ht="15" customHeight="1">
      <c r="A19" s="66">
        <v>15</v>
      </c>
      <c r="B19" s="442"/>
      <c r="C19" s="362"/>
      <c r="D19" s="443"/>
      <c r="E19" s="444"/>
      <c r="F19" s="66"/>
    </row>
    <row r="20" spans="1:6" ht="15" customHeight="1">
      <c r="A20" s="66">
        <v>16</v>
      </c>
      <c r="B20" s="442"/>
      <c r="C20" s="362"/>
      <c r="D20" s="443"/>
      <c r="E20" s="449"/>
      <c r="F20" s="66"/>
    </row>
    <row r="21" spans="1:6" ht="15" customHeight="1">
      <c r="A21" s="66">
        <v>17</v>
      </c>
      <c r="B21" s="442"/>
      <c r="C21" s="362"/>
      <c r="D21" s="443"/>
      <c r="E21" s="444"/>
      <c r="F21" s="66"/>
    </row>
    <row r="22" spans="1:6" ht="15" customHeight="1">
      <c r="A22" s="66">
        <v>18</v>
      </c>
      <c r="B22" s="442"/>
      <c r="C22" s="362"/>
      <c r="D22" s="443"/>
      <c r="E22" s="444"/>
      <c r="F22" s="66"/>
    </row>
    <row r="23" spans="1:6" ht="15" customHeight="1">
      <c r="A23" s="66">
        <v>19</v>
      </c>
      <c r="B23" s="442"/>
      <c r="C23" s="362"/>
      <c r="D23" s="443"/>
      <c r="E23" s="444"/>
      <c r="F23" s="66"/>
    </row>
    <row r="24" spans="1:6" ht="15" customHeight="1">
      <c r="A24" s="66">
        <v>20</v>
      </c>
      <c r="B24" s="442"/>
      <c r="C24" s="362"/>
      <c r="D24" s="443"/>
      <c r="E24" s="444"/>
      <c r="F24" s="66"/>
    </row>
    <row r="25" spans="1:6" ht="15" customHeight="1">
      <c r="A25" s="66">
        <v>21</v>
      </c>
      <c r="B25" s="442"/>
      <c r="C25" s="362"/>
      <c r="D25" s="443"/>
      <c r="E25" s="449"/>
      <c r="F25" s="66"/>
    </row>
    <row r="26" spans="1:6" ht="15" customHeight="1">
      <c r="A26" s="66">
        <v>22</v>
      </c>
      <c r="B26" s="442"/>
      <c r="C26" s="362"/>
      <c r="D26" s="443"/>
      <c r="E26" s="444"/>
      <c r="F26" s="66"/>
    </row>
    <row r="27" spans="1:6" ht="15" customHeight="1">
      <c r="A27" s="66">
        <v>23</v>
      </c>
      <c r="B27" s="442"/>
      <c r="C27" s="362"/>
      <c r="D27" s="443"/>
      <c r="E27" s="444"/>
      <c r="F27" s="66"/>
    </row>
    <row r="28" spans="1:6" ht="15" customHeight="1">
      <c r="A28" s="66">
        <v>24</v>
      </c>
      <c r="B28" s="442"/>
      <c r="C28" s="362"/>
      <c r="D28" s="443"/>
      <c r="E28" s="444"/>
      <c r="F28" s="66"/>
    </row>
    <row r="29" spans="1:6" ht="15" customHeight="1">
      <c r="A29" s="66">
        <v>25</v>
      </c>
      <c r="B29" s="442"/>
      <c r="C29" s="362"/>
      <c r="D29" s="443"/>
      <c r="E29" s="444"/>
      <c r="F29" s="66"/>
    </row>
    <row r="30" spans="1:6" ht="15" customHeight="1">
      <c r="A30" s="66">
        <v>26</v>
      </c>
      <c r="B30" s="442"/>
      <c r="C30" s="362"/>
      <c r="D30" s="443"/>
      <c r="E30" s="449"/>
      <c r="F30" s="66"/>
    </row>
    <row r="31" spans="1:6" ht="15" customHeight="1">
      <c r="A31" s="66">
        <v>27</v>
      </c>
      <c r="B31" s="442"/>
      <c r="C31" s="362"/>
      <c r="D31" s="443"/>
      <c r="E31" s="444"/>
      <c r="F31" s="66"/>
    </row>
    <row r="32" spans="1:6" ht="15" customHeight="1">
      <c r="A32" s="66">
        <v>28</v>
      </c>
      <c r="B32" s="442"/>
      <c r="C32" s="362"/>
      <c r="D32" s="443"/>
      <c r="E32" s="444"/>
      <c r="F32" s="66"/>
    </row>
    <row r="33" spans="1:6" ht="15" customHeight="1">
      <c r="A33" s="66">
        <v>29</v>
      </c>
      <c r="B33" s="442"/>
      <c r="C33" s="362"/>
      <c r="D33" s="443"/>
      <c r="E33" s="444"/>
      <c r="F33" s="66"/>
    </row>
    <row r="34" spans="1:6" ht="15" customHeight="1">
      <c r="A34" s="66">
        <v>30</v>
      </c>
      <c r="B34" s="442"/>
      <c r="C34" s="362"/>
      <c r="D34" s="443"/>
      <c r="E34" s="444"/>
      <c r="F34" s="66"/>
    </row>
    <row r="35" spans="1:6" ht="15" customHeight="1">
      <c r="A35" s="66">
        <v>31</v>
      </c>
      <c r="B35" s="442"/>
      <c r="C35" s="362"/>
      <c r="D35" s="443"/>
      <c r="E35" s="449"/>
      <c r="F35" s="66"/>
    </row>
    <row r="36" spans="1:6" ht="15" customHeight="1">
      <c r="A36" s="66">
        <v>32</v>
      </c>
      <c r="B36" s="442"/>
      <c r="C36" s="362"/>
      <c r="D36" s="443"/>
      <c r="E36" s="444"/>
      <c r="F36" s="66"/>
    </row>
    <row r="37" spans="1:6" ht="15" customHeight="1">
      <c r="A37" s="66">
        <v>33</v>
      </c>
      <c r="B37" s="442"/>
      <c r="C37" s="362"/>
      <c r="D37" s="443"/>
      <c r="E37" s="444"/>
      <c r="F37" s="66"/>
    </row>
    <row r="38" spans="1:6" ht="15" customHeight="1">
      <c r="A38" s="66">
        <v>34</v>
      </c>
      <c r="B38" s="442"/>
      <c r="C38" s="362"/>
      <c r="D38" s="443"/>
      <c r="E38" s="444"/>
      <c r="F38" s="66"/>
    </row>
    <row r="39" spans="1:6" ht="15" customHeight="1">
      <c r="A39" s="66">
        <v>35</v>
      </c>
      <c r="B39" s="442"/>
      <c r="C39" s="362"/>
      <c r="D39" s="443"/>
      <c r="E39" s="444"/>
      <c r="F39" s="66"/>
    </row>
    <row r="40" spans="1:6" ht="15" customHeight="1">
      <c r="A40" s="66">
        <v>36</v>
      </c>
      <c r="B40" s="442"/>
      <c r="C40" s="362"/>
      <c r="D40" s="443"/>
      <c r="E40" s="449"/>
      <c r="F40" s="66"/>
    </row>
    <row r="41" spans="1:6" ht="15" customHeight="1">
      <c r="A41" s="66">
        <v>37</v>
      </c>
      <c r="B41" s="442"/>
      <c r="C41" s="362"/>
      <c r="D41" s="443"/>
      <c r="E41" s="444"/>
      <c r="F41" s="66"/>
    </row>
    <row r="42" spans="1:6" ht="15" customHeight="1">
      <c r="A42" s="66">
        <v>38</v>
      </c>
      <c r="B42" s="442"/>
      <c r="C42" s="362"/>
      <c r="D42" s="443"/>
      <c r="E42" s="444"/>
      <c r="F42" s="66"/>
    </row>
    <row r="43" spans="1:6" ht="15" customHeight="1">
      <c r="A43" s="66">
        <v>39</v>
      </c>
      <c r="B43" s="442"/>
      <c r="C43" s="362"/>
      <c r="D43" s="443"/>
      <c r="E43" s="444"/>
      <c r="F43" s="66"/>
    </row>
    <row r="44" spans="1:6" ht="15" customHeight="1">
      <c r="A44" s="66">
        <v>40</v>
      </c>
      <c r="B44" s="442"/>
      <c r="C44" s="362"/>
      <c r="D44" s="443"/>
      <c r="E44" s="444"/>
      <c r="F44" s="66"/>
    </row>
    <row r="45" spans="1:6" ht="15" customHeight="1">
      <c r="A45" s="66">
        <v>41</v>
      </c>
      <c r="B45" s="442"/>
      <c r="C45" s="362"/>
      <c r="D45" s="443"/>
      <c r="E45" s="449"/>
      <c r="F45" s="66"/>
    </row>
    <row r="46" spans="1:6" ht="15" customHeight="1">
      <c r="A46" s="66">
        <v>42</v>
      </c>
      <c r="B46" s="442"/>
      <c r="C46" s="362"/>
      <c r="D46" s="443"/>
      <c r="E46" s="444"/>
      <c r="F46" s="66"/>
    </row>
    <row r="47" spans="1:6" ht="15" customHeight="1">
      <c r="A47" s="66">
        <v>43</v>
      </c>
      <c r="B47" s="442"/>
      <c r="C47" s="362"/>
      <c r="D47" s="443"/>
      <c r="E47" s="444"/>
      <c r="F47" s="66"/>
    </row>
    <row r="48" spans="1:6" ht="15" customHeight="1">
      <c r="A48" s="66">
        <v>44</v>
      </c>
      <c r="B48" s="442"/>
      <c r="C48" s="362"/>
      <c r="D48" s="443"/>
      <c r="E48" s="444"/>
      <c r="F48" s="66"/>
    </row>
    <row r="49" spans="1:6" ht="15" customHeight="1">
      <c r="A49" s="66">
        <v>45</v>
      </c>
      <c r="B49" s="442"/>
      <c r="C49" s="362"/>
      <c r="D49" s="443"/>
      <c r="E49" s="444"/>
      <c r="F49" s="66"/>
    </row>
    <row r="50" spans="1:6" ht="15" customHeight="1">
      <c r="A50" s="66">
        <v>46</v>
      </c>
      <c r="B50" s="442"/>
      <c r="C50" s="362"/>
      <c r="D50" s="443"/>
      <c r="E50" s="449"/>
      <c r="F50" s="66"/>
    </row>
    <row r="51" spans="1:6" ht="15" customHeight="1">
      <c r="A51" s="66">
        <v>47</v>
      </c>
      <c r="B51" s="442"/>
      <c r="C51" s="362"/>
      <c r="D51" s="443"/>
      <c r="E51" s="444"/>
      <c r="F51" s="66"/>
    </row>
    <row r="52" spans="1:6" ht="15" customHeight="1">
      <c r="A52" s="66">
        <v>48</v>
      </c>
      <c r="B52" s="442"/>
      <c r="C52" s="362"/>
      <c r="D52" s="443"/>
      <c r="E52" s="444"/>
      <c r="F52" s="66"/>
    </row>
    <row r="53" spans="1:6" ht="15" customHeight="1">
      <c r="A53" s="66">
        <v>49</v>
      </c>
      <c r="B53" s="442"/>
      <c r="C53" s="362"/>
      <c r="D53" s="443"/>
      <c r="E53" s="444"/>
      <c r="F53" s="66"/>
    </row>
    <row r="54" spans="1:6" ht="15" customHeight="1">
      <c r="A54" s="66">
        <v>50</v>
      </c>
      <c r="B54" s="442"/>
      <c r="C54" s="362"/>
      <c r="D54" s="443"/>
      <c r="E54" s="444"/>
      <c r="F54" s="66"/>
    </row>
    <row r="55" spans="1:6" ht="15" customHeight="1">
      <c r="A55" s="66">
        <v>51</v>
      </c>
      <c r="B55" s="442"/>
      <c r="C55" s="362"/>
      <c r="D55" s="443"/>
      <c r="E55" s="449"/>
      <c r="F55" s="66"/>
    </row>
    <row r="56" spans="1:6" ht="15" customHeight="1">
      <c r="A56" s="66">
        <v>52</v>
      </c>
      <c r="B56" s="442"/>
      <c r="C56" s="362"/>
      <c r="D56" s="443"/>
      <c r="E56" s="444"/>
      <c r="F56" s="66"/>
    </row>
    <row r="57" spans="1:6" ht="15" customHeight="1">
      <c r="A57" s="66">
        <v>53</v>
      </c>
      <c r="B57" s="442"/>
      <c r="C57" s="362"/>
      <c r="D57" s="443"/>
      <c r="E57" s="444"/>
      <c r="F57" s="66"/>
    </row>
    <row r="58" spans="1:6" ht="15" customHeight="1">
      <c r="A58" s="66">
        <v>54</v>
      </c>
      <c r="B58" s="442"/>
      <c r="C58" s="362"/>
      <c r="D58" s="443"/>
      <c r="E58" s="444"/>
      <c r="F58" s="66"/>
    </row>
    <row r="59" spans="1:6" ht="15" customHeight="1">
      <c r="A59" s="66">
        <v>55</v>
      </c>
      <c r="B59" s="442"/>
      <c r="C59" s="362"/>
      <c r="D59" s="443"/>
      <c r="E59" s="444"/>
      <c r="F59" s="66"/>
    </row>
    <row r="60" spans="1:6" ht="15" customHeight="1">
      <c r="A60" s="66">
        <v>56</v>
      </c>
      <c r="B60" s="442"/>
      <c r="C60" s="362"/>
      <c r="D60" s="443"/>
      <c r="E60" s="449"/>
      <c r="F60" s="66"/>
    </row>
    <row r="61" spans="1:6" ht="15" customHeight="1">
      <c r="A61" s="66">
        <v>57</v>
      </c>
      <c r="B61" s="442"/>
      <c r="C61" s="362"/>
      <c r="D61" s="443"/>
      <c r="E61" s="444"/>
      <c r="F61" s="66"/>
    </row>
    <row r="62" spans="1:6" ht="15" customHeight="1">
      <c r="A62" s="66">
        <v>58</v>
      </c>
      <c r="B62" s="442"/>
      <c r="C62" s="362"/>
      <c r="D62" s="443"/>
      <c r="E62" s="444"/>
      <c r="F62" s="66"/>
    </row>
    <row r="63" spans="1:6" ht="15" customHeight="1">
      <c r="A63" s="66">
        <v>59</v>
      </c>
      <c r="B63" s="442"/>
      <c r="C63" s="362"/>
      <c r="D63" s="443"/>
      <c r="E63" s="444"/>
      <c r="F63" s="66"/>
    </row>
    <row r="64" spans="1:6" ht="15" customHeight="1">
      <c r="A64" s="66">
        <v>60</v>
      </c>
      <c r="B64" s="442"/>
      <c r="C64" s="362"/>
      <c r="D64" s="443"/>
      <c r="E64" s="444"/>
      <c r="F64" s="66"/>
    </row>
    <row r="65" spans="1:6" ht="15" customHeight="1">
      <c r="A65" s="66">
        <v>61</v>
      </c>
      <c r="B65" s="442"/>
      <c r="C65" s="362"/>
      <c r="D65" s="443"/>
      <c r="E65" s="449"/>
      <c r="F65" s="66"/>
    </row>
    <row r="66" spans="1:6" ht="15" customHeight="1">
      <c r="A66" s="66">
        <v>62</v>
      </c>
      <c r="B66" s="442"/>
      <c r="C66" s="362"/>
      <c r="D66" s="443"/>
      <c r="E66" s="444"/>
      <c r="F66" s="66"/>
    </row>
    <row r="67" spans="1:6" ht="15" customHeight="1">
      <c r="A67" s="66">
        <v>63</v>
      </c>
      <c r="B67" s="442"/>
      <c r="C67" s="362"/>
      <c r="D67" s="443"/>
      <c r="E67" s="444"/>
      <c r="F67" s="66"/>
    </row>
    <row r="68" spans="1:6" ht="15" customHeight="1">
      <c r="A68" s="66">
        <v>64</v>
      </c>
      <c r="B68" s="442"/>
      <c r="C68" s="362"/>
      <c r="D68" s="443"/>
      <c r="E68" s="444"/>
      <c r="F68" s="66"/>
    </row>
    <row r="69" spans="1:6" ht="15" customHeight="1">
      <c r="A69" s="66">
        <v>65</v>
      </c>
      <c r="B69" s="442"/>
      <c r="C69" s="362"/>
      <c r="D69" s="443"/>
      <c r="E69" s="444"/>
      <c r="F69" s="66"/>
    </row>
    <row r="70" spans="1:6" ht="15" customHeight="1">
      <c r="A70" s="66">
        <v>66</v>
      </c>
      <c r="B70" s="442"/>
      <c r="C70" s="362"/>
      <c r="D70" s="443"/>
      <c r="E70" s="449"/>
      <c r="F70" s="66"/>
    </row>
    <row r="71" spans="1:6" ht="15" customHeight="1">
      <c r="A71" s="66">
        <v>67</v>
      </c>
      <c r="B71" s="442"/>
      <c r="C71" s="362"/>
      <c r="D71" s="443"/>
      <c r="E71" s="444"/>
      <c r="F71" s="66"/>
    </row>
    <row r="72" spans="1:6" ht="15" customHeight="1">
      <c r="A72" s="66">
        <v>68</v>
      </c>
      <c r="B72" s="442"/>
      <c r="C72" s="362"/>
      <c r="D72" s="443"/>
      <c r="E72" s="444"/>
      <c r="F72" s="66"/>
    </row>
    <row r="73" spans="1:6" ht="15" customHeight="1">
      <c r="A73" s="66">
        <v>69</v>
      </c>
      <c r="B73" s="442"/>
      <c r="C73" s="362"/>
      <c r="D73" s="443"/>
      <c r="E73" s="444"/>
      <c r="F73" s="66"/>
    </row>
    <row r="74" spans="1:6" ht="15" customHeight="1">
      <c r="A74" s="66">
        <v>70</v>
      </c>
      <c r="B74" s="442"/>
      <c r="C74" s="362"/>
      <c r="D74" s="443"/>
      <c r="E74" s="444"/>
      <c r="F74" s="66"/>
    </row>
    <row r="75" spans="1:6" ht="15" customHeight="1">
      <c r="A75" s="66">
        <v>71</v>
      </c>
      <c r="B75" s="442"/>
      <c r="C75" s="362"/>
      <c r="D75" s="443"/>
      <c r="E75" s="449"/>
      <c r="F75" s="66"/>
    </row>
    <row r="76" spans="1:6" ht="15" customHeight="1">
      <c r="A76" s="66">
        <v>72</v>
      </c>
      <c r="B76" s="442"/>
      <c r="C76" s="362"/>
      <c r="D76" s="443"/>
      <c r="E76" s="444"/>
      <c r="F76" s="66"/>
    </row>
    <row r="77" spans="1:6" ht="15" customHeight="1">
      <c r="A77" s="66">
        <v>73</v>
      </c>
      <c r="B77" s="442"/>
      <c r="C77" s="362"/>
      <c r="D77" s="443"/>
      <c r="E77" s="444"/>
      <c r="F77" s="66"/>
    </row>
    <row r="78" spans="1:6" ht="15" customHeight="1">
      <c r="A78" s="66">
        <v>74</v>
      </c>
      <c r="B78" s="442"/>
      <c r="C78" s="362"/>
      <c r="D78" s="443"/>
      <c r="E78" s="444"/>
      <c r="F78" s="66"/>
    </row>
    <row r="79" spans="1:6" ht="15" customHeight="1">
      <c r="A79" s="66">
        <v>75</v>
      </c>
      <c r="B79" s="442"/>
      <c r="C79" s="362"/>
      <c r="D79" s="443"/>
      <c r="E79" s="444"/>
      <c r="F79" s="66"/>
    </row>
    <row r="80" spans="1:6" ht="15" customHeight="1">
      <c r="A80" s="66">
        <v>76</v>
      </c>
      <c r="B80" s="442"/>
      <c r="C80" s="362"/>
      <c r="D80" s="443"/>
      <c r="E80" s="449"/>
      <c r="F80" s="66"/>
    </row>
    <row r="81" spans="1:6" ht="15" customHeight="1">
      <c r="A81" s="66">
        <v>77</v>
      </c>
      <c r="B81" s="442"/>
      <c r="C81" s="362"/>
      <c r="D81" s="443"/>
      <c r="E81" s="444"/>
      <c r="F81" s="66"/>
    </row>
    <row r="82" spans="1:6" ht="15" customHeight="1">
      <c r="A82" s="66">
        <v>78</v>
      </c>
      <c r="B82" s="442"/>
      <c r="C82" s="362"/>
      <c r="D82" s="443"/>
      <c r="E82" s="444"/>
      <c r="F82" s="66"/>
    </row>
    <row r="83" spans="1:6" ht="15" customHeight="1">
      <c r="A83" s="66">
        <v>79</v>
      </c>
      <c r="B83" s="442"/>
      <c r="C83" s="362"/>
      <c r="D83" s="443"/>
      <c r="E83" s="444"/>
      <c r="F83" s="66"/>
    </row>
    <row r="84" spans="1:6" ht="15" customHeight="1">
      <c r="A84" s="66">
        <v>80</v>
      </c>
      <c r="B84" s="442"/>
      <c r="C84" s="362"/>
      <c r="D84" s="443"/>
      <c r="E84" s="444"/>
      <c r="F84" s="66"/>
    </row>
    <row r="85" spans="1:6" ht="15" customHeight="1">
      <c r="A85" s="66">
        <v>81</v>
      </c>
      <c r="B85" s="442"/>
      <c r="C85" s="362"/>
      <c r="D85" s="443"/>
      <c r="E85" s="449"/>
      <c r="F85" s="66"/>
    </row>
    <row r="86" spans="1:6" ht="15" customHeight="1">
      <c r="A86" s="66">
        <v>82</v>
      </c>
      <c r="B86" s="442"/>
      <c r="C86" s="362"/>
      <c r="D86" s="443"/>
      <c r="E86" s="444"/>
      <c r="F86" s="66"/>
    </row>
    <row r="87" spans="1:6" ht="15" customHeight="1">
      <c r="A87" s="66">
        <v>83</v>
      </c>
      <c r="B87" s="442"/>
      <c r="C87" s="362"/>
      <c r="D87" s="443"/>
      <c r="E87" s="444"/>
      <c r="F87" s="66"/>
    </row>
    <row r="88" spans="1:6" ht="15" customHeight="1">
      <c r="A88" s="66">
        <v>84</v>
      </c>
      <c r="B88" s="442"/>
      <c r="C88" s="362"/>
      <c r="D88" s="443"/>
      <c r="E88" s="444"/>
      <c r="F88" s="66"/>
    </row>
    <row r="89" spans="1:6" ht="15" customHeight="1">
      <c r="A89" s="66">
        <v>85</v>
      </c>
      <c r="B89" s="442"/>
      <c r="C89" s="362"/>
      <c r="D89" s="443"/>
      <c r="E89" s="444"/>
      <c r="F89" s="66"/>
    </row>
    <row r="90" spans="1:6" ht="15" customHeight="1">
      <c r="A90" s="66">
        <v>86</v>
      </c>
      <c r="B90" s="442"/>
      <c r="C90" s="362"/>
      <c r="D90" s="443"/>
      <c r="E90" s="449"/>
      <c r="F90" s="66"/>
    </row>
    <row r="91" spans="1:6" ht="15" customHeight="1">
      <c r="A91" s="66">
        <v>87</v>
      </c>
      <c r="B91" s="442"/>
      <c r="C91" s="362"/>
      <c r="D91" s="443"/>
      <c r="E91" s="444"/>
      <c r="F91" s="66"/>
    </row>
    <row r="92" spans="1:6" ht="15" customHeight="1">
      <c r="A92" s="66">
        <v>88</v>
      </c>
      <c r="B92" s="442"/>
      <c r="C92" s="362"/>
      <c r="D92" s="443"/>
      <c r="E92" s="444"/>
      <c r="F92" s="66"/>
    </row>
    <row r="93" spans="1:6" ht="15" customHeight="1">
      <c r="A93" s="66">
        <v>89</v>
      </c>
      <c r="B93" s="442"/>
      <c r="C93" s="362"/>
      <c r="D93" s="443"/>
      <c r="E93" s="444"/>
      <c r="F93" s="66"/>
    </row>
    <row r="94" spans="1:6" ht="15" customHeight="1">
      <c r="A94" s="66">
        <v>90</v>
      </c>
      <c r="B94" s="442"/>
      <c r="C94" s="362"/>
      <c r="D94" s="443"/>
      <c r="E94" s="444"/>
      <c r="F94" s="66"/>
    </row>
    <row r="95" spans="1:6" ht="15" customHeight="1">
      <c r="A95" s="66">
        <v>91</v>
      </c>
      <c r="B95" s="442"/>
      <c r="C95" s="362"/>
      <c r="D95" s="443"/>
      <c r="E95" s="449"/>
      <c r="F95" s="66"/>
    </row>
    <row r="96" spans="1:6" ht="15" customHeight="1">
      <c r="A96" s="66">
        <v>92</v>
      </c>
      <c r="B96" s="442"/>
      <c r="C96" s="362"/>
      <c r="D96" s="443"/>
      <c r="E96" s="444"/>
      <c r="F96" s="66"/>
    </row>
    <row r="97" spans="1:6" ht="15" customHeight="1">
      <c r="A97" s="66">
        <v>93</v>
      </c>
      <c r="B97" s="442"/>
      <c r="C97" s="362"/>
      <c r="D97" s="443"/>
      <c r="E97" s="444"/>
      <c r="F97" s="66"/>
    </row>
    <row r="98" spans="1:6" ht="15" customHeight="1">
      <c r="A98" s="66">
        <v>94</v>
      </c>
      <c r="B98" s="442"/>
      <c r="C98" s="362"/>
      <c r="D98" s="443"/>
      <c r="E98" s="444"/>
      <c r="F98" s="66"/>
    </row>
    <row r="99" spans="1:6" ht="15" customHeight="1">
      <c r="A99" s="66">
        <v>95</v>
      </c>
      <c r="B99" s="442"/>
      <c r="C99" s="362"/>
      <c r="D99" s="443"/>
      <c r="E99" s="444"/>
      <c r="F99" s="66"/>
    </row>
    <row r="100" spans="1:6" ht="15" customHeight="1">
      <c r="A100" s="66">
        <v>96</v>
      </c>
      <c r="B100" s="442"/>
      <c r="C100" s="362"/>
      <c r="D100" s="443"/>
      <c r="E100" s="449"/>
      <c r="F100" s="66"/>
    </row>
    <row r="101" spans="1:6" ht="15" customHeight="1">
      <c r="A101" s="66">
        <v>97</v>
      </c>
      <c r="B101" s="442"/>
      <c r="C101" s="362"/>
      <c r="D101" s="443"/>
      <c r="E101" s="444"/>
      <c r="F101" s="66"/>
    </row>
    <row r="102" spans="1:6" ht="15" customHeight="1">
      <c r="A102" s="66">
        <v>98</v>
      </c>
      <c r="B102" s="442"/>
      <c r="C102" s="362"/>
      <c r="D102" s="443"/>
      <c r="E102" s="444"/>
      <c r="F102" s="66"/>
    </row>
    <row r="103" spans="1:6" ht="15" customHeight="1">
      <c r="A103" s="66">
        <v>99</v>
      </c>
      <c r="B103" s="442"/>
      <c r="C103" s="362"/>
      <c r="D103" s="443"/>
      <c r="E103" s="444"/>
      <c r="F103" s="66"/>
    </row>
    <row r="104" spans="1:6" ht="15" customHeight="1">
      <c r="A104" s="66">
        <v>100</v>
      </c>
      <c r="B104" s="442"/>
      <c r="C104" s="362"/>
      <c r="D104" s="443"/>
      <c r="E104" s="444"/>
      <c r="F104" s="66"/>
    </row>
    <row r="105" spans="1:6" ht="15" customHeight="1">
      <c r="A105" s="66">
        <v>101</v>
      </c>
      <c r="B105" s="442"/>
      <c r="C105" s="362"/>
      <c r="D105" s="443"/>
      <c r="E105" s="449"/>
      <c r="F105" s="66"/>
    </row>
    <row r="106" spans="1:6" ht="15" customHeight="1">
      <c r="A106" s="66">
        <v>102</v>
      </c>
      <c r="B106" s="442"/>
      <c r="C106" s="362"/>
      <c r="D106" s="443"/>
      <c r="E106" s="444"/>
      <c r="F106" s="66"/>
    </row>
    <row r="107" spans="1:6" ht="15" customHeight="1">
      <c r="A107" s="66">
        <v>103</v>
      </c>
      <c r="B107" s="442"/>
      <c r="C107" s="362"/>
      <c r="D107" s="443"/>
      <c r="E107" s="444"/>
      <c r="F107" s="66"/>
    </row>
    <row r="108" spans="1:6" ht="15" customHeight="1">
      <c r="A108" s="66">
        <v>104</v>
      </c>
      <c r="B108" s="442"/>
      <c r="C108" s="362"/>
      <c r="D108" s="443"/>
      <c r="E108" s="444"/>
      <c r="F108" s="66"/>
    </row>
    <row r="109" spans="1:6" ht="15" customHeight="1">
      <c r="A109" s="66">
        <v>105</v>
      </c>
      <c r="B109" s="442"/>
      <c r="C109" s="362"/>
      <c r="D109" s="443"/>
      <c r="E109" s="444"/>
      <c r="F109" s="66"/>
    </row>
    <row r="110" spans="1:6" ht="15" customHeight="1">
      <c r="A110" s="66">
        <v>106</v>
      </c>
      <c r="B110" s="442"/>
      <c r="C110" s="362"/>
      <c r="D110" s="443"/>
      <c r="E110" s="449"/>
      <c r="F110" s="66"/>
    </row>
    <row r="111" spans="1:6" ht="15" customHeight="1">
      <c r="A111" s="66">
        <v>107</v>
      </c>
      <c r="B111" s="442"/>
      <c r="C111" s="362"/>
      <c r="D111" s="443"/>
      <c r="E111" s="444"/>
      <c r="F111" s="66"/>
    </row>
    <row r="112" spans="1:6" ht="15" customHeight="1">
      <c r="A112" s="66">
        <v>108</v>
      </c>
      <c r="B112" s="442"/>
      <c r="C112" s="362"/>
      <c r="D112" s="443"/>
      <c r="E112" s="444"/>
      <c r="F112" s="66"/>
    </row>
    <row r="113" spans="1:6" ht="15" customHeight="1">
      <c r="A113" s="66">
        <v>109</v>
      </c>
      <c r="B113" s="442"/>
      <c r="C113" s="362"/>
      <c r="D113" s="443"/>
      <c r="E113" s="444"/>
      <c r="F113" s="66"/>
    </row>
    <row r="114" spans="1:6" ht="15" customHeight="1">
      <c r="A114" s="66">
        <v>110</v>
      </c>
      <c r="B114" s="442"/>
      <c r="C114" s="362"/>
      <c r="D114" s="443"/>
      <c r="E114" s="444"/>
      <c r="F114" s="66"/>
    </row>
    <row r="115" spans="1:6" ht="15" customHeight="1">
      <c r="A115" s="66">
        <v>111</v>
      </c>
      <c r="B115" s="442"/>
      <c r="C115" s="362"/>
      <c r="D115" s="443"/>
      <c r="E115" s="449"/>
      <c r="F115" s="66"/>
    </row>
    <row r="116" spans="1:6" ht="15" customHeight="1">
      <c r="A116" s="66">
        <v>112</v>
      </c>
      <c r="B116" s="442"/>
      <c r="C116" s="362"/>
      <c r="D116" s="443"/>
      <c r="E116" s="444"/>
      <c r="F116" s="66"/>
    </row>
    <row r="117" spans="1:6" ht="15" customHeight="1">
      <c r="A117" s="66">
        <v>113</v>
      </c>
      <c r="B117" s="442"/>
      <c r="C117" s="362"/>
      <c r="D117" s="443"/>
      <c r="E117" s="444"/>
      <c r="F117" s="66"/>
    </row>
    <row r="118" spans="1:6" ht="15" customHeight="1">
      <c r="A118" s="66">
        <v>114</v>
      </c>
      <c r="B118" s="442"/>
      <c r="C118" s="362"/>
      <c r="D118" s="443"/>
      <c r="E118" s="444"/>
      <c r="F118" s="66"/>
    </row>
    <row r="119" spans="1:6" ht="15" customHeight="1">
      <c r="A119" s="66">
        <v>115</v>
      </c>
      <c r="B119" s="442"/>
      <c r="C119" s="362"/>
      <c r="D119" s="443"/>
      <c r="E119" s="444"/>
      <c r="F119" s="66"/>
    </row>
    <row r="120" spans="1:6" ht="15" customHeight="1">
      <c r="A120" s="66">
        <v>116</v>
      </c>
      <c r="B120" s="442"/>
      <c r="C120" s="362"/>
      <c r="D120" s="443"/>
      <c r="E120" s="449"/>
      <c r="F120" s="66"/>
    </row>
    <row r="121" spans="1:6" ht="15" customHeight="1">
      <c r="A121" s="66">
        <v>117</v>
      </c>
      <c r="B121" s="442"/>
      <c r="C121" s="362"/>
      <c r="D121" s="443"/>
      <c r="E121" s="444"/>
      <c r="F121" s="66"/>
    </row>
    <row r="122" spans="1:6" ht="15" customHeight="1">
      <c r="A122" s="66">
        <v>118</v>
      </c>
      <c r="B122" s="442"/>
      <c r="C122" s="362"/>
      <c r="D122" s="443"/>
      <c r="E122" s="444"/>
      <c r="F122" s="66"/>
    </row>
    <row r="123" spans="1:6" ht="15" customHeight="1">
      <c r="A123" s="66">
        <v>119</v>
      </c>
      <c r="B123" s="442"/>
      <c r="C123" s="362"/>
      <c r="D123" s="443"/>
      <c r="E123" s="444"/>
      <c r="F123" s="66"/>
    </row>
    <row r="124" spans="1:6" ht="15" customHeight="1">
      <c r="A124" s="66">
        <v>120</v>
      </c>
      <c r="B124" s="442"/>
      <c r="C124" s="362"/>
      <c r="D124" s="443"/>
      <c r="E124" s="444"/>
      <c r="F124" s="66"/>
    </row>
    <row r="125" spans="1:6" ht="15" customHeight="1">
      <c r="A125" s="66">
        <v>121</v>
      </c>
      <c r="B125" s="442"/>
      <c r="C125" s="362"/>
      <c r="D125" s="443"/>
      <c r="E125" s="449"/>
      <c r="F125" s="66"/>
    </row>
    <row r="126" spans="1:6" ht="15" customHeight="1">
      <c r="A126" s="66">
        <v>122</v>
      </c>
      <c r="B126" s="442"/>
      <c r="C126" s="362"/>
      <c r="D126" s="443"/>
      <c r="E126" s="444"/>
      <c r="F126" s="66"/>
    </row>
    <row r="127" spans="1:6" ht="15" customHeight="1">
      <c r="A127" s="66">
        <v>123</v>
      </c>
      <c r="B127" s="442"/>
      <c r="C127" s="362"/>
      <c r="D127" s="443"/>
      <c r="E127" s="444"/>
      <c r="F127" s="66"/>
    </row>
    <row r="128" spans="1:6" ht="15" customHeight="1">
      <c r="A128" s="66">
        <v>124</v>
      </c>
      <c r="B128" s="442"/>
      <c r="C128" s="362"/>
      <c r="D128" s="443"/>
      <c r="E128" s="444"/>
      <c r="F128" s="66"/>
    </row>
    <row r="129" spans="1:6" ht="15" customHeight="1">
      <c r="A129" s="66">
        <v>125</v>
      </c>
      <c r="B129" s="442"/>
      <c r="C129" s="362"/>
      <c r="D129" s="443"/>
      <c r="E129" s="444"/>
      <c r="F129" s="66"/>
    </row>
    <row r="130" spans="1:6" ht="15" customHeight="1">
      <c r="A130" s="66">
        <v>126</v>
      </c>
      <c r="B130" s="442"/>
      <c r="C130" s="362"/>
      <c r="D130" s="443"/>
      <c r="E130" s="449"/>
      <c r="F130" s="66"/>
    </row>
    <row r="131" spans="1:6" ht="15" customHeight="1">
      <c r="A131" s="66">
        <v>127</v>
      </c>
      <c r="B131" s="442"/>
      <c r="C131" s="362"/>
      <c r="D131" s="443"/>
      <c r="E131" s="444"/>
      <c r="F131" s="66"/>
    </row>
    <row r="132" spans="1:6" ht="15" customHeight="1">
      <c r="A132" s="66">
        <v>128</v>
      </c>
      <c r="B132" s="442"/>
      <c r="C132" s="362"/>
      <c r="D132" s="443"/>
      <c r="E132" s="444"/>
      <c r="F132" s="66"/>
    </row>
    <row r="133" spans="1:6" ht="15" customHeight="1">
      <c r="A133" s="66">
        <v>129</v>
      </c>
      <c r="B133" s="442"/>
      <c r="C133" s="362"/>
      <c r="D133" s="443"/>
      <c r="E133" s="444"/>
      <c r="F133" s="66"/>
    </row>
    <row r="134" spans="1:6" ht="15" customHeight="1">
      <c r="A134" s="66">
        <v>130</v>
      </c>
      <c r="B134" s="442"/>
      <c r="C134" s="362"/>
      <c r="D134" s="443"/>
      <c r="E134" s="444"/>
      <c r="F134" s="66"/>
    </row>
    <row r="135" spans="1:6" ht="15" customHeight="1">
      <c r="A135" s="66">
        <v>131</v>
      </c>
      <c r="B135" s="442"/>
      <c r="C135" s="362"/>
      <c r="D135" s="443"/>
      <c r="E135" s="449"/>
      <c r="F135" s="66"/>
    </row>
    <row r="136" spans="1:6" ht="15" customHeight="1">
      <c r="A136" s="66">
        <v>132</v>
      </c>
      <c r="B136" s="442"/>
      <c r="C136" s="362"/>
      <c r="D136" s="443"/>
      <c r="E136" s="444"/>
      <c r="F136" s="66"/>
    </row>
    <row r="137" spans="1:6" ht="15" customHeight="1">
      <c r="A137" s="66">
        <v>133</v>
      </c>
      <c r="B137" s="442"/>
      <c r="C137" s="362"/>
      <c r="D137" s="443"/>
      <c r="E137" s="444"/>
      <c r="F137" s="66"/>
    </row>
    <row r="138" spans="1:6" ht="15" customHeight="1">
      <c r="A138" s="66">
        <v>134</v>
      </c>
      <c r="B138" s="442"/>
      <c r="C138" s="362"/>
      <c r="D138" s="443"/>
      <c r="E138" s="444"/>
      <c r="F138" s="66"/>
    </row>
    <row r="139" spans="1:6" ht="15" customHeight="1">
      <c r="A139" s="66">
        <v>135</v>
      </c>
      <c r="B139" s="442"/>
      <c r="C139" s="362"/>
      <c r="D139" s="443"/>
      <c r="E139" s="444"/>
      <c r="F139" s="66"/>
    </row>
    <row r="140" spans="1:6" ht="15" customHeight="1">
      <c r="A140" s="66">
        <v>136</v>
      </c>
      <c r="B140" s="442"/>
      <c r="C140" s="362"/>
      <c r="D140" s="443"/>
      <c r="E140" s="449"/>
      <c r="F140" s="66"/>
    </row>
    <row r="141" spans="1:6" ht="15" customHeight="1">
      <c r="A141" s="66">
        <v>137</v>
      </c>
      <c r="B141" s="442"/>
      <c r="C141" s="362"/>
      <c r="D141" s="443"/>
      <c r="E141" s="444"/>
      <c r="F141" s="66"/>
    </row>
    <row r="142" spans="1:6" ht="15" customHeight="1">
      <c r="A142" s="66">
        <v>138</v>
      </c>
      <c r="B142" s="442"/>
      <c r="C142" s="362"/>
      <c r="D142" s="443"/>
      <c r="E142" s="444"/>
      <c r="F142" s="66"/>
    </row>
    <row r="143" spans="1:6" ht="15" customHeight="1">
      <c r="A143" s="66">
        <v>139</v>
      </c>
      <c r="B143" s="442"/>
      <c r="C143" s="362"/>
      <c r="D143" s="443"/>
      <c r="E143" s="444"/>
      <c r="F143" s="66"/>
    </row>
    <row r="144" spans="1:6" ht="15" customHeight="1">
      <c r="A144" s="66">
        <v>140</v>
      </c>
      <c r="B144" s="442"/>
      <c r="C144" s="362"/>
      <c r="D144" s="443"/>
      <c r="E144" s="444"/>
      <c r="F144" s="66"/>
    </row>
    <row r="145" spans="1:6" ht="15" customHeight="1">
      <c r="A145" s="66">
        <v>141</v>
      </c>
      <c r="B145" s="442"/>
      <c r="C145" s="362"/>
      <c r="D145" s="443"/>
      <c r="E145" s="449"/>
      <c r="F145" s="66"/>
    </row>
    <row r="146" spans="1:6" ht="15" customHeight="1">
      <c r="A146" s="66">
        <v>142</v>
      </c>
      <c r="B146" s="442"/>
      <c r="C146" s="362"/>
      <c r="D146" s="443"/>
      <c r="E146" s="444"/>
      <c r="F146" s="66"/>
    </row>
    <row r="147" spans="1:6" ht="15" customHeight="1">
      <c r="A147" s="66">
        <v>143</v>
      </c>
      <c r="B147" s="442"/>
      <c r="C147" s="362"/>
      <c r="D147" s="443"/>
      <c r="E147" s="444"/>
      <c r="F147" s="66"/>
    </row>
    <row r="148" spans="1:6" ht="15" customHeight="1">
      <c r="A148" s="66">
        <v>144</v>
      </c>
      <c r="B148" s="442"/>
      <c r="C148" s="362"/>
      <c r="D148" s="443"/>
      <c r="E148" s="444"/>
      <c r="F148" s="66"/>
    </row>
    <row r="149" spans="1:6" ht="15" customHeight="1">
      <c r="A149" s="66">
        <v>145</v>
      </c>
      <c r="B149" s="442"/>
      <c r="C149" s="362"/>
      <c r="D149" s="443"/>
      <c r="E149" s="444"/>
      <c r="F149" s="66"/>
    </row>
    <row r="150" spans="1:6" ht="15" customHeight="1">
      <c r="A150" s="66">
        <v>146</v>
      </c>
      <c r="B150" s="442"/>
      <c r="C150" s="362"/>
      <c r="D150" s="443"/>
      <c r="E150" s="449"/>
      <c r="F150" s="66"/>
    </row>
    <row r="151" spans="1:6" ht="15" customHeight="1">
      <c r="A151" s="66">
        <v>147</v>
      </c>
      <c r="B151" s="442"/>
      <c r="C151" s="362"/>
      <c r="D151" s="443"/>
      <c r="E151" s="444"/>
      <c r="F151" s="66"/>
    </row>
    <row r="152" spans="1:6" ht="15" customHeight="1">
      <c r="A152" s="66">
        <v>148</v>
      </c>
      <c r="B152" s="442"/>
      <c r="C152" s="362"/>
      <c r="D152" s="443"/>
      <c r="E152" s="444"/>
      <c r="F152" s="66"/>
    </row>
    <row r="153" spans="1:6" ht="15" customHeight="1">
      <c r="A153" s="66">
        <v>149</v>
      </c>
      <c r="B153" s="442"/>
      <c r="C153" s="362"/>
      <c r="D153" s="443"/>
      <c r="E153" s="444"/>
      <c r="F153" s="66"/>
    </row>
    <row r="154" spans="1:6" ht="15" customHeight="1">
      <c r="A154" s="66">
        <v>150</v>
      </c>
      <c r="B154" s="442"/>
      <c r="C154" s="362"/>
      <c r="D154" s="443"/>
      <c r="E154" s="444"/>
      <c r="F154" s="66"/>
    </row>
    <row r="155" spans="1:6" ht="15" customHeight="1">
      <c r="A155" s="66">
        <v>151</v>
      </c>
      <c r="B155" s="442"/>
      <c r="C155" s="362"/>
      <c r="D155" s="443"/>
      <c r="E155" s="449"/>
      <c r="F155" s="66"/>
    </row>
    <row r="156" spans="1:6" ht="15" customHeight="1">
      <c r="A156" s="66">
        <v>152</v>
      </c>
      <c r="B156" s="442"/>
      <c r="C156" s="362"/>
      <c r="D156" s="443"/>
      <c r="E156" s="444"/>
      <c r="F156" s="66"/>
    </row>
    <row r="157" spans="1:6" ht="15" customHeight="1">
      <c r="A157" s="66">
        <v>153</v>
      </c>
      <c r="B157" s="442"/>
      <c r="C157" s="362"/>
      <c r="D157" s="443"/>
      <c r="E157" s="444"/>
      <c r="F157" s="66"/>
    </row>
    <row r="158" spans="1:6" ht="15" customHeight="1">
      <c r="A158" s="66">
        <v>154</v>
      </c>
      <c r="B158" s="442"/>
      <c r="C158" s="362"/>
      <c r="D158" s="443"/>
      <c r="E158" s="444"/>
      <c r="F158" s="66"/>
    </row>
    <row r="159" spans="1:6" ht="15" customHeight="1">
      <c r="A159" s="66">
        <v>155</v>
      </c>
      <c r="B159" s="442"/>
      <c r="C159" s="362"/>
      <c r="D159" s="443"/>
      <c r="E159" s="444"/>
      <c r="F159" s="66"/>
    </row>
    <row r="160" spans="1:6" ht="15" customHeight="1">
      <c r="A160" s="66">
        <v>156</v>
      </c>
      <c r="B160" s="442"/>
      <c r="C160" s="362"/>
      <c r="D160" s="443"/>
      <c r="E160" s="449"/>
      <c r="F160" s="66"/>
    </row>
    <row r="161" spans="1:6" ht="15" customHeight="1">
      <c r="A161" s="66">
        <v>157</v>
      </c>
      <c r="B161" s="442"/>
      <c r="C161" s="362"/>
      <c r="D161" s="443"/>
      <c r="E161" s="444"/>
      <c r="F161" s="66"/>
    </row>
    <row r="162" spans="1:6" ht="15" customHeight="1">
      <c r="A162" s="66">
        <v>158</v>
      </c>
      <c r="B162" s="442"/>
      <c r="C162" s="362"/>
      <c r="D162" s="443"/>
      <c r="E162" s="444"/>
      <c r="F162" s="66"/>
    </row>
    <row r="163" spans="1:6" ht="15" customHeight="1">
      <c r="A163" s="66">
        <v>159</v>
      </c>
      <c r="B163" s="442"/>
      <c r="C163" s="362"/>
      <c r="D163" s="443"/>
      <c r="E163" s="444"/>
      <c r="F163" s="66"/>
    </row>
    <row r="164" spans="1:6" ht="15" customHeight="1">
      <c r="A164" s="66">
        <v>160</v>
      </c>
      <c r="B164" s="442"/>
      <c r="C164" s="362"/>
      <c r="D164" s="443"/>
      <c r="E164" s="444"/>
      <c r="F164" s="66"/>
    </row>
    <row r="165" spans="1:6" ht="15" customHeight="1">
      <c r="A165" s="66">
        <v>161</v>
      </c>
      <c r="B165" s="442"/>
      <c r="C165" s="362"/>
      <c r="D165" s="443"/>
      <c r="E165" s="449"/>
      <c r="F165" s="66"/>
    </row>
    <row r="166" spans="1:6" ht="15" customHeight="1">
      <c r="A166" s="66">
        <v>162</v>
      </c>
      <c r="B166" s="442"/>
      <c r="C166" s="362"/>
      <c r="D166" s="443"/>
      <c r="E166" s="444"/>
      <c r="F166" s="66"/>
    </row>
    <row r="167" spans="1:6" ht="15" customHeight="1">
      <c r="A167" s="66">
        <v>163</v>
      </c>
      <c r="B167" s="442"/>
      <c r="C167" s="362"/>
      <c r="D167" s="443"/>
      <c r="E167" s="444"/>
      <c r="F167" s="66"/>
    </row>
    <row r="168" spans="1:6" ht="15" customHeight="1">
      <c r="A168" s="66">
        <v>164</v>
      </c>
      <c r="B168" s="442"/>
      <c r="C168" s="362"/>
      <c r="D168" s="443"/>
      <c r="E168" s="444"/>
      <c r="F168" s="66"/>
    </row>
    <row r="169" spans="1:6" ht="15" customHeight="1">
      <c r="A169" s="66">
        <v>165</v>
      </c>
      <c r="B169" s="442"/>
      <c r="C169" s="362"/>
      <c r="D169" s="443"/>
      <c r="E169" s="444"/>
      <c r="F169" s="66"/>
    </row>
    <row r="170" spans="1:6" ht="15" customHeight="1">
      <c r="A170" s="66">
        <v>166</v>
      </c>
      <c r="B170" s="442"/>
      <c r="C170" s="362"/>
      <c r="D170" s="443"/>
      <c r="E170" s="449"/>
      <c r="F170" s="66"/>
    </row>
    <row r="171" spans="1:6" ht="15" customHeight="1">
      <c r="A171" s="66">
        <v>167</v>
      </c>
      <c r="B171" s="442"/>
      <c r="C171" s="362"/>
      <c r="D171" s="443"/>
      <c r="E171" s="444"/>
      <c r="F171" s="66"/>
    </row>
    <row r="172" spans="1:6" ht="15" customHeight="1">
      <c r="A172" s="66">
        <v>168</v>
      </c>
      <c r="B172" s="442"/>
      <c r="C172" s="362"/>
      <c r="D172" s="443"/>
      <c r="E172" s="444"/>
      <c r="F172" s="66"/>
    </row>
    <row r="173" spans="1:6" ht="15" customHeight="1">
      <c r="A173" s="66">
        <v>169</v>
      </c>
      <c r="B173" s="442"/>
      <c r="C173" s="362"/>
      <c r="D173" s="443"/>
      <c r="E173" s="444"/>
      <c r="F173" s="66"/>
    </row>
    <row r="174" spans="1:6" ht="15" customHeight="1">
      <c r="A174" s="66">
        <v>170</v>
      </c>
      <c r="B174" s="442"/>
      <c r="C174" s="362"/>
      <c r="D174" s="443"/>
      <c r="E174" s="444"/>
      <c r="F174" s="66"/>
    </row>
    <row r="175" spans="1:6" ht="15" customHeight="1">
      <c r="A175" s="66">
        <v>171</v>
      </c>
      <c r="B175" s="442"/>
      <c r="C175" s="362"/>
      <c r="D175" s="443"/>
      <c r="E175" s="449"/>
      <c r="F175" s="66"/>
    </row>
    <row r="176" spans="1:6" ht="15" customHeight="1">
      <c r="A176" s="66">
        <v>172</v>
      </c>
      <c r="B176" s="442"/>
      <c r="C176" s="362"/>
      <c r="D176" s="443"/>
      <c r="E176" s="444"/>
      <c r="F176" s="66"/>
    </row>
    <row r="177" spans="1:6" ht="15" customHeight="1">
      <c r="A177" s="66">
        <v>173</v>
      </c>
      <c r="B177" s="442"/>
      <c r="C177" s="362"/>
      <c r="D177" s="443"/>
      <c r="E177" s="444"/>
      <c r="F177" s="66"/>
    </row>
    <row r="178" spans="1:6" ht="15" customHeight="1">
      <c r="A178" s="66">
        <v>174</v>
      </c>
      <c r="B178" s="442"/>
      <c r="C178" s="362"/>
      <c r="D178" s="443"/>
      <c r="E178" s="444"/>
      <c r="F178" s="66"/>
    </row>
    <row r="179" spans="1:6" ht="15" customHeight="1">
      <c r="A179" s="66">
        <v>175</v>
      </c>
      <c r="B179" s="442"/>
      <c r="C179" s="362"/>
      <c r="D179" s="443"/>
      <c r="E179" s="444"/>
      <c r="F179" s="66"/>
    </row>
    <row r="180" spans="1:6" ht="15" customHeight="1">
      <c r="A180" s="66">
        <v>176</v>
      </c>
      <c r="B180" s="442"/>
      <c r="C180" s="362"/>
      <c r="D180" s="443"/>
      <c r="E180" s="449"/>
      <c r="F180" s="66"/>
    </row>
    <row r="181" spans="1:6" ht="15" customHeight="1">
      <c r="A181" s="66">
        <v>177</v>
      </c>
      <c r="B181" s="442"/>
      <c r="C181" s="362"/>
      <c r="D181" s="443"/>
      <c r="E181" s="444"/>
      <c r="F181" s="66"/>
    </row>
    <row r="182" spans="1:6" ht="15" customHeight="1">
      <c r="A182" s="66">
        <v>178</v>
      </c>
      <c r="B182" s="442"/>
      <c r="C182" s="362"/>
      <c r="D182" s="443"/>
      <c r="E182" s="444"/>
      <c r="F182" s="66"/>
    </row>
    <row r="183" spans="1:6" ht="15" customHeight="1">
      <c r="A183" s="66">
        <v>179</v>
      </c>
      <c r="B183" s="442"/>
      <c r="C183" s="362"/>
      <c r="D183" s="443"/>
      <c r="E183" s="444"/>
      <c r="F183" s="66"/>
    </row>
    <row r="184" spans="1:6" ht="15" customHeight="1">
      <c r="A184" s="66">
        <v>180</v>
      </c>
      <c r="B184" s="442"/>
      <c r="C184" s="362"/>
      <c r="D184" s="443"/>
      <c r="E184" s="444"/>
      <c r="F184" s="66"/>
    </row>
    <row r="185" spans="1:6" ht="15" customHeight="1">
      <c r="A185" s="66">
        <v>181</v>
      </c>
      <c r="B185" s="442"/>
      <c r="C185" s="362"/>
      <c r="D185" s="443"/>
      <c r="E185" s="449"/>
      <c r="F185" s="66"/>
    </row>
    <row r="186" spans="1:6" ht="15" customHeight="1">
      <c r="A186" s="66">
        <v>182</v>
      </c>
      <c r="B186" s="442"/>
      <c r="C186" s="362"/>
      <c r="D186" s="443"/>
      <c r="E186" s="444"/>
      <c r="F186" s="66"/>
    </row>
    <row r="187" spans="1:6" ht="15" customHeight="1">
      <c r="A187" s="66">
        <v>183</v>
      </c>
      <c r="B187" s="442"/>
      <c r="C187" s="362"/>
      <c r="D187" s="443"/>
      <c r="E187" s="444"/>
      <c r="F187" s="66"/>
    </row>
    <row r="188" spans="1:6" ht="15" customHeight="1">
      <c r="A188" s="66">
        <v>184</v>
      </c>
      <c r="B188" s="442"/>
      <c r="C188" s="362"/>
      <c r="D188" s="443"/>
      <c r="E188" s="444"/>
      <c r="F188" s="66"/>
    </row>
    <row r="189" spans="1:6" ht="15" customHeight="1">
      <c r="A189" s="66">
        <v>185</v>
      </c>
      <c r="B189" s="442"/>
      <c r="C189" s="362"/>
      <c r="D189" s="443"/>
      <c r="E189" s="444"/>
      <c r="F189" s="66"/>
    </row>
    <row r="190" spans="1:6" ht="15" customHeight="1">
      <c r="A190" s="66">
        <v>186</v>
      </c>
      <c r="B190" s="442"/>
      <c r="C190" s="362"/>
      <c r="D190" s="443"/>
      <c r="E190" s="449"/>
      <c r="F190" s="66"/>
    </row>
    <row r="191" spans="1:6" ht="15" customHeight="1">
      <c r="A191" s="66">
        <v>187</v>
      </c>
      <c r="B191" s="442"/>
      <c r="C191" s="362"/>
      <c r="D191" s="443"/>
      <c r="E191" s="444"/>
      <c r="F191" s="66"/>
    </row>
    <row r="192" spans="1:6" ht="15" customHeight="1">
      <c r="A192" s="66">
        <v>188</v>
      </c>
      <c r="B192" s="442"/>
      <c r="C192" s="362"/>
      <c r="D192" s="443"/>
      <c r="E192" s="444"/>
      <c r="F192" s="66"/>
    </row>
    <row r="193" spans="1:6" ht="15" customHeight="1">
      <c r="A193" s="66">
        <v>189</v>
      </c>
      <c r="B193" s="442"/>
      <c r="C193" s="362"/>
      <c r="D193" s="443"/>
      <c r="E193" s="444"/>
      <c r="F193" s="66"/>
    </row>
    <row r="194" spans="1:6" ht="15" customHeight="1">
      <c r="A194" s="66">
        <v>190</v>
      </c>
      <c r="B194" s="442"/>
      <c r="C194" s="362"/>
      <c r="D194" s="443"/>
      <c r="E194" s="444"/>
      <c r="F194" s="66"/>
    </row>
    <row r="195" spans="1:6" ht="15" customHeight="1">
      <c r="A195" s="66">
        <v>191</v>
      </c>
      <c r="B195" s="442"/>
      <c r="C195" s="362"/>
      <c r="D195" s="443"/>
      <c r="E195" s="449"/>
      <c r="F195" s="66"/>
    </row>
    <row r="196" spans="1:6" ht="15" customHeight="1">
      <c r="A196" s="66">
        <v>192</v>
      </c>
      <c r="B196" s="442"/>
      <c r="C196" s="362"/>
      <c r="D196" s="443"/>
      <c r="E196" s="444"/>
      <c r="F196" s="66"/>
    </row>
    <row r="197" spans="1:6" ht="15" customHeight="1">
      <c r="A197" s="66">
        <v>193</v>
      </c>
      <c r="B197" s="442"/>
      <c r="C197" s="362"/>
      <c r="D197" s="443"/>
      <c r="E197" s="444"/>
      <c r="F197" s="66"/>
    </row>
    <row r="198" spans="1:6" ht="15" customHeight="1">
      <c r="A198" s="66">
        <v>194</v>
      </c>
      <c r="B198" s="442"/>
      <c r="C198" s="362"/>
      <c r="D198" s="443"/>
      <c r="E198" s="444"/>
      <c r="F198" s="66"/>
    </row>
    <row r="199" spans="1:6" ht="15" customHeight="1">
      <c r="A199" s="66">
        <v>195</v>
      </c>
      <c r="B199" s="442"/>
      <c r="C199" s="362"/>
      <c r="D199" s="443"/>
      <c r="E199" s="444"/>
      <c r="F199" s="66"/>
    </row>
    <row r="200" spans="1:6" ht="15" customHeight="1">
      <c r="A200" s="66">
        <v>196</v>
      </c>
      <c r="B200" s="442"/>
      <c r="C200" s="362"/>
      <c r="D200" s="443"/>
      <c r="E200" s="449"/>
      <c r="F200" s="66"/>
    </row>
    <row r="201" spans="1:6" ht="15" customHeight="1">
      <c r="A201" s="66">
        <v>197</v>
      </c>
      <c r="B201" s="442"/>
      <c r="C201" s="362"/>
      <c r="D201" s="443"/>
      <c r="E201" s="444"/>
      <c r="F201" s="66"/>
    </row>
    <row r="202" spans="1:6" ht="15" customHeight="1">
      <c r="A202" s="66">
        <v>198</v>
      </c>
      <c r="B202" s="442"/>
      <c r="C202" s="362"/>
      <c r="D202" s="443"/>
      <c r="E202" s="444"/>
      <c r="F202" s="66"/>
    </row>
    <row r="203" spans="1:6" ht="15" customHeight="1">
      <c r="A203" s="66">
        <v>199</v>
      </c>
      <c r="B203" s="442"/>
      <c r="C203" s="362"/>
      <c r="D203" s="443"/>
      <c r="E203" s="444"/>
      <c r="F203" s="66"/>
    </row>
    <row r="204" spans="1:6" ht="15" customHeight="1">
      <c r="A204" s="66">
        <v>200</v>
      </c>
      <c r="B204" s="442"/>
      <c r="C204" s="362"/>
      <c r="D204" s="443"/>
      <c r="E204" s="444"/>
      <c r="F204" s="66"/>
    </row>
    <row r="205" spans="1:6" ht="15" customHeight="1">
      <c r="A205" s="66">
        <v>201</v>
      </c>
      <c r="B205" s="442"/>
      <c r="C205" s="362"/>
      <c r="D205" s="443"/>
      <c r="E205" s="449"/>
      <c r="F205" s="66"/>
    </row>
    <row r="206" spans="1:6" ht="15" customHeight="1">
      <c r="A206" s="66">
        <v>202</v>
      </c>
      <c r="B206" s="442"/>
      <c r="C206" s="362"/>
      <c r="D206" s="443"/>
      <c r="E206" s="444"/>
      <c r="F206" s="66"/>
    </row>
    <row r="207" spans="1:6" ht="15" customHeight="1">
      <c r="A207" s="66">
        <v>203</v>
      </c>
      <c r="B207" s="442"/>
      <c r="C207" s="362"/>
      <c r="D207" s="443"/>
      <c r="E207" s="444"/>
      <c r="F207" s="66"/>
    </row>
    <row r="208" spans="1:6" ht="15" customHeight="1">
      <c r="A208" s="66">
        <v>204</v>
      </c>
      <c r="B208" s="442"/>
      <c r="C208" s="362"/>
      <c r="D208" s="443"/>
      <c r="E208" s="444"/>
      <c r="F208" s="66"/>
    </row>
    <row r="209" spans="1:6" ht="15" customHeight="1">
      <c r="A209" s="66">
        <v>205</v>
      </c>
      <c r="B209" s="442"/>
      <c r="C209" s="362"/>
      <c r="D209" s="443"/>
      <c r="E209" s="444"/>
      <c r="F209" s="66"/>
    </row>
    <row r="210" spans="1:6" ht="15" customHeight="1">
      <c r="A210" s="66">
        <v>206</v>
      </c>
      <c r="B210" s="442"/>
      <c r="C210" s="362"/>
      <c r="D210" s="443"/>
      <c r="E210" s="449"/>
      <c r="F210" s="66"/>
    </row>
    <row r="211" spans="1:6" ht="15" customHeight="1">
      <c r="A211" s="66">
        <v>207</v>
      </c>
      <c r="B211" s="442"/>
      <c r="C211" s="362"/>
      <c r="D211" s="443"/>
      <c r="E211" s="444"/>
      <c r="F211" s="66"/>
    </row>
    <row r="212" spans="1:6" ht="15" customHeight="1">
      <c r="A212" s="66">
        <v>208</v>
      </c>
      <c r="B212" s="442"/>
      <c r="C212" s="362"/>
      <c r="D212" s="443"/>
      <c r="E212" s="444"/>
      <c r="F212" s="66"/>
    </row>
    <row r="213" spans="1:6" ht="15" customHeight="1">
      <c r="A213" s="66">
        <v>209</v>
      </c>
      <c r="B213" s="442"/>
      <c r="C213" s="362"/>
      <c r="D213" s="443"/>
      <c r="E213" s="444"/>
      <c r="F213" s="66"/>
    </row>
    <row r="214" spans="1:6" ht="15" customHeight="1">
      <c r="A214" s="66">
        <v>210</v>
      </c>
      <c r="B214" s="442"/>
      <c r="C214" s="362"/>
      <c r="D214" s="443"/>
      <c r="E214" s="444"/>
      <c r="F214" s="66"/>
    </row>
    <row r="215" spans="1:6" ht="15" customHeight="1">
      <c r="A215" s="66">
        <v>211</v>
      </c>
      <c r="B215" s="442"/>
      <c r="C215" s="362"/>
      <c r="D215" s="443"/>
      <c r="E215" s="449"/>
      <c r="F215" s="66"/>
    </row>
    <row r="216" spans="1:6" ht="15" customHeight="1">
      <c r="A216" s="66">
        <v>212</v>
      </c>
      <c r="B216" s="442"/>
      <c r="C216" s="362"/>
      <c r="D216" s="443"/>
      <c r="E216" s="444"/>
      <c r="F216" s="66"/>
    </row>
    <row r="217" spans="1:6" ht="15" customHeight="1">
      <c r="A217" s="66">
        <v>213</v>
      </c>
      <c r="B217" s="442"/>
      <c r="C217" s="362"/>
      <c r="D217" s="443"/>
      <c r="E217" s="444"/>
      <c r="F217" s="66"/>
    </row>
    <row r="218" spans="1:6" ht="15" customHeight="1">
      <c r="A218" s="66">
        <v>214</v>
      </c>
      <c r="B218" s="442"/>
      <c r="C218" s="362"/>
      <c r="D218" s="443"/>
      <c r="E218" s="444"/>
      <c r="F218" s="66"/>
    </row>
    <row r="219" spans="1:6" ht="15" customHeight="1">
      <c r="A219" s="66">
        <v>215</v>
      </c>
      <c r="B219" s="442"/>
      <c r="C219" s="362"/>
      <c r="D219" s="443"/>
      <c r="E219" s="444"/>
      <c r="F219" s="66"/>
    </row>
    <row r="220" spans="1:6" ht="15" customHeight="1">
      <c r="A220" s="66">
        <v>216</v>
      </c>
      <c r="B220" s="442"/>
      <c r="C220" s="362"/>
      <c r="D220" s="443"/>
      <c r="E220" s="449"/>
      <c r="F220" s="66"/>
    </row>
    <row r="221" spans="1:6" ht="15" customHeight="1">
      <c r="A221" s="66">
        <v>217</v>
      </c>
      <c r="B221" s="442"/>
      <c r="C221" s="362"/>
      <c r="D221" s="443"/>
      <c r="E221" s="444"/>
      <c r="F221" s="66"/>
    </row>
    <row r="222" spans="1:6" ht="15" customHeight="1">
      <c r="A222" s="66">
        <v>218</v>
      </c>
      <c r="B222" s="442"/>
      <c r="C222" s="362"/>
      <c r="D222" s="443"/>
      <c r="E222" s="444"/>
      <c r="F222" s="66"/>
    </row>
    <row r="223" spans="1:6" ht="15" customHeight="1">
      <c r="A223" s="66">
        <v>219</v>
      </c>
      <c r="B223" s="442"/>
      <c r="C223" s="362"/>
      <c r="D223" s="443"/>
      <c r="E223" s="444"/>
      <c r="F223" s="66"/>
    </row>
    <row r="224" spans="1:6" ht="15" customHeight="1">
      <c r="A224" s="66">
        <v>220</v>
      </c>
      <c r="B224" s="442"/>
      <c r="C224" s="362"/>
      <c r="D224" s="443"/>
      <c r="E224" s="444"/>
      <c r="F224" s="66"/>
    </row>
    <row r="225" spans="1:6" ht="15" customHeight="1">
      <c r="A225" s="66">
        <v>221</v>
      </c>
      <c r="B225" s="442"/>
      <c r="C225" s="362"/>
      <c r="D225" s="443"/>
      <c r="E225" s="449"/>
      <c r="F225" s="66"/>
    </row>
    <row r="226" spans="1:6" ht="15" customHeight="1">
      <c r="A226" s="66">
        <v>222</v>
      </c>
      <c r="B226" s="442"/>
      <c r="C226" s="362"/>
      <c r="D226" s="443"/>
      <c r="E226" s="444"/>
      <c r="F226" s="66"/>
    </row>
    <row r="227" spans="1:6" ht="15" customHeight="1">
      <c r="A227" s="66">
        <v>223</v>
      </c>
      <c r="B227" s="442"/>
      <c r="C227" s="362"/>
      <c r="D227" s="443"/>
      <c r="E227" s="444"/>
      <c r="F227" s="66"/>
    </row>
    <row r="228" spans="1:6" ht="15" customHeight="1">
      <c r="A228" s="66">
        <v>224</v>
      </c>
      <c r="B228" s="442"/>
      <c r="C228" s="362"/>
      <c r="D228" s="443"/>
      <c r="E228" s="444"/>
      <c r="F228" s="66"/>
    </row>
    <row r="229" spans="1:6" ht="15" customHeight="1">
      <c r="A229" s="66">
        <v>225</v>
      </c>
      <c r="B229" s="442"/>
      <c r="C229" s="362"/>
      <c r="D229" s="443"/>
      <c r="E229" s="444"/>
      <c r="F229" s="66"/>
    </row>
    <row r="230" spans="1:6" ht="15" customHeight="1">
      <c r="A230" s="66">
        <v>226</v>
      </c>
      <c r="B230" s="442"/>
      <c r="C230" s="362"/>
      <c r="D230" s="443"/>
      <c r="E230" s="449"/>
      <c r="F230" s="66"/>
    </row>
    <row r="231" spans="1:6" ht="15" customHeight="1">
      <c r="A231" s="66">
        <v>227</v>
      </c>
      <c r="B231" s="442"/>
      <c r="C231" s="362"/>
      <c r="D231" s="443"/>
      <c r="E231" s="444"/>
      <c r="F231" s="66"/>
    </row>
    <row r="232" spans="1:6" ht="15" customHeight="1">
      <c r="A232" s="66">
        <v>228</v>
      </c>
      <c r="B232" s="442"/>
      <c r="C232" s="362"/>
      <c r="D232" s="443"/>
      <c r="E232" s="444"/>
      <c r="F232" s="66"/>
    </row>
    <row r="233" spans="1:6" ht="15" customHeight="1">
      <c r="A233" s="66">
        <v>229</v>
      </c>
      <c r="B233" s="442"/>
      <c r="C233" s="362"/>
      <c r="D233" s="443"/>
      <c r="E233" s="444"/>
      <c r="F233" s="66"/>
    </row>
    <row r="234" spans="1:6" ht="15" customHeight="1">
      <c r="A234" s="66">
        <v>230</v>
      </c>
      <c r="B234" s="442"/>
      <c r="C234" s="362"/>
      <c r="D234" s="443"/>
      <c r="E234" s="444"/>
      <c r="F234" s="66"/>
    </row>
    <row r="235" spans="1:6" ht="15" customHeight="1">
      <c r="A235" s="66">
        <v>231</v>
      </c>
      <c r="B235" s="442"/>
      <c r="C235" s="362"/>
      <c r="D235" s="443"/>
      <c r="E235" s="449"/>
      <c r="F235" s="66"/>
    </row>
    <row r="236" spans="1:6" ht="15" customHeight="1">
      <c r="A236" s="66">
        <v>232</v>
      </c>
      <c r="B236" s="442"/>
      <c r="C236" s="362"/>
      <c r="D236" s="443"/>
      <c r="E236" s="444"/>
      <c r="F236" s="66"/>
    </row>
    <row r="237" spans="1:6" ht="15" customHeight="1">
      <c r="A237" s="66">
        <v>233</v>
      </c>
      <c r="B237" s="442"/>
      <c r="C237" s="362"/>
      <c r="D237" s="443"/>
      <c r="E237" s="444"/>
      <c r="F237" s="66"/>
    </row>
    <row r="238" spans="1:6" ht="15" customHeight="1">
      <c r="A238" s="66">
        <v>234</v>
      </c>
      <c r="B238" s="442"/>
      <c r="C238" s="362"/>
      <c r="D238" s="443"/>
      <c r="E238" s="444"/>
      <c r="F238" s="66"/>
    </row>
    <row r="239" spans="1:6" ht="15" customHeight="1">
      <c r="A239" s="66">
        <v>235</v>
      </c>
      <c r="B239" s="442"/>
      <c r="C239" s="362"/>
      <c r="D239" s="443"/>
      <c r="E239" s="444"/>
      <c r="F239" s="66"/>
    </row>
    <row r="240" spans="1:6" ht="15" customHeight="1">
      <c r="A240" s="66">
        <v>236</v>
      </c>
      <c r="B240" s="442"/>
      <c r="C240" s="362"/>
      <c r="D240" s="443"/>
      <c r="E240" s="449"/>
      <c r="F240" s="66"/>
    </row>
    <row r="241" spans="1:6" ht="15" customHeight="1">
      <c r="A241" s="66">
        <v>237</v>
      </c>
      <c r="B241" s="442"/>
      <c r="C241" s="362"/>
      <c r="D241" s="443"/>
      <c r="E241" s="444"/>
      <c r="F241" s="66"/>
    </row>
    <row r="242" spans="1:6" ht="15" customHeight="1">
      <c r="A242" s="66">
        <v>238</v>
      </c>
      <c r="B242" s="442"/>
      <c r="C242" s="362"/>
      <c r="D242" s="443"/>
      <c r="E242" s="444"/>
      <c r="F242" s="66"/>
    </row>
    <row r="243" spans="1:6" ht="15" customHeight="1">
      <c r="A243" s="66">
        <v>239</v>
      </c>
      <c r="B243" s="442"/>
      <c r="C243" s="362"/>
      <c r="D243" s="443"/>
      <c r="E243" s="444"/>
      <c r="F243" s="66"/>
    </row>
    <row r="244" spans="1:6" ht="15" customHeight="1">
      <c r="A244" s="66">
        <v>240</v>
      </c>
      <c r="B244" s="442"/>
      <c r="C244" s="362"/>
      <c r="D244" s="443"/>
      <c r="E244" s="444"/>
      <c r="F244" s="66"/>
    </row>
    <row r="245" spans="1:6" ht="15" customHeight="1">
      <c r="A245" s="66">
        <v>241</v>
      </c>
      <c r="B245" s="442"/>
      <c r="C245" s="362"/>
      <c r="D245" s="443"/>
      <c r="E245" s="449"/>
      <c r="F245" s="66"/>
    </row>
    <row r="246" spans="1:6" ht="15" customHeight="1">
      <c r="A246" s="66">
        <v>242</v>
      </c>
      <c r="B246" s="442"/>
      <c r="C246" s="362"/>
      <c r="D246" s="443"/>
      <c r="E246" s="444"/>
      <c r="F246" s="66"/>
    </row>
    <row r="247" spans="1:6" ht="15" customHeight="1">
      <c r="A247" s="66">
        <v>243</v>
      </c>
      <c r="B247" s="442"/>
      <c r="C247" s="362"/>
      <c r="D247" s="443"/>
      <c r="E247" s="444"/>
      <c r="F247" s="66"/>
    </row>
    <row r="248" spans="1:6" ht="15" customHeight="1">
      <c r="A248" s="66">
        <v>244</v>
      </c>
      <c r="B248" s="442"/>
      <c r="C248" s="362"/>
      <c r="D248" s="443"/>
      <c r="E248" s="444"/>
      <c r="F248" s="66"/>
    </row>
    <row r="249" spans="1:6" ht="15" customHeight="1">
      <c r="A249" s="66">
        <v>245</v>
      </c>
      <c r="B249" s="442"/>
      <c r="C249" s="362"/>
      <c r="D249" s="443"/>
      <c r="E249" s="444"/>
      <c r="F249" s="66"/>
    </row>
    <row r="250" spans="1:6" ht="15" customHeight="1">
      <c r="A250" s="66">
        <v>246</v>
      </c>
      <c r="B250" s="442"/>
      <c r="C250" s="362"/>
      <c r="D250" s="443"/>
      <c r="E250" s="449"/>
      <c r="F250" s="66"/>
    </row>
    <row r="251" spans="1:6" ht="15" customHeight="1">
      <c r="A251" s="66">
        <v>247</v>
      </c>
      <c r="B251" s="442"/>
      <c r="C251" s="362"/>
      <c r="D251" s="443"/>
      <c r="E251" s="444"/>
      <c r="F251" s="66"/>
    </row>
    <row r="252" spans="1:6" ht="15" customHeight="1">
      <c r="A252" s="66">
        <v>248</v>
      </c>
      <c r="B252" s="442"/>
      <c r="C252" s="362"/>
      <c r="D252" s="443"/>
      <c r="E252" s="444"/>
      <c r="F252" s="66"/>
    </row>
    <row r="253" spans="1:6" ht="15" customHeight="1">
      <c r="A253" s="66">
        <v>249</v>
      </c>
      <c r="B253" s="442"/>
      <c r="C253" s="362"/>
      <c r="D253" s="443"/>
      <c r="E253" s="444"/>
      <c r="F253" s="66"/>
    </row>
    <row r="254" spans="1:6" ht="15" customHeight="1">
      <c r="A254" s="66">
        <v>250</v>
      </c>
      <c r="B254" s="442"/>
      <c r="C254" s="362"/>
      <c r="D254" s="443"/>
      <c r="E254" s="444"/>
      <c r="F254" s="66"/>
    </row>
    <row r="255" spans="1:6" ht="15" customHeight="1">
      <c r="A255" s="66">
        <v>251</v>
      </c>
      <c r="B255" s="442"/>
      <c r="C255" s="362"/>
      <c r="D255" s="443"/>
      <c r="E255" s="449"/>
      <c r="F255" s="66"/>
    </row>
    <row r="256" spans="1:6" ht="15" customHeight="1">
      <c r="A256" s="66">
        <v>252</v>
      </c>
      <c r="B256" s="442"/>
      <c r="C256" s="362"/>
      <c r="D256" s="443"/>
      <c r="E256" s="444"/>
      <c r="F256" s="66"/>
    </row>
    <row r="257" spans="1:6" ht="15" customHeight="1">
      <c r="A257" s="66">
        <v>253</v>
      </c>
      <c r="B257" s="442"/>
      <c r="C257" s="362"/>
      <c r="D257" s="443"/>
      <c r="E257" s="444"/>
      <c r="F257" s="66"/>
    </row>
    <row r="258" spans="1:6" ht="15" customHeight="1">
      <c r="A258" s="66">
        <v>254</v>
      </c>
      <c r="B258" s="442"/>
      <c r="C258" s="362"/>
      <c r="D258" s="443"/>
      <c r="E258" s="444"/>
      <c r="F258" s="66"/>
    </row>
    <row r="259" spans="1:6" ht="15" customHeight="1">
      <c r="A259" s="66">
        <v>255</v>
      </c>
      <c r="B259" s="442"/>
      <c r="C259" s="362"/>
      <c r="D259" s="443"/>
      <c r="E259" s="444"/>
      <c r="F259" s="66"/>
    </row>
    <row r="260" spans="1:6" ht="15" customHeight="1">
      <c r="A260" s="66">
        <v>256</v>
      </c>
      <c r="B260" s="442"/>
      <c r="C260" s="362"/>
      <c r="D260" s="443"/>
      <c r="E260" s="449"/>
      <c r="F260" s="66"/>
    </row>
    <row r="261" spans="1:6" ht="15" customHeight="1">
      <c r="A261" s="66">
        <v>257</v>
      </c>
      <c r="B261" s="442"/>
      <c r="C261" s="362"/>
      <c r="D261" s="443"/>
      <c r="E261" s="444"/>
      <c r="F261" s="66"/>
    </row>
    <row r="262" spans="1:6" ht="15" customHeight="1">
      <c r="A262" s="66">
        <v>258</v>
      </c>
      <c r="B262" s="442"/>
      <c r="C262" s="362"/>
      <c r="D262" s="443"/>
      <c r="E262" s="444"/>
      <c r="F262" s="66"/>
    </row>
    <row r="263" spans="1:6" ht="15" customHeight="1">
      <c r="A263" s="66">
        <v>259</v>
      </c>
      <c r="B263" s="442"/>
      <c r="C263" s="362"/>
      <c r="D263" s="443"/>
      <c r="E263" s="444"/>
      <c r="F263" s="66"/>
    </row>
    <row r="264" spans="1:6" ht="15" customHeight="1">
      <c r="A264" s="66">
        <v>260</v>
      </c>
      <c r="B264" s="442"/>
      <c r="C264" s="362"/>
      <c r="D264" s="443"/>
      <c r="E264" s="444"/>
      <c r="F264" s="66"/>
    </row>
    <row r="265" spans="1:6" ht="15" customHeight="1">
      <c r="A265" s="66">
        <v>261</v>
      </c>
      <c r="B265" s="442"/>
      <c r="C265" s="362"/>
      <c r="D265" s="443"/>
      <c r="E265" s="449"/>
      <c r="F265" s="66"/>
    </row>
    <row r="266" spans="1:6" ht="15" customHeight="1">
      <c r="A266" s="66">
        <v>262</v>
      </c>
      <c r="B266" s="442"/>
      <c r="C266" s="362"/>
      <c r="D266" s="443"/>
      <c r="E266" s="444"/>
      <c r="F266" s="66"/>
    </row>
    <row r="267" spans="1:6" ht="15" customHeight="1">
      <c r="A267" s="66">
        <v>263</v>
      </c>
      <c r="B267" s="442"/>
      <c r="C267" s="362"/>
      <c r="D267" s="443"/>
      <c r="E267" s="444"/>
      <c r="F267" s="66"/>
    </row>
    <row r="268" spans="1:6" ht="15" customHeight="1">
      <c r="A268" s="66">
        <v>264</v>
      </c>
      <c r="B268" s="442"/>
      <c r="C268" s="362"/>
      <c r="D268" s="443"/>
      <c r="E268" s="444"/>
      <c r="F268" s="66"/>
    </row>
    <row r="269" spans="1:6" ht="15" customHeight="1">
      <c r="A269" s="66">
        <v>265</v>
      </c>
      <c r="B269" s="442"/>
      <c r="C269" s="362"/>
      <c r="D269" s="443"/>
      <c r="E269" s="444"/>
      <c r="F269" s="66"/>
    </row>
    <row r="270" spans="1:6" ht="15" customHeight="1">
      <c r="A270" s="66">
        <v>266</v>
      </c>
      <c r="B270" s="442"/>
      <c r="C270" s="362"/>
      <c r="D270" s="443"/>
      <c r="E270" s="449"/>
      <c r="F270" s="66"/>
    </row>
    <row r="271" spans="1:6" ht="15" customHeight="1">
      <c r="A271" s="66">
        <v>267</v>
      </c>
      <c r="B271" s="442"/>
      <c r="C271" s="362"/>
      <c r="D271" s="443"/>
      <c r="E271" s="444"/>
      <c r="F271" s="66"/>
    </row>
    <row r="272" spans="1:6" ht="15" customHeight="1">
      <c r="A272" s="66">
        <v>268</v>
      </c>
      <c r="B272" s="442"/>
      <c r="C272" s="362"/>
      <c r="D272" s="443"/>
      <c r="E272" s="444"/>
      <c r="F272" s="66"/>
    </row>
    <row r="273" spans="1:6" ht="15" customHeight="1">
      <c r="A273" s="66">
        <v>269</v>
      </c>
      <c r="B273" s="442"/>
      <c r="C273" s="362"/>
      <c r="D273" s="443"/>
      <c r="E273" s="444"/>
      <c r="F273" s="66"/>
    </row>
    <row r="274" spans="1:6" ht="15" customHeight="1">
      <c r="A274" s="66">
        <v>270</v>
      </c>
      <c r="B274" s="442"/>
      <c r="C274" s="362"/>
      <c r="D274" s="443"/>
      <c r="E274" s="444"/>
      <c r="F274" s="66"/>
    </row>
    <row r="275" spans="1:6" ht="15" customHeight="1">
      <c r="A275" s="66">
        <v>271</v>
      </c>
      <c r="B275" s="442"/>
      <c r="C275" s="362"/>
      <c r="D275" s="443"/>
      <c r="E275" s="449"/>
      <c r="F275" s="66"/>
    </row>
    <row r="276" spans="1:6" ht="15" customHeight="1">
      <c r="A276" s="66">
        <v>272</v>
      </c>
      <c r="B276" s="442"/>
      <c r="C276" s="362"/>
      <c r="D276" s="443"/>
      <c r="E276" s="444"/>
      <c r="F276" s="66"/>
    </row>
    <row r="277" spans="1:6" ht="15" customHeight="1">
      <c r="A277" s="66">
        <v>273</v>
      </c>
      <c r="B277" s="442"/>
      <c r="C277" s="362"/>
      <c r="D277" s="443"/>
      <c r="E277" s="444"/>
      <c r="F277" s="66"/>
    </row>
    <row r="278" spans="1:6" ht="15" customHeight="1">
      <c r="A278" s="66">
        <v>274</v>
      </c>
      <c r="B278" s="442"/>
      <c r="C278" s="362"/>
      <c r="D278" s="443"/>
      <c r="E278" s="444"/>
      <c r="F278" s="66"/>
    </row>
    <row r="279" spans="1:6" ht="15" customHeight="1">
      <c r="A279" s="66">
        <v>275</v>
      </c>
      <c r="B279" s="442"/>
      <c r="C279" s="362"/>
      <c r="D279" s="443"/>
      <c r="E279" s="444"/>
      <c r="F279" s="66"/>
    </row>
    <row r="280" spans="1:6" ht="15" customHeight="1">
      <c r="A280" s="66">
        <v>276</v>
      </c>
      <c r="B280" s="442"/>
      <c r="C280" s="362"/>
      <c r="D280" s="443"/>
      <c r="E280" s="449"/>
      <c r="F280" s="66"/>
    </row>
    <row r="281" spans="1:6" ht="15" customHeight="1">
      <c r="A281" s="66">
        <v>277</v>
      </c>
      <c r="B281" s="442"/>
      <c r="C281" s="362"/>
      <c r="D281" s="443"/>
      <c r="E281" s="444"/>
      <c r="F281" s="66"/>
    </row>
    <row r="282" spans="1:6" ht="15" customHeight="1">
      <c r="A282" s="66">
        <v>278</v>
      </c>
      <c r="B282" s="442"/>
      <c r="C282" s="362"/>
      <c r="D282" s="443"/>
      <c r="E282" s="444"/>
      <c r="F282" s="66"/>
    </row>
    <row r="283" spans="1:6" ht="15" customHeight="1">
      <c r="A283" s="66">
        <v>279</v>
      </c>
      <c r="B283" s="442"/>
      <c r="C283" s="362"/>
      <c r="D283" s="443"/>
      <c r="E283" s="444"/>
      <c r="F283" s="66"/>
    </row>
    <row r="284" spans="1:6" ht="15" customHeight="1">
      <c r="A284" s="66">
        <v>280</v>
      </c>
      <c r="B284" s="442"/>
      <c r="C284" s="362"/>
      <c r="D284" s="443"/>
      <c r="E284" s="444"/>
      <c r="F284" s="66"/>
    </row>
    <row r="285" spans="1:6" ht="15" customHeight="1">
      <c r="A285" s="66">
        <v>281</v>
      </c>
      <c r="B285" s="442"/>
      <c r="C285" s="362"/>
      <c r="D285" s="443"/>
      <c r="E285" s="449"/>
      <c r="F285" s="66"/>
    </row>
    <row r="286" spans="1:6" ht="15" customHeight="1">
      <c r="A286" s="66">
        <v>282</v>
      </c>
      <c r="B286" s="442"/>
      <c r="C286" s="362"/>
      <c r="D286" s="443"/>
      <c r="E286" s="444"/>
      <c r="F286" s="66"/>
    </row>
    <row r="287" spans="1:6" ht="15" customHeight="1">
      <c r="A287" s="66">
        <v>283</v>
      </c>
      <c r="B287" s="442"/>
      <c r="C287" s="362"/>
      <c r="D287" s="443"/>
      <c r="E287" s="444"/>
      <c r="F287" s="66"/>
    </row>
    <row r="288" spans="1:6" ht="15" customHeight="1">
      <c r="A288" s="66">
        <v>284</v>
      </c>
      <c r="B288" s="442"/>
      <c r="C288" s="362"/>
      <c r="D288" s="443"/>
      <c r="E288" s="444"/>
      <c r="F288" s="66"/>
    </row>
    <row r="289" spans="1:6" ht="15" customHeight="1">
      <c r="A289" s="66">
        <v>285</v>
      </c>
      <c r="B289" s="442"/>
      <c r="C289" s="362"/>
      <c r="D289" s="443"/>
      <c r="E289" s="444"/>
      <c r="F289" s="66"/>
    </row>
    <row r="290" spans="1:6" ht="15" customHeight="1">
      <c r="A290" s="66">
        <v>286</v>
      </c>
      <c r="B290" s="442"/>
      <c r="C290" s="362"/>
      <c r="D290" s="443"/>
      <c r="E290" s="449"/>
      <c r="F290" s="66"/>
    </row>
    <row r="291" spans="1:6" ht="15" customHeight="1">
      <c r="A291" s="66">
        <v>287</v>
      </c>
      <c r="B291" s="442"/>
      <c r="C291" s="362"/>
      <c r="D291" s="443"/>
      <c r="E291" s="444"/>
      <c r="F291" s="66"/>
    </row>
    <row r="292" spans="1:6" ht="15" customHeight="1">
      <c r="A292" s="66">
        <v>288</v>
      </c>
      <c r="B292" s="442"/>
      <c r="C292" s="362"/>
      <c r="D292" s="443"/>
      <c r="E292" s="444"/>
      <c r="F292" s="66"/>
    </row>
    <row r="293" spans="1:6" ht="15" customHeight="1">
      <c r="A293" s="66">
        <v>289</v>
      </c>
      <c r="B293" s="442"/>
      <c r="C293" s="362"/>
      <c r="D293" s="443"/>
      <c r="E293" s="444"/>
      <c r="F293" s="66"/>
    </row>
    <row r="294" spans="1:6" ht="15" customHeight="1">
      <c r="A294" s="66">
        <v>290</v>
      </c>
      <c r="B294" s="442"/>
      <c r="C294" s="362"/>
      <c r="D294" s="443"/>
      <c r="E294" s="444"/>
      <c r="F294" s="66"/>
    </row>
    <row r="295" spans="1:6" ht="15" customHeight="1">
      <c r="A295" s="66">
        <v>291</v>
      </c>
      <c r="B295" s="442"/>
      <c r="C295" s="362"/>
      <c r="D295" s="443"/>
      <c r="E295" s="449"/>
      <c r="F295" s="66"/>
    </row>
    <row r="296" spans="1:6" ht="15" customHeight="1">
      <c r="A296" s="66">
        <v>292</v>
      </c>
      <c r="B296" s="442"/>
      <c r="C296" s="362"/>
      <c r="D296" s="443"/>
      <c r="E296" s="444"/>
      <c r="F296" s="66"/>
    </row>
    <row r="297" spans="1:6" ht="15" customHeight="1">
      <c r="A297" s="66">
        <v>293</v>
      </c>
      <c r="B297" s="442"/>
      <c r="C297" s="362"/>
      <c r="D297" s="443"/>
      <c r="E297" s="444"/>
      <c r="F297" s="66"/>
    </row>
    <row r="298" spans="1:6" ht="15" customHeight="1">
      <c r="A298" s="66">
        <v>294</v>
      </c>
      <c r="B298" s="442"/>
      <c r="C298" s="362"/>
      <c r="D298" s="443"/>
      <c r="E298" s="444"/>
      <c r="F298" s="66"/>
    </row>
    <row r="299" spans="1:6" ht="15" customHeight="1">
      <c r="A299" s="66">
        <v>295</v>
      </c>
      <c r="B299" s="442"/>
      <c r="C299" s="362"/>
      <c r="D299" s="443"/>
      <c r="E299" s="444"/>
      <c r="F299" s="66"/>
    </row>
    <row r="300" spans="1:6" ht="15" customHeight="1">
      <c r="A300" s="66">
        <v>296</v>
      </c>
      <c r="B300" s="442"/>
      <c r="C300" s="362"/>
      <c r="D300" s="443"/>
      <c r="E300" s="449"/>
      <c r="F300" s="66"/>
    </row>
    <row r="301" spans="1:6" ht="15" customHeight="1">
      <c r="A301" s="66">
        <v>297</v>
      </c>
      <c r="B301" s="442"/>
      <c r="C301" s="362"/>
      <c r="D301" s="443"/>
      <c r="E301" s="444"/>
      <c r="F301" s="66"/>
    </row>
    <row r="302" spans="1:6" ht="15" customHeight="1">
      <c r="A302" s="66">
        <v>298</v>
      </c>
      <c r="B302" s="442"/>
      <c r="C302" s="362"/>
      <c r="D302" s="443"/>
      <c r="E302" s="444"/>
      <c r="F302" s="66"/>
    </row>
    <row r="303" spans="1:6" ht="15" customHeight="1">
      <c r="A303" s="66">
        <v>299</v>
      </c>
      <c r="B303" s="442"/>
      <c r="C303" s="362"/>
      <c r="D303" s="443"/>
      <c r="E303" s="444"/>
      <c r="F303" s="66"/>
    </row>
    <row r="304" spans="1:6" ht="15" customHeight="1">
      <c r="A304" s="66">
        <v>300</v>
      </c>
      <c r="B304" s="442"/>
      <c r="C304" s="362"/>
      <c r="D304" s="443"/>
      <c r="E304" s="444"/>
      <c r="F304" s="66"/>
    </row>
    <row r="305" spans="1:6" ht="15" customHeight="1">
      <c r="A305" s="66">
        <v>301</v>
      </c>
      <c r="B305" s="442"/>
      <c r="C305" s="362"/>
      <c r="D305" s="443"/>
      <c r="E305" s="449"/>
      <c r="F305" s="66"/>
    </row>
    <row r="306" spans="1:6" ht="15" customHeight="1">
      <c r="A306" s="66">
        <v>302</v>
      </c>
      <c r="B306" s="442"/>
      <c r="C306" s="362"/>
      <c r="D306" s="443"/>
      <c r="E306" s="444"/>
      <c r="F306" s="66"/>
    </row>
    <row r="307" spans="1:6" ht="15" customHeight="1">
      <c r="A307" s="66">
        <v>303</v>
      </c>
      <c r="B307" s="442"/>
      <c r="C307" s="362"/>
      <c r="D307" s="443"/>
      <c r="E307" s="444"/>
      <c r="F307" s="66"/>
    </row>
    <row r="308" spans="1:6" ht="15" customHeight="1">
      <c r="A308" s="66">
        <v>304</v>
      </c>
      <c r="B308" s="442"/>
      <c r="C308" s="362"/>
      <c r="D308" s="443"/>
      <c r="E308" s="444"/>
      <c r="F308" s="66"/>
    </row>
    <row r="309" spans="1:6" ht="15" customHeight="1">
      <c r="A309" s="66">
        <v>305</v>
      </c>
      <c r="B309" s="442"/>
      <c r="C309" s="362"/>
      <c r="D309" s="443"/>
      <c r="E309" s="444"/>
      <c r="F309" s="66"/>
    </row>
    <row r="310" spans="1:6" ht="15" customHeight="1">
      <c r="A310" s="66">
        <v>306</v>
      </c>
      <c r="B310" s="442"/>
      <c r="C310" s="362"/>
      <c r="D310" s="443"/>
      <c r="E310" s="449"/>
      <c r="F310" s="66"/>
    </row>
    <row r="311" spans="1:6" ht="15" customHeight="1">
      <c r="A311" s="66">
        <v>307</v>
      </c>
      <c r="B311" s="442"/>
      <c r="C311" s="362"/>
      <c r="D311" s="443"/>
      <c r="E311" s="444"/>
      <c r="F311" s="66"/>
    </row>
    <row r="312" spans="1:6" ht="15" customHeight="1">
      <c r="A312" s="66">
        <v>308</v>
      </c>
      <c r="B312" s="442"/>
      <c r="C312" s="362"/>
      <c r="D312" s="443"/>
      <c r="E312" s="444"/>
      <c r="F312" s="66"/>
    </row>
    <row r="313" spans="1:6" ht="15" customHeight="1">
      <c r="A313" s="66">
        <v>309</v>
      </c>
      <c r="B313" s="442"/>
      <c r="C313" s="362"/>
      <c r="D313" s="443"/>
      <c r="E313" s="444"/>
      <c r="F313" s="66"/>
    </row>
    <row r="314" spans="1:6" ht="15" customHeight="1">
      <c r="A314" s="66">
        <v>310</v>
      </c>
      <c r="B314" s="442"/>
      <c r="C314" s="362"/>
      <c r="D314" s="443"/>
      <c r="E314" s="444"/>
      <c r="F314" s="66"/>
    </row>
    <row r="315" spans="1:6" ht="15" customHeight="1">
      <c r="A315" s="66">
        <v>311</v>
      </c>
      <c r="B315" s="442"/>
      <c r="C315" s="362"/>
      <c r="D315" s="443"/>
      <c r="E315" s="449"/>
      <c r="F315" s="66"/>
    </row>
    <row r="316" spans="1:6" ht="15" customHeight="1">
      <c r="A316" s="66">
        <v>312</v>
      </c>
      <c r="B316" s="442"/>
      <c r="C316" s="362"/>
      <c r="D316" s="443"/>
      <c r="E316" s="444"/>
      <c r="F316" s="66"/>
    </row>
    <row r="317" spans="1:6" ht="15" customHeight="1">
      <c r="A317" s="66">
        <v>313</v>
      </c>
      <c r="B317" s="442"/>
      <c r="C317" s="362"/>
      <c r="D317" s="443"/>
      <c r="E317" s="444"/>
      <c r="F317" s="66"/>
    </row>
    <row r="318" spans="1:6" ht="15" customHeight="1">
      <c r="A318" s="66">
        <v>314</v>
      </c>
      <c r="B318" s="442"/>
      <c r="C318" s="362"/>
      <c r="D318" s="443"/>
      <c r="E318" s="444"/>
      <c r="F318" s="66"/>
    </row>
    <row r="319" spans="1:6" ht="15" customHeight="1">
      <c r="A319" s="66">
        <v>315</v>
      </c>
      <c r="B319" s="442"/>
      <c r="C319" s="362"/>
      <c r="D319" s="443"/>
      <c r="E319" s="444"/>
      <c r="F319" s="66"/>
    </row>
    <row r="320" spans="1:6" ht="15" customHeight="1">
      <c r="A320" s="66">
        <v>316</v>
      </c>
      <c r="B320" s="442"/>
      <c r="C320" s="362"/>
      <c r="D320" s="443"/>
      <c r="E320" s="449"/>
      <c r="F320" s="66"/>
    </row>
    <row r="321" spans="1:6" ht="15" customHeight="1">
      <c r="A321" s="66">
        <v>317</v>
      </c>
      <c r="B321" s="442"/>
      <c r="C321" s="362"/>
      <c r="D321" s="443"/>
      <c r="E321" s="444"/>
      <c r="F321" s="66"/>
    </row>
    <row r="322" spans="1:6" ht="15" customHeight="1">
      <c r="A322" s="66">
        <v>318</v>
      </c>
      <c r="B322" s="442"/>
      <c r="C322" s="362"/>
      <c r="D322" s="443"/>
      <c r="E322" s="444"/>
      <c r="F322" s="66"/>
    </row>
    <row r="323" spans="1:6" ht="15" customHeight="1">
      <c r="A323" s="66">
        <v>319</v>
      </c>
      <c r="B323" s="442"/>
      <c r="C323" s="362"/>
      <c r="D323" s="443"/>
      <c r="E323" s="444"/>
      <c r="F323" s="66"/>
    </row>
    <row r="324" spans="1:6" ht="15" customHeight="1">
      <c r="A324" s="66">
        <v>320</v>
      </c>
      <c r="B324" s="442"/>
      <c r="C324" s="362"/>
      <c r="D324" s="443"/>
      <c r="E324" s="444"/>
      <c r="F324" s="66"/>
    </row>
    <row r="325" spans="1:6" ht="15" customHeight="1">
      <c r="A325" s="66">
        <v>321</v>
      </c>
      <c r="B325" s="442"/>
      <c r="C325" s="362"/>
      <c r="D325" s="443"/>
      <c r="E325" s="449"/>
      <c r="F325" s="66"/>
    </row>
    <row r="326" spans="1:6" ht="15" customHeight="1">
      <c r="A326" s="66">
        <v>322</v>
      </c>
      <c r="B326" s="442"/>
      <c r="C326" s="362"/>
      <c r="D326" s="443"/>
      <c r="E326" s="444"/>
      <c r="F326" s="66"/>
    </row>
    <row r="327" spans="1:6" ht="15" customHeight="1">
      <c r="A327" s="66">
        <v>323</v>
      </c>
      <c r="B327" s="442"/>
      <c r="C327" s="362"/>
      <c r="D327" s="443"/>
      <c r="E327" s="444"/>
      <c r="F327" s="66"/>
    </row>
    <row r="328" spans="1:6" ht="15" customHeight="1">
      <c r="A328" s="66">
        <v>324</v>
      </c>
      <c r="B328" s="442"/>
      <c r="C328" s="362"/>
      <c r="D328" s="443"/>
      <c r="E328" s="444"/>
      <c r="F328" s="66"/>
    </row>
    <row r="329" spans="1:6" ht="15" customHeight="1">
      <c r="A329" s="66">
        <v>325</v>
      </c>
      <c r="B329" s="442"/>
      <c r="C329" s="362"/>
      <c r="D329" s="443"/>
      <c r="E329" s="444"/>
      <c r="F329" s="66"/>
    </row>
    <row r="330" spans="1:6" ht="15" customHeight="1">
      <c r="A330" s="66">
        <v>326</v>
      </c>
      <c r="B330" s="442"/>
      <c r="C330" s="362"/>
      <c r="D330" s="443"/>
      <c r="E330" s="449"/>
      <c r="F330" s="66"/>
    </row>
    <row r="331" spans="1:6" ht="15" customHeight="1">
      <c r="A331" s="66">
        <v>327</v>
      </c>
      <c r="B331" s="442"/>
      <c r="C331" s="362"/>
      <c r="D331" s="443"/>
      <c r="E331" s="444"/>
      <c r="F331" s="66"/>
    </row>
    <row r="332" spans="1:6" ht="15" customHeight="1">
      <c r="A332" s="66">
        <v>328</v>
      </c>
      <c r="B332" s="442"/>
      <c r="C332" s="362"/>
      <c r="D332" s="443"/>
      <c r="E332" s="444"/>
      <c r="F332" s="66"/>
    </row>
    <row r="333" spans="1:6" ht="15" customHeight="1">
      <c r="A333" s="66">
        <v>329</v>
      </c>
      <c r="B333" s="442"/>
      <c r="C333" s="362"/>
      <c r="D333" s="443"/>
      <c r="E333" s="444"/>
      <c r="F333" s="66"/>
    </row>
    <row r="334" spans="1:6" ht="15" customHeight="1">
      <c r="A334" s="66">
        <v>330</v>
      </c>
      <c r="B334" s="442"/>
      <c r="C334" s="362"/>
      <c r="D334" s="443"/>
      <c r="E334" s="444"/>
      <c r="F334" s="66"/>
    </row>
    <row r="335" spans="1:6" ht="15" customHeight="1">
      <c r="A335" s="66">
        <v>331</v>
      </c>
      <c r="B335" s="442"/>
      <c r="C335" s="362"/>
      <c r="D335" s="443"/>
      <c r="E335" s="449"/>
      <c r="F335" s="66"/>
    </row>
    <row r="336" spans="1:6" ht="15" customHeight="1">
      <c r="A336" s="66">
        <v>332</v>
      </c>
      <c r="B336" s="442"/>
      <c r="C336" s="362"/>
      <c r="D336" s="443"/>
      <c r="E336" s="444"/>
      <c r="F336" s="66"/>
    </row>
    <row r="337" spans="1:6" ht="15" customHeight="1">
      <c r="A337" s="66">
        <v>333</v>
      </c>
      <c r="B337" s="442"/>
      <c r="C337" s="362"/>
      <c r="D337" s="443"/>
      <c r="E337" s="444"/>
      <c r="F337" s="66"/>
    </row>
    <row r="338" spans="1:6" ht="15" customHeight="1">
      <c r="A338" s="66">
        <v>334</v>
      </c>
      <c r="B338" s="442"/>
      <c r="C338" s="362"/>
      <c r="D338" s="443"/>
      <c r="E338" s="444"/>
      <c r="F338" s="66"/>
    </row>
    <row r="339" spans="1:6" ht="15" customHeight="1">
      <c r="A339" s="66">
        <v>335</v>
      </c>
      <c r="B339" s="442"/>
      <c r="C339" s="362"/>
      <c r="D339" s="443"/>
      <c r="E339" s="444"/>
      <c r="F339" s="66"/>
    </row>
    <row r="340" spans="1:6" ht="15" customHeight="1">
      <c r="A340" s="66">
        <v>336</v>
      </c>
      <c r="B340" s="442"/>
      <c r="C340" s="362"/>
      <c r="D340" s="443"/>
      <c r="E340" s="449"/>
      <c r="F340" s="66"/>
    </row>
    <row r="341" spans="1:6" ht="15" customHeight="1">
      <c r="A341" s="66">
        <v>337</v>
      </c>
      <c r="B341" s="442"/>
      <c r="C341" s="362"/>
      <c r="D341" s="443"/>
      <c r="E341" s="444"/>
      <c r="F341" s="66"/>
    </row>
    <row r="342" spans="1:6" ht="15" customHeight="1">
      <c r="A342" s="66">
        <v>338</v>
      </c>
      <c r="B342" s="442"/>
      <c r="C342" s="362"/>
      <c r="D342" s="443"/>
      <c r="E342" s="444"/>
      <c r="F342" s="66"/>
    </row>
    <row r="343" spans="1:6" ht="15" customHeight="1">
      <c r="A343" s="66">
        <v>339</v>
      </c>
      <c r="B343" s="442"/>
      <c r="C343" s="362"/>
      <c r="D343" s="443"/>
      <c r="E343" s="444"/>
      <c r="F343" s="66"/>
    </row>
    <row r="344" spans="1:6" ht="15" customHeight="1">
      <c r="A344" s="66">
        <v>340</v>
      </c>
      <c r="B344" s="442"/>
      <c r="C344" s="362"/>
      <c r="D344" s="443"/>
      <c r="E344" s="444"/>
      <c r="F344" s="66"/>
    </row>
    <row r="345" spans="1:6" ht="15" customHeight="1">
      <c r="A345" s="66">
        <v>341</v>
      </c>
      <c r="B345" s="442"/>
      <c r="C345" s="362"/>
      <c r="D345" s="443"/>
      <c r="E345" s="449"/>
      <c r="F345" s="66"/>
    </row>
    <row r="346" spans="1:6" ht="15" customHeight="1">
      <c r="A346" s="66">
        <v>342</v>
      </c>
      <c r="B346" s="442"/>
      <c r="C346" s="362"/>
      <c r="D346" s="443"/>
      <c r="E346" s="444"/>
      <c r="F346" s="66"/>
    </row>
    <row r="347" spans="1:6" ht="15" customHeight="1">
      <c r="A347" s="66">
        <v>343</v>
      </c>
      <c r="B347" s="442"/>
      <c r="C347" s="362"/>
      <c r="D347" s="443"/>
      <c r="E347" s="444"/>
      <c r="F347" s="66"/>
    </row>
    <row r="348" spans="1:6" ht="15" customHeight="1">
      <c r="A348" s="66">
        <v>344</v>
      </c>
      <c r="B348" s="442"/>
      <c r="C348" s="362"/>
      <c r="D348" s="443"/>
      <c r="E348" s="444"/>
      <c r="F348" s="66"/>
    </row>
    <row r="349" spans="1:6" ht="15" customHeight="1">
      <c r="A349" s="66">
        <v>345</v>
      </c>
      <c r="B349" s="442"/>
      <c r="C349" s="362"/>
      <c r="D349" s="443"/>
      <c r="E349" s="444"/>
      <c r="F349" s="66"/>
    </row>
    <row r="350" spans="1:6" ht="15" customHeight="1">
      <c r="A350" s="66">
        <v>346</v>
      </c>
      <c r="B350" s="442"/>
      <c r="C350" s="362"/>
      <c r="D350" s="443"/>
      <c r="E350" s="449"/>
      <c r="F350" s="66"/>
    </row>
    <row r="351" spans="1:6" ht="15" customHeight="1">
      <c r="A351" s="66">
        <v>347</v>
      </c>
      <c r="B351" s="442"/>
      <c r="C351" s="362"/>
      <c r="D351" s="443"/>
      <c r="E351" s="444"/>
      <c r="F351" s="66"/>
    </row>
    <row r="352" spans="1:6" ht="15" customHeight="1">
      <c r="A352" s="66">
        <v>348</v>
      </c>
      <c r="B352" s="442"/>
      <c r="C352" s="362"/>
      <c r="D352" s="443"/>
      <c r="E352" s="444"/>
      <c r="F352" s="66"/>
    </row>
    <row r="353" spans="1:6" ht="15" customHeight="1">
      <c r="A353" s="66">
        <v>349</v>
      </c>
      <c r="B353" s="442"/>
      <c r="C353" s="362"/>
      <c r="D353" s="443"/>
      <c r="E353" s="444"/>
      <c r="F353" s="66"/>
    </row>
    <row r="354" spans="1:6" ht="15" customHeight="1">
      <c r="A354" s="66">
        <v>350</v>
      </c>
      <c r="B354" s="442"/>
      <c r="C354" s="362"/>
      <c r="D354" s="443"/>
      <c r="E354" s="444"/>
      <c r="F354" s="66"/>
    </row>
    <row r="355" spans="1:6" ht="15" customHeight="1">
      <c r="A355" s="66">
        <v>351</v>
      </c>
      <c r="B355" s="442"/>
      <c r="C355" s="362"/>
      <c r="D355" s="443"/>
      <c r="E355" s="449"/>
      <c r="F355" s="66"/>
    </row>
    <row r="356" spans="1:6" ht="15" customHeight="1">
      <c r="A356" s="66">
        <v>352</v>
      </c>
      <c r="B356" s="442"/>
      <c r="C356" s="362"/>
      <c r="D356" s="443"/>
      <c r="E356" s="444"/>
      <c r="F356" s="66"/>
    </row>
    <row r="357" spans="1:6" ht="15" customHeight="1">
      <c r="A357" s="66">
        <v>353</v>
      </c>
      <c r="B357" s="442"/>
      <c r="C357" s="362"/>
      <c r="D357" s="443"/>
      <c r="E357" s="444"/>
      <c r="F357" s="66"/>
    </row>
    <row r="358" spans="1:6" ht="15" customHeight="1">
      <c r="A358" s="66">
        <v>354</v>
      </c>
      <c r="B358" s="442"/>
      <c r="C358" s="362"/>
      <c r="D358" s="443"/>
      <c r="E358" s="444"/>
      <c r="F358" s="66"/>
    </row>
    <row r="359" spans="1:6" ht="15" customHeight="1">
      <c r="A359" s="66">
        <v>355</v>
      </c>
      <c r="B359" s="442"/>
      <c r="C359" s="362"/>
      <c r="D359" s="443"/>
      <c r="E359" s="444"/>
      <c r="F359" s="66"/>
    </row>
    <row r="360" spans="1:6" ht="15" customHeight="1">
      <c r="A360" s="66">
        <v>356</v>
      </c>
      <c r="B360" s="442"/>
      <c r="C360" s="362"/>
      <c r="D360" s="443"/>
      <c r="E360" s="449"/>
      <c r="F360" s="66"/>
    </row>
    <row r="361" spans="1:6" ht="15" customHeight="1">
      <c r="A361" s="66">
        <v>357</v>
      </c>
      <c r="B361" s="442"/>
      <c r="C361" s="362"/>
      <c r="D361" s="443"/>
      <c r="E361" s="444"/>
      <c r="F361" s="66"/>
    </row>
    <row r="362" spans="1:6" ht="15" customHeight="1">
      <c r="A362" s="66">
        <v>358</v>
      </c>
      <c r="B362" s="442"/>
      <c r="C362" s="362"/>
      <c r="D362" s="443"/>
      <c r="E362" s="444"/>
      <c r="F362" s="66"/>
    </row>
    <row r="363" spans="1:6" ht="15" customHeight="1">
      <c r="A363" s="66">
        <v>359</v>
      </c>
      <c r="B363" s="442"/>
      <c r="C363" s="362"/>
      <c r="D363" s="443"/>
      <c r="E363" s="444"/>
      <c r="F363" s="66"/>
    </row>
    <row r="364" spans="1:6" ht="15" customHeight="1">
      <c r="A364" s="66">
        <v>360</v>
      </c>
      <c r="B364" s="442"/>
      <c r="C364" s="362"/>
      <c r="D364" s="443"/>
      <c r="E364" s="444"/>
      <c r="F364" s="66"/>
    </row>
    <row r="365" spans="1:6" ht="15" customHeight="1">
      <c r="A365" s="66">
        <v>361</v>
      </c>
      <c r="B365" s="442"/>
      <c r="C365" s="362"/>
      <c r="D365" s="443"/>
      <c r="E365" s="449"/>
      <c r="F365" s="66"/>
    </row>
    <row r="366" spans="1:6" ht="15" customHeight="1">
      <c r="A366" s="66">
        <v>362</v>
      </c>
      <c r="B366" s="442"/>
      <c r="C366" s="362"/>
      <c r="D366" s="443"/>
      <c r="E366" s="444"/>
      <c r="F366" s="66"/>
    </row>
    <row r="367" spans="1:6" ht="15" customHeight="1">
      <c r="A367" s="66">
        <v>363</v>
      </c>
      <c r="B367" s="442"/>
      <c r="C367" s="362"/>
      <c r="D367" s="443"/>
      <c r="E367" s="444"/>
      <c r="F367" s="66"/>
    </row>
    <row r="368" spans="1:6" ht="15" customHeight="1">
      <c r="A368" s="66">
        <v>364</v>
      </c>
      <c r="B368" s="442"/>
      <c r="C368" s="362"/>
      <c r="D368" s="443"/>
      <c r="E368" s="444"/>
      <c r="F368" s="66"/>
    </row>
    <row r="369" spans="1:6" ht="15" customHeight="1">
      <c r="A369" s="66">
        <v>365</v>
      </c>
      <c r="B369" s="442"/>
      <c r="C369" s="362"/>
      <c r="D369" s="443"/>
      <c r="E369" s="444"/>
      <c r="F369" s="66"/>
    </row>
    <row r="370" spans="1:6" ht="15" customHeight="1">
      <c r="A370" s="66">
        <v>366</v>
      </c>
      <c r="B370" s="442"/>
      <c r="C370" s="362"/>
      <c r="D370" s="443"/>
      <c r="E370" s="449"/>
      <c r="F370" s="66"/>
    </row>
    <row r="371" spans="1:6" ht="15" customHeight="1">
      <c r="A371" s="66">
        <v>367</v>
      </c>
      <c r="B371" s="442"/>
      <c r="C371" s="362"/>
      <c r="D371" s="443"/>
      <c r="E371" s="444"/>
      <c r="F371" s="66"/>
    </row>
    <row r="372" spans="1:6" ht="15" customHeight="1">
      <c r="A372" s="66">
        <v>368</v>
      </c>
      <c r="B372" s="442"/>
      <c r="C372" s="362"/>
      <c r="D372" s="443"/>
      <c r="E372" s="444"/>
      <c r="F372" s="66"/>
    </row>
    <row r="373" spans="1:6" ht="15" customHeight="1">
      <c r="A373" s="66">
        <v>369</v>
      </c>
      <c r="B373" s="442"/>
      <c r="C373" s="362"/>
      <c r="D373" s="443"/>
      <c r="E373" s="444"/>
      <c r="F373" s="66"/>
    </row>
    <row r="374" spans="1:6" ht="15" customHeight="1">
      <c r="A374" s="66">
        <v>370</v>
      </c>
      <c r="B374" s="442"/>
      <c r="C374" s="362"/>
      <c r="D374" s="443"/>
      <c r="E374" s="444"/>
      <c r="F374" s="66"/>
    </row>
    <row r="375" spans="1:6" ht="15" customHeight="1">
      <c r="A375" s="66">
        <v>371</v>
      </c>
      <c r="B375" s="442"/>
      <c r="C375" s="362"/>
      <c r="D375" s="443"/>
      <c r="E375" s="449"/>
      <c r="F375" s="66"/>
    </row>
    <row r="376" spans="1:6" ht="15" customHeight="1">
      <c r="A376" s="66">
        <v>372</v>
      </c>
      <c r="B376" s="442"/>
      <c r="C376" s="362"/>
      <c r="D376" s="443"/>
      <c r="E376" s="444"/>
      <c r="F376" s="66"/>
    </row>
    <row r="377" spans="1:6" ht="15" customHeight="1">
      <c r="A377" s="66">
        <v>373</v>
      </c>
      <c r="B377" s="442"/>
      <c r="C377" s="362"/>
      <c r="D377" s="443"/>
      <c r="E377" s="444"/>
      <c r="F377" s="66"/>
    </row>
    <row r="378" spans="1:6" ht="15" customHeight="1">
      <c r="A378" s="66">
        <v>374</v>
      </c>
      <c r="B378" s="442"/>
      <c r="C378" s="362"/>
      <c r="D378" s="443"/>
      <c r="E378" s="444"/>
      <c r="F378" s="66"/>
    </row>
    <row r="379" spans="1:6" ht="15" customHeight="1">
      <c r="A379" s="66">
        <v>375</v>
      </c>
      <c r="B379" s="442"/>
      <c r="C379" s="362"/>
      <c r="D379" s="443"/>
      <c r="E379" s="444"/>
      <c r="F379" s="66"/>
    </row>
    <row r="380" spans="1:6" ht="15" customHeight="1">
      <c r="A380" s="66">
        <v>376</v>
      </c>
      <c r="B380" s="442"/>
      <c r="C380" s="362"/>
      <c r="D380" s="443"/>
      <c r="E380" s="449"/>
      <c r="F380" s="66"/>
    </row>
    <row r="381" spans="1:6" ht="15" customHeight="1">
      <c r="A381" s="66">
        <v>377</v>
      </c>
      <c r="B381" s="442"/>
      <c r="C381" s="362"/>
      <c r="D381" s="443"/>
      <c r="E381" s="444"/>
      <c r="F381" s="66"/>
    </row>
    <row r="382" spans="1:6" ht="15" customHeight="1">
      <c r="A382" s="66">
        <v>378</v>
      </c>
      <c r="B382" s="442"/>
      <c r="C382" s="362"/>
      <c r="D382" s="443"/>
      <c r="E382" s="444"/>
      <c r="F382" s="66"/>
    </row>
    <row r="383" spans="1:6" ht="15" customHeight="1">
      <c r="A383" s="66">
        <v>379</v>
      </c>
      <c r="B383" s="442"/>
      <c r="C383" s="362"/>
      <c r="D383" s="443"/>
      <c r="E383" s="444"/>
      <c r="F383" s="66"/>
    </row>
    <row r="384" spans="1:6" ht="15" customHeight="1">
      <c r="A384" s="66">
        <v>380</v>
      </c>
      <c r="B384" s="442"/>
      <c r="C384" s="362"/>
      <c r="D384" s="443"/>
      <c r="E384" s="444"/>
      <c r="F384" s="66"/>
    </row>
    <row r="385" spans="1:6" ht="15" customHeight="1">
      <c r="A385" s="66">
        <v>381</v>
      </c>
      <c r="B385" s="442"/>
      <c r="C385" s="362"/>
      <c r="D385" s="443"/>
      <c r="E385" s="449"/>
      <c r="F385" s="66"/>
    </row>
    <row r="386" spans="1:6" ht="15" customHeight="1">
      <c r="A386" s="66">
        <v>382</v>
      </c>
      <c r="B386" s="442"/>
      <c r="C386" s="362"/>
      <c r="D386" s="443"/>
      <c r="E386" s="444"/>
      <c r="F386" s="66"/>
    </row>
    <row r="387" spans="1:6" ht="15" customHeight="1">
      <c r="A387" s="66">
        <v>383</v>
      </c>
      <c r="B387" s="442"/>
      <c r="C387" s="362"/>
      <c r="D387" s="443"/>
      <c r="E387" s="444"/>
      <c r="F387" s="66"/>
    </row>
    <row r="388" spans="1:6" ht="15" customHeight="1">
      <c r="A388" s="66">
        <v>384</v>
      </c>
      <c r="B388" s="442"/>
      <c r="C388" s="362"/>
      <c r="D388" s="443"/>
      <c r="E388" s="444"/>
      <c r="F388" s="66"/>
    </row>
    <row r="389" spans="1:6" ht="15" customHeight="1">
      <c r="A389" s="66">
        <v>385</v>
      </c>
      <c r="B389" s="442"/>
      <c r="C389" s="362"/>
      <c r="D389" s="443"/>
      <c r="E389" s="444"/>
      <c r="F389" s="66"/>
    </row>
    <row r="390" spans="1:6" ht="15" customHeight="1">
      <c r="A390" s="66">
        <v>386</v>
      </c>
      <c r="B390" s="442"/>
      <c r="C390" s="362"/>
      <c r="D390" s="443"/>
      <c r="E390" s="449"/>
      <c r="F390" s="66"/>
    </row>
    <row r="391" spans="1:6" ht="15" customHeight="1">
      <c r="A391" s="66">
        <v>387</v>
      </c>
      <c r="B391" s="442"/>
      <c r="C391" s="362"/>
      <c r="D391" s="443"/>
      <c r="E391" s="444"/>
      <c r="F391" s="66"/>
    </row>
    <row r="392" spans="1:6" ht="15" customHeight="1">
      <c r="A392" s="66">
        <v>388</v>
      </c>
      <c r="B392" s="442"/>
      <c r="C392" s="362"/>
      <c r="D392" s="443"/>
      <c r="E392" s="444"/>
      <c r="F392" s="66"/>
    </row>
    <row r="393" spans="1:6" ht="15" customHeight="1">
      <c r="A393" s="66">
        <v>389</v>
      </c>
      <c r="B393" s="442"/>
      <c r="C393" s="362"/>
      <c r="D393" s="443"/>
      <c r="E393" s="444"/>
      <c r="F393" s="66"/>
    </row>
    <row r="394" spans="1:6" ht="15" customHeight="1">
      <c r="A394" s="66">
        <v>390</v>
      </c>
      <c r="B394" s="442"/>
      <c r="C394" s="362"/>
      <c r="D394" s="443"/>
      <c r="E394" s="444"/>
      <c r="F394" s="66"/>
    </row>
    <row r="395" spans="1:6" ht="15" customHeight="1">
      <c r="A395" s="66">
        <v>391</v>
      </c>
      <c r="B395" s="442"/>
      <c r="C395" s="362"/>
      <c r="D395" s="443"/>
      <c r="E395" s="449"/>
      <c r="F395" s="66"/>
    </row>
    <row r="396" spans="1:6" ht="15" customHeight="1">
      <c r="A396" s="66">
        <v>392</v>
      </c>
      <c r="B396" s="442"/>
      <c r="C396" s="362"/>
      <c r="D396" s="443"/>
      <c r="E396" s="444"/>
      <c r="F396" s="66"/>
    </row>
    <row r="397" spans="1:6" ht="15" customHeight="1">
      <c r="A397" s="66">
        <v>393</v>
      </c>
      <c r="B397" s="442"/>
      <c r="C397" s="362"/>
      <c r="D397" s="443"/>
      <c r="E397" s="444"/>
      <c r="F397" s="66"/>
    </row>
    <row r="398" spans="1:6" ht="15" customHeight="1">
      <c r="A398" s="66">
        <v>394</v>
      </c>
      <c r="B398" s="442"/>
      <c r="C398" s="362"/>
      <c r="D398" s="443"/>
      <c r="E398" s="444"/>
      <c r="F398" s="66"/>
    </row>
    <row r="399" spans="1:6" ht="15" customHeight="1">
      <c r="A399" s="66">
        <v>395</v>
      </c>
      <c r="B399" s="442"/>
      <c r="C399" s="362"/>
      <c r="D399" s="443"/>
      <c r="E399" s="444"/>
      <c r="F399" s="66"/>
    </row>
    <row r="400" spans="1:6" ht="15" customHeight="1">
      <c r="A400" s="66">
        <v>396</v>
      </c>
      <c r="B400" s="442"/>
      <c r="C400" s="362"/>
      <c r="D400" s="443"/>
      <c r="E400" s="449"/>
      <c r="F400" s="66"/>
    </row>
    <row r="401" spans="1:6" ht="15" customHeight="1">
      <c r="A401" s="66">
        <v>397</v>
      </c>
      <c r="B401" s="442"/>
      <c r="C401" s="362"/>
      <c r="D401" s="443"/>
      <c r="E401" s="444"/>
      <c r="F401" s="66"/>
    </row>
    <row r="402" spans="1:6" ht="15" customHeight="1">
      <c r="A402" s="66">
        <v>398</v>
      </c>
      <c r="B402" s="442"/>
      <c r="C402" s="362"/>
      <c r="D402" s="443"/>
      <c r="E402" s="444"/>
      <c r="F402" s="66"/>
    </row>
    <row r="403" spans="1:6" ht="15" customHeight="1">
      <c r="A403" s="66">
        <v>399</v>
      </c>
      <c r="B403" s="442"/>
      <c r="C403" s="362"/>
      <c r="D403" s="443"/>
      <c r="E403" s="444"/>
      <c r="F403" s="66"/>
    </row>
    <row r="404" spans="1:6" ht="15" customHeight="1">
      <c r="A404" s="66">
        <v>400</v>
      </c>
      <c r="B404" s="442"/>
      <c r="C404" s="362"/>
      <c r="D404" s="443"/>
      <c r="E404" s="444"/>
      <c r="F404" s="66"/>
    </row>
    <row r="405" spans="1:6" ht="15" customHeight="1">
      <c r="A405" s="66">
        <v>401</v>
      </c>
      <c r="B405" s="442"/>
      <c r="C405" s="362"/>
      <c r="D405" s="443"/>
      <c r="E405" s="449"/>
      <c r="F405" s="66"/>
    </row>
    <row r="406" spans="1:6" ht="15" customHeight="1">
      <c r="A406" s="66">
        <v>402</v>
      </c>
      <c r="B406" s="442"/>
      <c r="C406" s="362"/>
      <c r="D406" s="443"/>
      <c r="E406" s="444"/>
      <c r="F406" s="66"/>
    </row>
    <row r="407" spans="1:6" ht="15" customHeight="1">
      <c r="A407" s="66">
        <v>403</v>
      </c>
      <c r="B407" s="442"/>
      <c r="C407" s="362"/>
      <c r="D407" s="443"/>
      <c r="E407" s="444"/>
      <c r="F407" s="66"/>
    </row>
    <row r="408" spans="1:6" ht="15" customHeight="1">
      <c r="A408" s="66">
        <v>404</v>
      </c>
      <c r="B408" s="442"/>
      <c r="C408" s="362"/>
      <c r="D408" s="443"/>
      <c r="E408" s="444"/>
      <c r="F408" s="66"/>
    </row>
    <row r="409" spans="1:6" ht="15" customHeight="1">
      <c r="A409" s="66">
        <v>405</v>
      </c>
      <c r="B409" s="442"/>
      <c r="C409" s="362"/>
      <c r="D409" s="443"/>
      <c r="E409" s="444"/>
      <c r="F409" s="66"/>
    </row>
    <row r="410" spans="1:6" ht="15" customHeight="1">
      <c r="A410" s="66">
        <v>406</v>
      </c>
      <c r="B410" s="442"/>
      <c r="C410" s="362"/>
      <c r="D410" s="443"/>
      <c r="E410" s="449"/>
      <c r="F410" s="66"/>
    </row>
    <row r="411" spans="1:6" ht="15" customHeight="1">
      <c r="A411" s="66">
        <v>407</v>
      </c>
      <c r="B411" s="442"/>
      <c r="C411" s="362"/>
      <c r="D411" s="443"/>
      <c r="E411" s="444"/>
      <c r="F411" s="66"/>
    </row>
    <row r="412" spans="1:6" ht="15" customHeight="1">
      <c r="A412" s="66">
        <v>408</v>
      </c>
      <c r="B412" s="442"/>
      <c r="C412" s="362"/>
      <c r="D412" s="443"/>
      <c r="E412" s="444"/>
      <c r="F412" s="66"/>
    </row>
    <row r="413" spans="1:6" ht="15" customHeight="1">
      <c r="A413" s="66">
        <v>409</v>
      </c>
      <c r="B413" s="442"/>
      <c r="C413" s="362"/>
      <c r="D413" s="443"/>
      <c r="E413" s="444"/>
      <c r="F413" s="66"/>
    </row>
    <row r="414" spans="1:6" ht="15" customHeight="1">
      <c r="A414" s="66">
        <v>410</v>
      </c>
      <c r="B414" s="442"/>
      <c r="C414" s="362"/>
      <c r="D414" s="443"/>
      <c r="E414" s="444"/>
      <c r="F414" s="66"/>
    </row>
    <row r="415" spans="1:6" ht="15" customHeight="1">
      <c r="A415" s="66">
        <v>411</v>
      </c>
      <c r="B415" s="442"/>
      <c r="C415" s="362"/>
      <c r="D415" s="443"/>
      <c r="E415" s="449"/>
      <c r="F415" s="66"/>
    </row>
    <row r="416" spans="1:6" ht="15" customHeight="1">
      <c r="A416" s="66">
        <v>412</v>
      </c>
      <c r="B416" s="442"/>
      <c r="C416" s="362"/>
      <c r="D416" s="443"/>
      <c r="E416" s="444"/>
      <c r="F416" s="66"/>
    </row>
    <row r="417" spans="1:6" ht="15" customHeight="1">
      <c r="A417" s="66">
        <v>413</v>
      </c>
      <c r="B417" s="442"/>
      <c r="C417" s="362"/>
      <c r="D417" s="443"/>
      <c r="E417" s="444"/>
      <c r="F417" s="66"/>
    </row>
    <row r="418" spans="1:6" ht="15" customHeight="1">
      <c r="A418" s="66">
        <v>414</v>
      </c>
      <c r="B418" s="442"/>
      <c r="C418" s="362"/>
      <c r="D418" s="443"/>
      <c r="E418" s="444"/>
      <c r="F418" s="66"/>
    </row>
    <row r="419" spans="1:6" ht="15" customHeight="1">
      <c r="A419" s="66">
        <v>415</v>
      </c>
      <c r="B419" s="442"/>
      <c r="C419" s="362"/>
      <c r="D419" s="443"/>
      <c r="E419" s="444"/>
      <c r="F419" s="66"/>
    </row>
    <row r="420" spans="1:6" ht="15" customHeight="1">
      <c r="A420" s="66">
        <v>416</v>
      </c>
      <c r="B420" s="442"/>
      <c r="C420" s="362"/>
      <c r="D420" s="443"/>
      <c r="E420" s="449"/>
      <c r="F420" s="66"/>
    </row>
    <row r="421" spans="1:6" ht="15" customHeight="1">
      <c r="A421" s="66">
        <v>417</v>
      </c>
      <c r="B421" s="442"/>
      <c r="C421" s="362"/>
      <c r="D421" s="443"/>
      <c r="E421" s="444"/>
      <c r="F421" s="66"/>
    </row>
    <row r="422" spans="1:6" ht="15" customHeight="1">
      <c r="A422" s="66">
        <v>418</v>
      </c>
      <c r="B422" s="442"/>
      <c r="C422" s="362"/>
      <c r="D422" s="443"/>
      <c r="E422" s="444"/>
      <c r="F422" s="66"/>
    </row>
    <row r="423" spans="1:6" ht="15" customHeight="1">
      <c r="A423" s="66">
        <v>419</v>
      </c>
      <c r="B423" s="442"/>
      <c r="C423" s="362"/>
      <c r="D423" s="443"/>
      <c r="E423" s="444"/>
      <c r="F423" s="66"/>
    </row>
    <row r="424" spans="1:6" ht="15" customHeight="1">
      <c r="A424" s="66">
        <v>420</v>
      </c>
      <c r="B424" s="442"/>
      <c r="C424" s="362"/>
      <c r="D424" s="443"/>
      <c r="E424" s="444"/>
      <c r="F424" s="66"/>
    </row>
    <row r="425" spans="1:6" ht="15" customHeight="1">
      <c r="A425" s="66">
        <v>421</v>
      </c>
      <c r="B425" s="442"/>
      <c r="C425" s="362"/>
      <c r="D425" s="443"/>
      <c r="E425" s="449"/>
      <c r="F425" s="66"/>
    </row>
    <row r="426" spans="1:6" ht="15" customHeight="1">
      <c r="A426" s="66">
        <v>422</v>
      </c>
      <c r="B426" s="442"/>
      <c r="C426" s="362"/>
      <c r="D426" s="443"/>
      <c r="E426" s="444"/>
      <c r="F426" s="66"/>
    </row>
    <row r="427" spans="1:6" ht="15" customHeight="1">
      <c r="A427" s="66">
        <v>423</v>
      </c>
      <c r="B427" s="442"/>
      <c r="C427" s="362"/>
      <c r="D427" s="443"/>
      <c r="E427" s="444"/>
      <c r="F427" s="66"/>
    </row>
    <row r="428" spans="1:6" ht="15" customHeight="1">
      <c r="A428" s="66">
        <v>424</v>
      </c>
      <c r="B428" s="442"/>
      <c r="C428" s="362"/>
      <c r="D428" s="443"/>
      <c r="E428" s="444"/>
      <c r="F428" s="66"/>
    </row>
    <row r="429" spans="1:6" ht="15" customHeight="1">
      <c r="A429" s="66">
        <v>425</v>
      </c>
      <c r="B429" s="442"/>
      <c r="C429" s="362"/>
      <c r="D429" s="443"/>
      <c r="E429" s="444"/>
      <c r="F429" s="66"/>
    </row>
    <row r="430" spans="1:6" ht="15" customHeight="1">
      <c r="A430" s="66">
        <v>426</v>
      </c>
      <c r="B430" s="442"/>
      <c r="C430" s="362"/>
      <c r="D430" s="443"/>
      <c r="E430" s="449"/>
      <c r="F430" s="66"/>
    </row>
    <row r="431" spans="1:6" ht="15" customHeight="1">
      <c r="A431" s="66">
        <v>427</v>
      </c>
      <c r="B431" s="442"/>
      <c r="C431" s="362"/>
      <c r="D431" s="443"/>
      <c r="E431" s="444"/>
      <c r="F431" s="66"/>
    </row>
    <row r="432" spans="1:6" ht="15" customHeight="1">
      <c r="A432" s="66">
        <v>428</v>
      </c>
      <c r="B432" s="442"/>
      <c r="C432" s="362"/>
      <c r="D432" s="443"/>
      <c r="E432" s="444"/>
      <c r="F432" s="66"/>
    </row>
    <row r="433" spans="1:6" ht="15" customHeight="1">
      <c r="A433" s="66">
        <v>429</v>
      </c>
      <c r="B433" s="442"/>
      <c r="C433" s="362"/>
      <c r="D433" s="443"/>
      <c r="E433" s="444"/>
      <c r="F433" s="66"/>
    </row>
    <row r="434" spans="1:6" ht="15" customHeight="1">
      <c r="A434" s="66">
        <v>430</v>
      </c>
      <c r="B434" s="442"/>
      <c r="C434" s="362"/>
      <c r="D434" s="443"/>
      <c r="E434" s="444"/>
      <c r="F434" s="66"/>
    </row>
    <row r="435" spans="1:6" ht="15" customHeight="1">
      <c r="A435" s="66">
        <v>431</v>
      </c>
      <c r="B435" s="442"/>
      <c r="C435" s="362"/>
      <c r="D435" s="443"/>
      <c r="E435" s="449"/>
      <c r="F435" s="66"/>
    </row>
    <row r="436" spans="1:6" ht="15" customHeight="1">
      <c r="A436" s="66">
        <v>432</v>
      </c>
      <c r="B436" s="442"/>
      <c r="C436" s="362"/>
      <c r="D436" s="443"/>
      <c r="E436" s="444"/>
      <c r="F436" s="66"/>
    </row>
    <row r="437" spans="1:6" ht="15" customHeight="1">
      <c r="A437" s="66">
        <v>433</v>
      </c>
      <c r="B437" s="442"/>
      <c r="C437" s="362"/>
      <c r="D437" s="443"/>
      <c r="E437" s="444"/>
      <c r="F437" s="66"/>
    </row>
    <row r="438" spans="1:6" ht="15" customHeight="1">
      <c r="A438" s="66">
        <v>434</v>
      </c>
      <c r="B438" s="442"/>
      <c r="C438" s="362"/>
      <c r="D438" s="443"/>
      <c r="E438" s="444"/>
      <c r="F438" s="66"/>
    </row>
    <row r="439" spans="1:6" ht="15" customHeight="1">
      <c r="A439" s="66">
        <v>435</v>
      </c>
      <c r="B439" s="442"/>
      <c r="C439" s="362"/>
      <c r="D439" s="443"/>
      <c r="E439" s="444"/>
      <c r="F439" s="66"/>
    </row>
    <row r="440" spans="1:6" ht="15" customHeight="1">
      <c r="A440" s="66">
        <v>436</v>
      </c>
      <c r="B440" s="442"/>
      <c r="C440" s="362"/>
      <c r="D440" s="443"/>
      <c r="E440" s="449"/>
      <c r="F440" s="66"/>
    </row>
    <row r="441" spans="1:6" ht="15" customHeight="1">
      <c r="A441" s="66">
        <v>437</v>
      </c>
      <c r="B441" s="442"/>
      <c r="C441" s="362"/>
      <c r="D441" s="443"/>
      <c r="E441" s="444"/>
      <c r="F441" s="66"/>
    </row>
    <row r="442" spans="1:6" ht="15" customHeight="1">
      <c r="A442" s="66">
        <v>438</v>
      </c>
      <c r="B442" s="442"/>
      <c r="C442" s="362"/>
      <c r="D442" s="443"/>
      <c r="E442" s="444"/>
      <c r="F442" s="66"/>
    </row>
    <row r="443" spans="1:6" ht="15" customHeight="1">
      <c r="A443" s="66">
        <v>439</v>
      </c>
      <c r="B443" s="442"/>
      <c r="C443" s="362"/>
      <c r="D443" s="443"/>
      <c r="E443" s="444"/>
      <c r="F443" s="66"/>
    </row>
    <row r="444" spans="1:6" ht="15" customHeight="1">
      <c r="A444" s="66">
        <v>440</v>
      </c>
      <c r="B444" s="442"/>
      <c r="C444" s="362"/>
      <c r="D444" s="443"/>
      <c r="E444" s="444"/>
      <c r="F444" s="66"/>
    </row>
    <row r="445" spans="1:6" ht="15" customHeight="1">
      <c r="A445" s="66">
        <v>441</v>
      </c>
      <c r="B445" s="442"/>
      <c r="C445" s="362"/>
      <c r="D445" s="443"/>
      <c r="E445" s="449"/>
      <c r="F445" s="66"/>
    </row>
    <row r="446" spans="1:6" ht="15" customHeight="1">
      <c r="A446" s="66">
        <v>442</v>
      </c>
      <c r="B446" s="442"/>
      <c r="C446" s="362"/>
      <c r="D446" s="443"/>
      <c r="E446" s="444"/>
      <c r="F446" s="66"/>
    </row>
    <row r="447" spans="1:6" ht="15" customHeight="1">
      <c r="A447" s="66">
        <v>443</v>
      </c>
      <c r="B447" s="442"/>
      <c r="C447" s="362"/>
      <c r="D447" s="443"/>
      <c r="E447" s="444"/>
      <c r="F447" s="66"/>
    </row>
    <row r="448" spans="1:6" ht="15" customHeight="1">
      <c r="A448" s="66">
        <v>444</v>
      </c>
      <c r="B448" s="442"/>
      <c r="C448" s="362"/>
      <c r="D448" s="443"/>
      <c r="E448" s="444"/>
      <c r="F448" s="66"/>
    </row>
    <row r="449" spans="1:6" ht="15" customHeight="1">
      <c r="A449" s="66">
        <v>445</v>
      </c>
      <c r="B449" s="442"/>
      <c r="C449" s="362"/>
      <c r="D449" s="443"/>
      <c r="E449" s="444"/>
      <c r="F449" s="66"/>
    </row>
    <row r="450" spans="1:6" ht="15" customHeight="1">
      <c r="A450" s="66">
        <v>446</v>
      </c>
      <c r="B450" s="442"/>
      <c r="C450" s="362"/>
      <c r="D450" s="443"/>
      <c r="E450" s="449"/>
      <c r="F450" s="66"/>
    </row>
    <row r="451" spans="1:6" ht="15" customHeight="1">
      <c r="A451" s="66">
        <v>447</v>
      </c>
      <c r="B451" s="442"/>
      <c r="C451" s="362"/>
      <c r="D451" s="443"/>
      <c r="E451" s="444"/>
      <c r="F451" s="66"/>
    </row>
    <row r="452" spans="1:6" ht="15" customHeight="1">
      <c r="A452" s="66">
        <v>448</v>
      </c>
      <c r="B452" s="442"/>
      <c r="C452" s="362"/>
      <c r="D452" s="443"/>
      <c r="E452" s="444"/>
      <c r="F452" s="66"/>
    </row>
    <row r="453" spans="1:6" ht="15" customHeight="1">
      <c r="A453" s="66">
        <v>449</v>
      </c>
      <c r="B453" s="442"/>
      <c r="C453" s="362"/>
      <c r="D453" s="443"/>
      <c r="E453" s="444"/>
      <c r="F453" s="66"/>
    </row>
    <row r="454" spans="1:6" ht="15" customHeight="1">
      <c r="A454" s="66">
        <v>450</v>
      </c>
      <c r="B454" s="442"/>
      <c r="C454" s="362"/>
      <c r="D454" s="443"/>
      <c r="E454" s="444"/>
      <c r="F454" s="66"/>
    </row>
    <row r="455" spans="1:6" ht="15" customHeight="1">
      <c r="A455" s="66">
        <v>451</v>
      </c>
      <c r="B455" s="442"/>
      <c r="C455" s="362"/>
      <c r="D455" s="443"/>
      <c r="E455" s="449"/>
      <c r="F455" s="66"/>
    </row>
    <row r="456" spans="1:6" ht="15" customHeight="1">
      <c r="A456" s="66">
        <v>452</v>
      </c>
      <c r="B456" s="442"/>
      <c r="C456" s="362"/>
      <c r="D456" s="443"/>
      <c r="E456" s="444"/>
      <c r="F456" s="66"/>
    </row>
    <row r="457" spans="1:6" ht="15" customHeight="1">
      <c r="A457" s="66">
        <v>453</v>
      </c>
      <c r="B457" s="442"/>
      <c r="C457" s="362"/>
      <c r="D457" s="443"/>
      <c r="E457" s="444"/>
      <c r="F457" s="66"/>
    </row>
    <row r="458" spans="1:6" ht="15" customHeight="1">
      <c r="A458" s="66">
        <v>454</v>
      </c>
      <c r="B458" s="442"/>
      <c r="C458" s="362"/>
      <c r="D458" s="443"/>
      <c r="E458" s="444"/>
      <c r="F458" s="66"/>
    </row>
    <row r="459" spans="1:6" ht="15" customHeight="1">
      <c r="A459" s="66">
        <v>455</v>
      </c>
      <c r="B459" s="442"/>
      <c r="C459" s="362"/>
      <c r="D459" s="443"/>
      <c r="E459" s="444"/>
      <c r="F459" s="66"/>
    </row>
    <row r="460" spans="1:6" ht="15" customHeight="1">
      <c r="A460" s="66">
        <v>456</v>
      </c>
      <c r="B460" s="442"/>
      <c r="C460" s="362"/>
      <c r="D460" s="443"/>
      <c r="E460" s="449"/>
      <c r="F460" s="66"/>
    </row>
    <row r="461" spans="1:6" ht="15" customHeight="1">
      <c r="A461" s="66">
        <v>457</v>
      </c>
      <c r="B461" s="442"/>
      <c r="C461" s="362"/>
      <c r="D461" s="443"/>
      <c r="E461" s="444"/>
      <c r="F461" s="66"/>
    </row>
    <row r="462" spans="1:6" ht="15" customHeight="1">
      <c r="A462" s="66">
        <v>458</v>
      </c>
      <c r="B462" s="442"/>
      <c r="C462" s="362"/>
      <c r="D462" s="443"/>
      <c r="E462" s="444"/>
      <c r="F462" s="66"/>
    </row>
    <row r="463" spans="1:6" ht="15" customHeight="1">
      <c r="A463" s="66">
        <v>459</v>
      </c>
      <c r="B463" s="442"/>
      <c r="C463" s="362"/>
      <c r="D463" s="443"/>
      <c r="E463" s="444"/>
      <c r="F463" s="66"/>
    </row>
    <row r="464" spans="1:6" ht="15" customHeight="1">
      <c r="A464" s="66">
        <v>460</v>
      </c>
      <c r="B464" s="442"/>
      <c r="C464" s="362"/>
      <c r="D464" s="443"/>
      <c r="E464" s="444"/>
      <c r="F464" s="66"/>
    </row>
    <row r="465" spans="1:6" ht="15" customHeight="1">
      <c r="A465" s="66">
        <v>461</v>
      </c>
      <c r="B465" s="442"/>
      <c r="C465" s="362"/>
      <c r="D465" s="443"/>
      <c r="E465" s="449"/>
      <c r="F465" s="66"/>
    </row>
    <row r="466" spans="1:6" ht="15" customHeight="1">
      <c r="A466" s="66">
        <v>462</v>
      </c>
      <c r="B466" s="442"/>
      <c r="C466" s="362"/>
      <c r="D466" s="443"/>
      <c r="E466" s="444"/>
      <c r="F466" s="66"/>
    </row>
    <row r="467" spans="1:6" ht="15" customHeight="1">
      <c r="A467" s="66">
        <v>463</v>
      </c>
      <c r="B467" s="442"/>
      <c r="C467" s="362"/>
      <c r="D467" s="443"/>
      <c r="E467" s="444"/>
      <c r="F467" s="66"/>
    </row>
    <row r="468" spans="1:6" ht="15" customHeight="1">
      <c r="A468" s="66">
        <v>464</v>
      </c>
      <c r="B468" s="442"/>
      <c r="C468" s="362"/>
      <c r="D468" s="443"/>
      <c r="E468" s="444"/>
      <c r="F468" s="66"/>
    </row>
    <row r="469" spans="1:6" ht="15" customHeight="1">
      <c r="A469" s="66">
        <v>465</v>
      </c>
      <c r="B469" s="442"/>
      <c r="C469" s="362"/>
      <c r="D469" s="443"/>
      <c r="E469" s="444"/>
      <c r="F469" s="66"/>
    </row>
    <row r="470" spans="1:6" ht="15" customHeight="1">
      <c r="A470" s="66">
        <v>466</v>
      </c>
      <c r="B470" s="442"/>
      <c r="C470" s="362"/>
      <c r="D470" s="443"/>
      <c r="E470" s="449"/>
      <c r="F470" s="66"/>
    </row>
    <row r="471" spans="1:6" ht="15" customHeight="1">
      <c r="A471" s="66">
        <v>467</v>
      </c>
      <c r="B471" s="442"/>
      <c r="C471" s="362"/>
      <c r="D471" s="443"/>
      <c r="E471" s="444"/>
      <c r="F471" s="66"/>
    </row>
    <row r="472" spans="1:6" ht="15" customHeight="1">
      <c r="A472" s="66">
        <v>468</v>
      </c>
      <c r="B472" s="442"/>
      <c r="C472" s="362"/>
      <c r="D472" s="443"/>
      <c r="E472" s="444"/>
      <c r="F472" s="66"/>
    </row>
    <row r="473" spans="1:6" ht="15" customHeight="1">
      <c r="A473" s="66">
        <v>469</v>
      </c>
      <c r="B473" s="442"/>
      <c r="C473" s="362"/>
      <c r="D473" s="443"/>
      <c r="E473" s="444"/>
      <c r="F473" s="66"/>
    </row>
    <row r="474" spans="1:6" ht="15" customHeight="1">
      <c r="A474" s="66">
        <v>470</v>
      </c>
      <c r="B474" s="442"/>
      <c r="C474" s="362"/>
      <c r="D474" s="443"/>
      <c r="E474" s="444"/>
      <c r="F474" s="66"/>
    </row>
    <row r="475" spans="1:6" ht="15" customHeight="1">
      <c r="A475" s="66">
        <v>471</v>
      </c>
      <c r="B475" s="442"/>
      <c r="C475" s="362"/>
      <c r="D475" s="443"/>
      <c r="E475" s="449"/>
      <c r="F475" s="66"/>
    </row>
    <row r="476" spans="1:6" ht="15" customHeight="1">
      <c r="A476" s="66">
        <v>472</v>
      </c>
      <c r="B476" s="442"/>
      <c r="C476" s="362"/>
      <c r="D476" s="443"/>
      <c r="E476" s="444"/>
      <c r="F476" s="66"/>
    </row>
    <row r="477" spans="1:6" ht="15" customHeight="1">
      <c r="A477" s="66">
        <v>473</v>
      </c>
      <c r="B477" s="442"/>
      <c r="C477" s="362"/>
      <c r="D477" s="443"/>
      <c r="E477" s="444"/>
      <c r="F477" s="66"/>
    </row>
    <row r="478" spans="1:6" ht="15" customHeight="1">
      <c r="A478" s="66">
        <v>474</v>
      </c>
      <c r="B478" s="442"/>
      <c r="C478" s="362"/>
      <c r="D478" s="443"/>
      <c r="E478" s="444"/>
      <c r="F478" s="66"/>
    </row>
    <row r="479" spans="1:6" ht="15" customHeight="1">
      <c r="A479" s="66">
        <v>475</v>
      </c>
      <c r="B479" s="442"/>
      <c r="C479" s="362"/>
      <c r="D479" s="443"/>
      <c r="E479" s="444"/>
      <c r="F479" s="66"/>
    </row>
    <row r="480" spans="1:6" ht="15" customHeight="1">
      <c r="A480" s="66">
        <v>476</v>
      </c>
      <c r="B480" s="442"/>
      <c r="C480" s="362"/>
      <c r="D480" s="443"/>
      <c r="E480" s="449"/>
      <c r="F480" s="66"/>
    </row>
    <row r="481" spans="1:6" ht="15" customHeight="1">
      <c r="A481" s="66">
        <v>477</v>
      </c>
      <c r="B481" s="442"/>
      <c r="C481" s="362"/>
      <c r="D481" s="443"/>
      <c r="E481" s="444"/>
      <c r="F481" s="66"/>
    </row>
    <row r="482" spans="1:6" ht="15" customHeight="1">
      <c r="A482" s="66">
        <v>478</v>
      </c>
      <c r="B482" s="442"/>
      <c r="C482" s="362"/>
      <c r="D482" s="443"/>
      <c r="E482" s="444"/>
      <c r="F482" s="66"/>
    </row>
    <row r="483" spans="1:6" ht="15" customHeight="1">
      <c r="A483" s="66">
        <v>479</v>
      </c>
      <c r="B483" s="442"/>
      <c r="C483" s="362"/>
      <c r="D483" s="443"/>
      <c r="E483" s="444"/>
      <c r="F483" s="66"/>
    </row>
    <row r="484" spans="1:6" ht="15" customHeight="1">
      <c r="A484" s="66">
        <v>480</v>
      </c>
      <c r="B484" s="442"/>
      <c r="C484" s="362"/>
      <c r="D484" s="443"/>
      <c r="E484" s="444"/>
      <c r="F484" s="66"/>
    </row>
    <row r="485" spans="1:6" ht="15" customHeight="1">
      <c r="A485" s="66">
        <v>481</v>
      </c>
      <c r="B485" s="442"/>
      <c r="C485" s="362"/>
      <c r="D485" s="443"/>
      <c r="E485" s="449"/>
      <c r="F485" s="66"/>
    </row>
    <row r="486" spans="1:6" ht="15" customHeight="1">
      <c r="A486" s="66">
        <v>482</v>
      </c>
      <c r="B486" s="442"/>
      <c r="C486" s="362"/>
      <c r="D486" s="443"/>
      <c r="E486" s="444"/>
      <c r="F486" s="66"/>
    </row>
    <row r="487" spans="1:6" ht="15" customHeight="1">
      <c r="A487" s="66">
        <v>483</v>
      </c>
      <c r="B487" s="442"/>
      <c r="C487" s="362"/>
      <c r="D487" s="443"/>
      <c r="E487" s="444"/>
      <c r="F487" s="66"/>
    </row>
    <row r="488" spans="1:6" ht="15" customHeight="1">
      <c r="A488" s="66">
        <v>484</v>
      </c>
      <c r="B488" s="442"/>
      <c r="C488" s="362"/>
      <c r="D488" s="443"/>
      <c r="E488" s="444"/>
      <c r="F488" s="66"/>
    </row>
    <row r="489" spans="1:6" ht="15" customHeight="1">
      <c r="A489" s="66">
        <v>485</v>
      </c>
      <c r="B489" s="442"/>
      <c r="C489" s="362"/>
      <c r="D489" s="443"/>
      <c r="E489" s="444"/>
      <c r="F489" s="66"/>
    </row>
    <row r="490" spans="1:6" ht="15" customHeight="1">
      <c r="A490" s="66">
        <v>486</v>
      </c>
      <c r="B490" s="442"/>
      <c r="C490" s="362"/>
      <c r="D490" s="443"/>
      <c r="E490" s="449"/>
      <c r="F490" s="66"/>
    </row>
    <row r="491" spans="1:6" ht="15" customHeight="1">
      <c r="A491" s="66">
        <v>487</v>
      </c>
      <c r="B491" s="442"/>
      <c r="C491" s="362"/>
      <c r="D491" s="443"/>
      <c r="E491" s="444"/>
      <c r="F491" s="66"/>
    </row>
    <row r="492" spans="1:6" ht="15" customHeight="1">
      <c r="A492" s="66">
        <v>488</v>
      </c>
      <c r="B492" s="442"/>
      <c r="C492" s="362"/>
      <c r="D492" s="443"/>
      <c r="E492" s="444"/>
      <c r="F492" s="66"/>
    </row>
    <row r="493" spans="1:6" ht="15" customHeight="1">
      <c r="A493" s="66">
        <v>489</v>
      </c>
      <c r="B493" s="442"/>
      <c r="C493" s="362"/>
      <c r="D493" s="443"/>
      <c r="E493" s="444"/>
      <c r="F493" s="66"/>
    </row>
    <row r="494" spans="1:6" ht="15" customHeight="1">
      <c r="A494" s="66">
        <v>490</v>
      </c>
      <c r="B494" s="442"/>
      <c r="C494" s="362"/>
      <c r="D494" s="443"/>
      <c r="E494" s="444"/>
      <c r="F494" s="66"/>
    </row>
    <row r="495" spans="1:6" ht="15" customHeight="1">
      <c r="A495" s="66">
        <v>491</v>
      </c>
      <c r="B495" s="442"/>
      <c r="C495" s="362"/>
      <c r="D495" s="443"/>
      <c r="E495" s="449"/>
      <c r="F495" s="66"/>
    </row>
    <row r="496" spans="1:6" ht="15" customHeight="1">
      <c r="A496" s="66">
        <v>492</v>
      </c>
      <c r="B496" s="442"/>
      <c r="C496" s="362"/>
      <c r="D496" s="443"/>
      <c r="E496" s="444"/>
      <c r="F496" s="66"/>
    </row>
    <row r="497" spans="1:6" ht="15" customHeight="1">
      <c r="A497" s="66">
        <v>493</v>
      </c>
      <c r="B497" s="442"/>
      <c r="C497" s="362"/>
      <c r="D497" s="443"/>
      <c r="E497" s="444"/>
      <c r="F497" s="66"/>
    </row>
    <row r="498" spans="1:6" ht="15" customHeight="1">
      <c r="A498" s="66">
        <v>494</v>
      </c>
      <c r="B498" s="442"/>
      <c r="C498" s="362"/>
      <c r="D498" s="443"/>
      <c r="E498" s="444"/>
      <c r="F498" s="66"/>
    </row>
    <row r="499" spans="1:6" ht="15" customHeight="1">
      <c r="A499" s="66">
        <v>495</v>
      </c>
      <c r="B499" s="442"/>
      <c r="C499" s="362"/>
      <c r="D499" s="443"/>
      <c r="E499" s="444"/>
      <c r="F499" s="66"/>
    </row>
    <row r="500" spans="1:6" ht="15" customHeight="1">
      <c r="A500" s="66">
        <v>496</v>
      </c>
      <c r="B500" s="442"/>
      <c r="C500" s="362"/>
      <c r="D500" s="443"/>
      <c r="E500" s="449"/>
      <c r="F500" s="66"/>
    </row>
    <row r="501" spans="1:6" ht="15" customHeight="1">
      <c r="A501" s="66">
        <v>497</v>
      </c>
      <c r="B501" s="442"/>
      <c r="C501" s="362"/>
      <c r="D501" s="443"/>
      <c r="E501" s="444"/>
      <c r="F501" s="66"/>
    </row>
    <row r="502" spans="1:6" ht="15" customHeight="1">
      <c r="A502" s="66">
        <v>498</v>
      </c>
      <c r="B502" s="442"/>
      <c r="C502" s="362"/>
      <c r="D502" s="443"/>
      <c r="E502" s="444"/>
      <c r="F502" s="66"/>
    </row>
    <row r="503" spans="1:6" ht="15" customHeight="1">
      <c r="A503" s="66">
        <v>499</v>
      </c>
      <c r="B503" s="442"/>
      <c r="C503" s="362"/>
      <c r="D503" s="443"/>
      <c r="E503" s="444"/>
      <c r="F503" s="66"/>
    </row>
    <row r="504" spans="1:6" ht="15" customHeight="1">
      <c r="A504" s="66">
        <v>500</v>
      </c>
      <c r="B504" s="442"/>
      <c r="C504" s="362"/>
      <c r="D504" s="443"/>
      <c r="E504" s="444"/>
      <c r="F504" s="66"/>
    </row>
    <row r="505" spans="1:6" ht="15" customHeight="1">
      <c r="A505" s="66">
        <v>501</v>
      </c>
      <c r="B505" s="442"/>
      <c r="C505" s="362"/>
      <c r="D505" s="443"/>
      <c r="E505" s="449"/>
      <c r="F505" s="66"/>
    </row>
    <row r="506" spans="1:6" ht="15" customHeight="1">
      <c r="A506" s="66">
        <v>502</v>
      </c>
      <c r="B506" s="442"/>
      <c r="C506" s="362"/>
      <c r="D506" s="443"/>
      <c r="E506" s="444"/>
      <c r="F506" s="66"/>
    </row>
    <row r="507" spans="1:6" ht="15" customHeight="1">
      <c r="A507" s="66">
        <v>503</v>
      </c>
      <c r="B507" s="442"/>
      <c r="C507" s="362"/>
      <c r="D507" s="443"/>
      <c r="E507" s="444"/>
      <c r="F507" s="66"/>
    </row>
    <row r="508" spans="1:6" ht="15" customHeight="1">
      <c r="A508" s="66">
        <v>504</v>
      </c>
      <c r="B508" s="442"/>
      <c r="C508" s="362"/>
      <c r="D508" s="443"/>
      <c r="E508" s="444"/>
      <c r="F508" s="66"/>
    </row>
    <row r="509" spans="1:6" ht="15" customHeight="1">
      <c r="A509" s="66">
        <v>505</v>
      </c>
      <c r="B509" s="442"/>
      <c r="C509" s="362"/>
      <c r="D509" s="443"/>
      <c r="E509" s="444"/>
      <c r="F509" s="66"/>
    </row>
    <row r="510" spans="1:6" ht="15" customHeight="1">
      <c r="A510" s="66">
        <v>506</v>
      </c>
      <c r="B510" s="442"/>
      <c r="C510" s="362"/>
      <c r="D510" s="443"/>
      <c r="E510" s="449"/>
      <c r="F510" s="66"/>
    </row>
    <row r="511" spans="1:6" ht="15" customHeight="1">
      <c r="A511" s="66">
        <v>507</v>
      </c>
      <c r="B511" s="442"/>
      <c r="C511" s="362"/>
      <c r="D511" s="443"/>
      <c r="E511" s="444"/>
      <c r="F511" s="66"/>
    </row>
    <row r="512" spans="1:6" ht="15" customHeight="1">
      <c r="A512" s="66">
        <v>508</v>
      </c>
      <c r="B512" s="442"/>
      <c r="C512" s="362"/>
      <c r="D512" s="443"/>
      <c r="E512" s="444"/>
      <c r="F512" s="66"/>
    </row>
    <row r="513" spans="1:6" ht="15" customHeight="1">
      <c r="A513" s="66">
        <v>509</v>
      </c>
      <c r="B513" s="442"/>
      <c r="C513" s="362"/>
      <c r="D513" s="443"/>
      <c r="E513" s="444"/>
      <c r="F513" s="66"/>
    </row>
    <row r="514" spans="1:6" ht="15" customHeight="1">
      <c r="A514" s="66">
        <v>510</v>
      </c>
      <c r="B514" s="442"/>
      <c r="C514" s="362"/>
      <c r="D514" s="443"/>
      <c r="E514" s="444"/>
      <c r="F514" s="66"/>
    </row>
    <row r="515" spans="1:6" ht="15" customHeight="1">
      <c r="A515" s="66">
        <v>511</v>
      </c>
      <c r="B515" s="442"/>
      <c r="C515" s="362"/>
      <c r="D515" s="443"/>
      <c r="E515" s="449"/>
      <c r="F515" s="66"/>
    </row>
    <row r="516" spans="1:6" ht="15" customHeight="1">
      <c r="A516" s="66">
        <v>512</v>
      </c>
      <c r="B516" s="442"/>
      <c r="C516" s="362"/>
      <c r="D516" s="443"/>
      <c r="E516" s="444"/>
      <c r="F516" s="66"/>
    </row>
    <row r="517" spans="1:6" ht="15" customHeight="1">
      <c r="A517" s="66">
        <v>513</v>
      </c>
      <c r="B517" s="442"/>
      <c r="C517" s="362"/>
      <c r="D517" s="443"/>
      <c r="E517" s="444"/>
      <c r="F517" s="66"/>
    </row>
    <row r="518" spans="1:6" ht="15" customHeight="1">
      <c r="A518" s="66">
        <v>514</v>
      </c>
      <c r="B518" s="442"/>
      <c r="C518" s="362"/>
      <c r="D518" s="443"/>
      <c r="E518" s="444"/>
      <c r="F518" s="66"/>
    </row>
    <row r="519" spans="1:6" ht="15" customHeight="1">
      <c r="A519" s="66">
        <v>515</v>
      </c>
      <c r="B519" s="442"/>
      <c r="C519" s="362"/>
      <c r="D519" s="443"/>
      <c r="E519" s="444"/>
      <c r="F519" s="66"/>
    </row>
    <row r="520" spans="1:6" ht="15" customHeight="1">
      <c r="A520" s="66">
        <v>516</v>
      </c>
      <c r="B520" s="442"/>
      <c r="C520" s="362"/>
      <c r="D520" s="443"/>
      <c r="E520" s="449"/>
      <c r="F520" s="66"/>
    </row>
    <row r="521" spans="1:6" ht="15" customHeight="1">
      <c r="A521" s="66">
        <v>517</v>
      </c>
      <c r="B521" s="442"/>
      <c r="C521" s="362"/>
      <c r="D521" s="443"/>
      <c r="E521" s="444"/>
      <c r="F521" s="66"/>
    </row>
    <row r="522" spans="1:6" ht="15" customHeight="1">
      <c r="A522" s="66">
        <v>518</v>
      </c>
      <c r="B522" s="442"/>
      <c r="C522" s="362"/>
      <c r="D522" s="443"/>
      <c r="E522" s="444"/>
      <c r="F522" s="66"/>
    </row>
    <row r="523" spans="1:6" ht="15" customHeight="1">
      <c r="A523" s="66">
        <v>519</v>
      </c>
      <c r="B523" s="442"/>
      <c r="C523" s="362"/>
      <c r="D523" s="443"/>
      <c r="E523" s="444"/>
      <c r="F523" s="66"/>
    </row>
    <row r="524" spans="1:6" ht="15" customHeight="1">
      <c r="A524" s="66">
        <v>520</v>
      </c>
      <c r="B524" s="442"/>
      <c r="C524" s="362"/>
      <c r="D524" s="443"/>
      <c r="E524" s="444"/>
      <c r="F524" s="66"/>
    </row>
    <row r="525" spans="1:6" ht="15" customHeight="1">
      <c r="A525" s="66">
        <v>521</v>
      </c>
      <c r="B525" s="442"/>
      <c r="C525" s="362"/>
      <c r="D525" s="443"/>
      <c r="E525" s="449"/>
      <c r="F525" s="66"/>
    </row>
    <row r="526" spans="1:6" ht="15" customHeight="1">
      <c r="A526" s="66">
        <v>522</v>
      </c>
      <c r="B526" s="442"/>
      <c r="C526" s="362"/>
      <c r="D526" s="443"/>
      <c r="E526" s="444"/>
      <c r="F526" s="66"/>
    </row>
    <row r="527" spans="1:6" ht="15" customHeight="1">
      <c r="A527" s="66">
        <v>523</v>
      </c>
      <c r="B527" s="442"/>
      <c r="C527" s="362"/>
      <c r="D527" s="443"/>
      <c r="E527" s="444"/>
      <c r="F527" s="66"/>
    </row>
    <row r="528" spans="1:6" ht="15" customHeight="1">
      <c r="A528" s="66">
        <v>524</v>
      </c>
      <c r="B528" s="442"/>
      <c r="C528" s="362"/>
      <c r="D528" s="443"/>
      <c r="E528" s="444"/>
      <c r="F528" s="66"/>
    </row>
    <row r="529" spans="1:6" ht="15" customHeight="1">
      <c r="A529" s="66">
        <v>525</v>
      </c>
      <c r="B529" s="442"/>
      <c r="C529" s="362"/>
      <c r="D529" s="443"/>
      <c r="E529" s="444"/>
      <c r="F529" s="66"/>
    </row>
    <row r="530" spans="1:6" ht="15" customHeight="1">
      <c r="A530" s="66">
        <v>526</v>
      </c>
      <c r="B530" s="442"/>
      <c r="C530" s="362"/>
      <c r="D530" s="443"/>
      <c r="E530" s="449"/>
      <c r="F530" s="66"/>
    </row>
    <row r="531" spans="1:6" ht="15" customHeight="1">
      <c r="A531" s="66">
        <v>527</v>
      </c>
      <c r="B531" s="442"/>
      <c r="C531" s="362"/>
      <c r="D531" s="443"/>
      <c r="E531" s="444"/>
      <c r="F531" s="66"/>
    </row>
    <row r="532" spans="1:6" ht="15" customHeight="1">
      <c r="A532" s="66">
        <v>528</v>
      </c>
      <c r="B532" s="442"/>
      <c r="C532" s="362"/>
      <c r="D532" s="443"/>
      <c r="E532" s="444"/>
      <c r="F532" s="66"/>
    </row>
    <row r="533" spans="1:6" ht="15" customHeight="1">
      <c r="A533" s="66">
        <v>529</v>
      </c>
      <c r="B533" s="442"/>
      <c r="C533" s="362"/>
      <c r="D533" s="443"/>
      <c r="E533" s="444"/>
      <c r="F533" s="66"/>
    </row>
    <row r="534" spans="1:6" ht="15" customHeight="1">
      <c r="A534" s="66">
        <v>530</v>
      </c>
      <c r="B534" s="442"/>
      <c r="C534" s="362"/>
      <c r="D534" s="443"/>
      <c r="E534" s="444"/>
      <c r="F534" s="66"/>
    </row>
    <row r="535" spans="1:6" ht="15" customHeight="1">
      <c r="A535" s="66">
        <v>531</v>
      </c>
      <c r="B535" s="442"/>
      <c r="C535" s="362"/>
      <c r="D535" s="443"/>
      <c r="E535" s="449"/>
      <c r="F535" s="66"/>
    </row>
    <row r="536" spans="1:6" ht="15" customHeight="1">
      <c r="A536" s="66">
        <v>532</v>
      </c>
      <c r="B536" s="442"/>
      <c r="C536" s="362"/>
      <c r="D536" s="443"/>
      <c r="E536" s="444"/>
      <c r="F536" s="66"/>
    </row>
    <row r="537" spans="1:6" ht="15" customHeight="1">
      <c r="A537" s="66">
        <v>533</v>
      </c>
      <c r="B537" s="442"/>
      <c r="C537" s="362"/>
      <c r="D537" s="443"/>
      <c r="E537" s="444"/>
      <c r="F537" s="66"/>
    </row>
    <row r="538" spans="1:6" ht="15" customHeight="1">
      <c r="A538" s="66">
        <v>534</v>
      </c>
      <c r="B538" s="442"/>
      <c r="C538" s="362"/>
      <c r="D538" s="443"/>
      <c r="E538" s="444"/>
      <c r="F538" s="66"/>
    </row>
    <row r="539" spans="1:6" ht="15" customHeight="1">
      <c r="A539" s="66">
        <v>535</v>
      </c>
      <c r="B539" s="442"/>
      <c r="C539" s="362"/>
      <c r="D539" s="443"/>
      <c r="E539" s="444"/>
      <c r="F539" s="66"/>
    </row>
    <row r="540" spans="1:6" ht="15" customHeight="1">
      <c r="A540" s="66">
        <v>536</v>
      </c>
      <c r="B540" s="442"/>
      <c r="C540" s="362"/>
      <c r="D540" s="443"/>
      <c r="E540" s="449"/>
      <c r="F540" s="66"/>
    </row>
    <row r="541" spans="1:6" ht="15" customHeight="1">
      <c r="A541" s="66">
        <v>537</v>
      </c>
      <c r="B541" s="442"/>
      <c r="C541" s="362"/>
      <c r="D541" s="443"/>
      <c r="E541" s="444"/>
      <c r="F541" s="66"/>
    </row>
    <row r="542" spans="1:6" ht="15" customHeight="1">
      <c r="A542" s="66">
        <v>538</v>
      </c>
      <c r="B542" s="442"/>
      <c r="C542" s="362"/>
      <c r="D542" s="443"/>
      <c r="E542" s="444"/>
      <c r="F542" s="66"/>
    </row>
    <row r="543" spans="1:6" ht="15" customHeight="1">
      <c r="A543" s="66">
        <v>539</v>
      </c>
      <c r="B543" s="442"/>
      <c r="C543" s="362"/>
      <c r="D543" s="443"/>
      <c r="E543" s="444"/>
      <c r="F543" s="66"/>
    </row>
    <row r="544" spans="1:6" ht="15" customHeight="1">
      <c r="A544" s="66">
        <v>540</v>
      </c>
      <c r="B544" s="442"/>
      <c r="C544" s="362"/>
      <c r="D544" s="443"/>
      <c r="E544" s="444"/>
      <c r="F544" s="66"/>
    </row>
    <row r="545" spans="1:6" ht="15" customHeight="1">
      <c r="A545" s="66">
        <v>541</v>
      </c>
      <c r="B545" s="442"/>
      <c r="C545" s="362"/>
      <c r="D545" s="443"/>
      <c r="E545" s="449"/>
      <c r="F545" s="66"/>
    </row>
    <row r="546" spans="1:6" ht="15" customHeight="1">
      <c r="A546" s="66">
        <v>542</v>
      </c>
      <c r="B546" s="442"/>
      <c r="C546" s="362"/>
      <c r="D546" s="443"/>
      <c r="E546" s="444"/>
      <c r="F546" s="66"/>
    </row>
    <row r="547" spans="1:6" ht="15" customHeight="1">
      <c r="A547" s="66">
        <v>543</v>
      </c>
      <c r="B547" s="442"/>
      <c r="C547" s="362"/>
      <c r="D547" s="443"/>
      <c r="E547" s="444"/>
      <c r="F547" s="66"/>
    </row>
    <row r="548" spans="1:6" ht="15" customHeight="1">
      <c r="A548" s="66">
        <v>544</v>
      </c>
      <c r="B548" s="442"/>
      <c r="C548" s="362"/>
      <c r="D548" s="443"/>
      <c r="E548" s="444"/>
      <c r="F548" s="66"/>
    </row>
    <row r="549" spans="1:6" ht="15" customHeight="1">
      <c r="A549" s="66">
        <v>545</v>
      </c>
      <c r="B549" s="442"/>
      <c r="C549" s="362"/>
      <c r="D549" s="443"/>
      <c r="E549" s="444"/>
      <c r="F549" s="66"/>
    </row>
    <row r="550" spans="1:6" ht="15" customHeight="1">
      <c r="A550" s="66">
        <v>546</v>
      </c>
      <c r="B550" s="442"/>
      <c r="C550" s="362"/>
      <c r="D550" s="443"/>
      <c r="E550" s="449"/>
      <c r="F550" s="66"/>
    </row>
    <row r="551" spans="1:6" ht="15" customHeight="1">
      <c r="A551" s="66">
        <v>547</v>
      </c>
      <c r="B551" s="442"/>
      <c r="C551" s="362"/>
      <c r="D551" s="443"/>
      <c r="E551" s="444"/>
      <c r="F551" s="66"/>
    </row>
    <row r="552" spans="1:6" ht="15" customHeight="1">
      <c r="A552" s="66">
        <v>548</v>
      </c>
      <c r="B552" s="442"/>
      <c r="C552" s="362"/>
      <c r="D552" s="443"/>
      <c r="E552" s="444"/>
      <c r="F552" s="66"/>
    </row>
    <row r="553" spans="1:6" ht="15" customHeight="1">
      <c r="A553" s="66">
        <v>549</v>
      </c>
      <c r="B553" s="442"/>
      <c r="C553" s="362"/>
      <c r="D553" s="443"/>
      <c r="E553" s="444"/>
      <c r="F553" s="66"/>
    </row>
    <row r="554" spans="1:6" ht="15" customHeight="1">
      <c r="A554" s="66">
        <v>550</v>
      </c>
      <c r="B554" s="442"/>
      <c r="C554" s="362"/>
      <c r="D554" s="443"/>
      <c r="E554" s="444"/>
      <c r="F554" s="66"/>
    </row>
    <row r="555" spans="1:6" ht="15" customHeight="1">
      <c r="A555" s="66">
        <v>551</v>
      </c>
      <c r="B555" s="442"/>
      <c r="C555" s="362"/>
      <c r="D555" s="443"/>
      <c r="E555" s="449"/>
      <c r="F555" s="66"/>
    </row>
    <row r="556" spans="1:6" ht="15" customHeight="1">
      <c r="A556" s="66">
        <v>552</v>
      </c>
      <c r="B556" s="442"/>
      <c r="C556" s="362"/>
      <c r="D556" s="443"/>
      <c r="E556" s="444"/>
      <c r="F556" s="66"/>
    </row>
    <row r="557" spans="1:6" ht="15" customHeight="1">
      <c r="A557" s="66">
        <v>553</v>
      </c>
      <c r="B557" s="442"/>
      <c r="C557" s="362"/>
      <c r="D557" s="443"/>
      <c r="E557" s="444"/>
      <c r="F557" s="66"/>
    </row>
    <row r="558" spans="1:6" ht="15" customHeight="1">
      <c r="A558" s="66">
        <v>554</v>
      </c>
      <c r="B558" s="442"/>
      <c r="C558" s="362"/>
      <c r="D558" s="443"/>
      <c r="E558" s="444"/>
      <c r="F558" s="66"/>
    </row>
    <row r="559" spans="1:6" ht="15" customHeight="1">
      <c r="A559" s="66">
        <v>555</v>
      </c>
      <c r="B559" s="442"/>
      <c r="C559" s="362"/>
      <c r="D559" s="443"/>
      <c r="E559" s="444"/>
      <c r="F559" s="66"/>
    </row>
    <row r="560" spans="1:6" ht="15" customHeight="1">
      <c r="A560" s="66">
        <v>556</v>
      </c>
      <c r="B560" s="442"/>
      <c r="C560" s="362"/>
      <c r="D560" s="443"/>
      <c r="E560" s="449"/>
      <c r="F560" s="66"/>
    </row>
    <row r="561" spans="1:6" ht="15" customHeight="1">
      <c r="A561" s="66">
        <v>557</v>
      </c>
      <c r="B561" s="442"/>
      <c r="C561" s="362"/>
      <c r="D561" s="443"/>
      <c r="E561" s="444"/>
      <c r="F561" s="66"/>
    </row>
    <row r="562" spans="1:6" ht="15" customHeight="1">
      <c r="A562" s="66">
        <v>558</v>
      </c>
      <c r="B562" s="442"/>
      <c r="C562" s="362"/>
      <c r="D562" s="443"/>
      <c r="E562" s="444"/>
      <c r="F562" s="66"/>
    </row>
    <row r="563" spans="1:6" ht="15" customHeight="1">
      <c r="A563" s="66">
        <v>559</v>
      </c>
      <c r="B563" s="442"/>
      <c r="C563" s="362"/>
      <c r="D563" s="443"/>
      <c r="E563" s="444"/>
      <c r="F563" s="66"/>
    </row>
    <row r="564" spans="1:6" ht="15" customHeight="1">
      <c r="A564" s="66">
        <v>560</v>
      </c>
      <c r="B564" s="442"/>
      <c r="C564" s="362"/>
      <c r="D564" s="443"/>
      <c r="E564" s="444"/>
      <c r="F564" s="66"/>
    </row>
    <row r="565" spans="1:6" ht="15" customHeight="1">
      <c r="A565" s="66">
        <v>561</v>
      </c>
      <c r="B565" s="442"/>
      <c r="C565" s="362"/>
      <c r="D565" s="443"/>
      <c r="E565" s="449"/>
      <c r="F565" s="66"/>
    </row>
    <row r="566" spans="1:6" ht="15" customHeight="1">
      <c r="A566" s="66">
        <v>562</v>
      </c>
      <c r="B566" s="442"/>
      <c r="C566" s="362"/>
      <c r="D566" s="443"/>
      <c r="E566" s="444"/>
      <c r="F566" s="66"/>
    </row>
    <row r="567" spans="1:6" ht="15" customHeight="1">
      <c r="A567" s="66">
        <v>563</v>
      </c>
      <c r="B567" s="442"/>
      <c r="C567" s="362"/>
      <c r="D567" s="443"/>
      <c r="E567" s="444"/>
      <c r="F567" s="66"/>
    </row>
    <row r="568" spans="1:6" ht="15" customHeight="1">
      <c r="A568" s="66">
        <v>564</v>
      </c>
      <c r="B568" s="442"/>
      <c r="C568" s="362"/>
      <c r="D568" s="443"/>
      <c r="E568" s="444"/>
      <c r="F568" s="66"/>
    </row>
    <row r="569" spans="1:6" ht="15" customHeight="1">
      <c r="A569" s="66">
        <v>565</v>
      </c>
      <c r="B569" s="442"/>
      <c r="C569" s="362"/>
      <c r="D569" s="443"/>
      <c r="E569" s="444"/>
      <c r="F569" s="66"/>
    </row>
    <row r="570" spans="1:6" ht="15" customHeight="1">
      <c r="A570" s="66">
        <v>566</v>
      </c>
      <c r="B570" s="442"/>
      <c r="C570" s="362"/>
      <c r="D570" s="443"/>
      <c r="E570" s="449"/>
      <c r="F570" s="66"/>
    </row>
    <row r="571" spans="1:6" ht="15" customHeight="1">
      <c r="A571" s="66">
        <v>567</v>
      </c>
      <c r="B571" s="442"/>
      <c r="C571" s="362"/>
      <c r="D571" s="443"/>
      <c r="E571" s="444"/>
      <c r="F571" s="66"/>
    </row>
    <row r="572" spans="1:6" ht="15" customHeight="1">
      <c r="A572" s="66">
        <v>568</v>
      </c>
      <c r="B572" s="442"/>
      <c r="C572" s="362"/>
      <c r="D572" s="443"/>
      <c r="E572" s="444"/>
      <c r="F572" s="66"/>
    </row>
    <row r="573" spans="1:6" ht="15" customHeight="1">
      <c r="A573" s="66">
        <v>569</v>
      </c>
      <c r="B573" s="442"/>
      <c r="C573" s="362"/>
      <c r="D573" s="443"/>
      <c r="E573" s="444"/>
      <c r="F573" s="66"/>
    </row>
    <row r="574" spans="1:6" ht="15" customHeight="1">
      <c r="A574" s="66">
        <v>570</v>
      </c>
      <c r="B574" s="442"/>
      <c r="C574" s="362"/>
      <c r="D574" s="443"/>
      <c r="E574" s="444"/>
      <c r="F574" s="66"/>
    </row>
    <row r="575" spans="1:6" ht="15" customHeight="1">
      <c r="A575" s="66">
        <v>571</v>
      </c>
      <c r="B575" s="442"/>
      <c r="C575" s="362"/>
      <c r="D575" s="443"/>
      <c r="E575" s="449"/>
      <c r="F575" s="66"/>
    </row>
    <row r="576" spans="1:6" ht="15" customHeight="1">
      <c r="A576" s="66">
        <v>572</v>
      </c>
      <c r="B576" s="442"/>
      <c r="C576" s="362"/>
      <c r="D576" s="443"/>
      <c r="E576" s="444"/>
      <c r="F576" s="66"/>
    </row>
    <row r="577" spans="1:6" ht="15" customHeight="1">
      <c r="A577" s="66">
        <v>573</v>
      </c>
      <c r="B577" s="442"/>
      <c r="C577" s="362"/>
      <c r="D577" s="443"/>
      <c r="E577" s="444"/>
      <c r="F577" s="66"/>
    </row>
    <row r="578" spans="1:6" ht="15" customHeight="1">
      <c r="A578" s="66">
        <v>574</v>
      </c>
      <c r="B578" s="442"/>
      <c r="C578" s="362"/>
      <c r="D578" s="443"/>
      <c r="E578" s="444"/>
      <c r="F578" s="66"/>
    </row>
    <row r="579" spans="1:6" ht="15" customHeight="1">
      <c r="A579" s="66">
        <v>575</v>
      </c>
      <c r="B579" s="442"/>
      <c r="C579" s="362"/>
      <c r="D579" s="443"/>
      <c r="E579" s="444"/>
      <c r="F579" s="66"/>
    </row>
    <row r="580" spans="1:6" ht="15" customHeight="1">
      <c r="A580" s="66">
        <v>576</v>
      </c>
      <c r="B580" s="442"/>
      <c r="C580" s="362"/>
      <c r="D580" s="443"/>
      <c r="E580" s="449"/>
      <c r="F580" s="66"/>
    </row>
    <row r="581" spans="1:6" ht="15" customHeight="1">
      <c r="A581" s="66">
        <v>577</v>
      </c>
      <c r="B581" s="442"/>
      <c r="C581" s="362"/>
      <c r="D581" s="443"/>
      <c r="E581" s="444"/>
      <c r="F581" s="66"/>
    </row>
    <row r="582" spans="1:6" ht="15" customHeight="1">
      <c r="A582" s="66">
        <v>578</v>
      </c>
      <c r="B582" s="442"/>
      <c r="C582" s="362"/>
      <c r="D582" s="443"/>
      <c r="E582" s="444"/>
      <c r="F582" s="66"/>
    </row>
    <row r="583" spans="1:6" ht="15" customHeight="1">
      <c r="A583" s="66">
        <v>579</v>
      </c>
      <c r="B583" s="442"/>
      <c r="C583" s="362"/>
      <c r="D583" s="443"/>
      <c r="E583" s="444"/>
      <c r="F583" s="66"/>
    </row>
    <row r="584" spans="1:6" ht="15" customHeight="1">
      <c r="A584" s="66">
        <v>580</v>
      </c>
      <c r="B584" s="442"/>
      <c r="C584" s="362"/>
      <c r="D584" s="443"/>
      <c r="E584" s="444"/>
      <c r="F584" s="66"/>
    </row>
    <row r="585" spans="1:6" ht="15" customHeight="1">
      <c r="A585" s="66">
        <v>581</v>
      </c>
      <c r="B585" s="442"/>
      <c r="C585" s="362"/>
      <c r="D585" s="443"/>
      <c r="E585" s="449"/>
      <c r="F585" s="66"/>
    </row>
    <row r="586" spans="1:6" ht="15" customHeight="1">
      <c r="A586" s="66">
        <v>582</v>
      </c>
      <c r="B586" s="442"/>
      <c r="C586" s="362"/>
      <c r="D586" s="443"/>
      <c r="E586" s="444"/>
      <c r="F586" s="66"/>
    </row>
    <row r="587" spans="1:6" ht="15" customHeight="1">
      <c r="A587" s="66">
        <v>583</v>
      </c>
      <c r="B587" s="442"/>
      <c r="C587" s="362"/>
      <c r="D587" s="443"/>
      <c r="E587" s="444"/>
      <c r="F587" s="66"/>
    </row>
    <row r="588" spans="1:6" ht="15" customHeight="1">
      <c r="A588" s="66">
        <v>584</v>
      </c>
      <c r="B588" s="442"/>
      <c r="C588" s="362"/>
      <c r="D588" s="443"/>
      <c r="E588" s="444"/>
      <c r="F588" s="66"/>
    </row>
    <row r="589" spans="1:6" ht="15" customHeight="1">
      <c r="A589" s="66">
        <v>585</v>
      </c>
      <c r="B589" s="442"/>
      <c r="C589" s="362"/>
      <c r="D589" s="443"/>
      <c r="E589" s="444"/>
      <c r="F589" s="66"/>
    </row>
    <row r="590" spans="1:6" ht="15" customHeight="1">
      <c r="A590" s="66">
        <v>586</v>
      </c>
      <c r="B590" s="442"/>
      <c r="C590" s="362"/>
      <c r="D590" s="443"/>
      <c r="E590" s="449"/>
      <c r="F590" s="66"/>
    </row>
    <row r="591" spans="1:6" ht="15" customHeight="1">
      <c r="A591" s="66">
        <v>587</v>
      </c>
      <c r="B591" s="442"/>
      <c r="C591" s="362"/>
      <c r="D591" s="443"/>
      <c r="E591" s="444"/>
      <c r="F591" s="66"/>
    </row>
    <row r="592" spans="1:6" ht="15" customHeight="1">
      <c r="A592" s="66">
        <v>588</v>
      </c>
      <c r="B592" s="442"/>
      <c r="C592" s="362"/>
      <c r="D592" s="443"/>
      <c r="E592" s="444"/>
      <c r="F592" s="66"/>
    </row>
    <row r="593" spans="1:6" ht="15" customHeight="1">
      <c r="A593" s="66">
        <v>589</v>
      </c>
      <c r="B593" s="442"/>
      <c r="C593" s="362"/>
      <c r="D593" s="443"/>
      <c r="E593" s="444"/>
      <c r="F593" s="66"/>
    </row>
    <row r="594" spans="1:6" ht="15" customHeight="1">
      <c r="A594" s="66">
        <v>590</v>
      </c>
      <c r="B594" s="442"/>
      <c r="C594" s="362"/>
      <c r="D594" s="443"/>
      <c r="E594" s="444"/>
      <c r="F594" s="66"/>
    </row>
    <row r="595" spans="1:6" ht="15" customHeight="1">
      <c r="A595" s="66">
        <v>591</v>
      </c>
      <c r="B595" s="442"/>
      <c r="C595" s="362"/>
      <c r="D595" s="443"/>
      <c r="E595" s="449"/>
      <c r="F595" s="66"/>
    </row>
    <row r="596" spans="1:6" ht="15" customHeight="1">
      <c r="A596" s="66">
        <v>592</v>
      </c>
      <c r="B596" s="442"/>
      <c r="C596" s="362"/>
      <c r="D596" s="443"/>
      <c r="E596" s="444"/>
      <c r="F596" s="66"/>
    </row>
    <row r="597" spans="1:6" ht="15" customHeight="1">
      <c r="A597" s="66">
        <v>593</v>
      </c>
      <c r="B597" s="442"/>
      <c r="C597" s="362"/>
      <c r="D597" s="443"/>
      <c r="E597" s="444"/>
      <c r="F597" s="66"/>
    </row>
    <row r="598" spans="1:6" ht="15" customHeight="1">
      <c r="A598" s="66">
        <v>594</v>
      </c>
      <c r="B598" s="442"/>
      <c r="C598" s="362"/>
      <c r="D598" s="443"/>
      <c r="E598" s="444"/>
      <c r="F598" s="66"/>
    </row>
    <row r="599" spans="1:6" ht="15" customHeight="1">
      <c r="A599" s="66">
        <v>595</v>
      </c>
      <c r="B599" s="442"/>
      <c r="C599" s="362"/>
      <c r="D599" s="443"/>
      <c r="E599" s="444"/>
      <c r="F599" s="66"/>
    </row>
    <row r="600" spans="1:6" ht="15" customHeight="1">
      <c r="A600" s="66">
        <v>596</v>
      </c>
      <c r="B600" s="442"/>
      <c r="C600" s="362"/>
      <c r="D600" s="443"/>
      <c r="E600" s="449"/>
      <c r="F600" s="66"/>
    </row>
    <row r="601" spans="1:6" ht="15" customHeight="1">
      <c r="A601" s="66">
        <v>597</v>
      </c>
      <c r="B601" s="442"/>
      <c r="C601" s="362"/>
      <c r="D601" s="443"/>
      <c r="E601" s="444"/>
      <c r="F601" s="66"/>
    </row>
    <row r="602" spans="1:6" ht="15" customHeight="1">
      <c r="A602" s="66">
        <v>598</v>
      </c>
      <c r="B602" s="442"/>
      <c r="C602" s="362"/>
      <c r="D602" s="443"/>
      <c r="E602" s="444"/>
      <c r="F602" s="66"/>
    </row>
    <row r="603" spans="1:6" ht="15" customHeight="1">
      <c r="A603" s="66">
        <v>599</v>
      </c>
      <c r="B603" s="442"/>
      <c r="C603" s="362"/>
      <c r="D603" s="443"/>
      <c r="E603" s="444"/>
      <c r="F603" s="66"/>
    </row>
    <row r="604" spans="1:6" ht="15" customHeight="1">
      <c r="A604" s="66">
        <v>600</v>
      </c>
      <c r="B604" s="442"/>
      <c r="C604" s="362"/>
      <c r="D604" s="443"/>
      <c r="E604" s="444"/>
      <c r="F604" s="66"/>
    </row>
    <row r="605" spans="1:6" ht="15" customHeight="1">
      <c r="A605" s="66">
        <v>601</v>
      </c>
      <c r="B605" s="442"/>
      <c r="C605" s="362"/>
      <c r="D605" s="443"/>
      <c r="E605" s="449"/>
      <c r="F605" s="66"/>
    </row>
    <row r="606" spans="1:6" ht="15" customHeight="1">
      <c r="A606" s="66">
        <v>602</v>
      </c>
      <c r="B606" s="442"/>
      <c r="C606" s="362"/>
      <c r="D606" s="443"/>
      <c r="E606" s="444"/>
      <c r="F606" s="66"/>
    </row>
    <row r="607" spans="1:6" ht="15" customHeight="1">
      <c r="A607" s="66">
        <v>603</v>
      </c>
      <c r="B607" s="442"/>
      <c r="C607" s="362"/>
      <c r="D607" s="443"/>
      <c r="E607" s="444"/>
      <c r="F607" s="66"/>
    </row>
    <row r="608" spans="1:6" ht="15" customHeight="1">
      <c r="A608" s="66">
        <v>604</v>
      </c>
      <c r="B608" s="442"/>
      <c r="C608" s="362"/>
      <c r="D608" s="443"/>
      <c r="E608" s="444"/>
      <c r="F608" s="66"/>
    </row>
    <row r="609" spans="1:6" ht="15" customHeight="1">
      <c r="A609" s="66">
        <v>605</v>
      </c>
      <c r="B609" s="442"/>
      <c r="C609" s="362"/>
      <c r="D609" s="443"/>
      <c r="E609" s="444"/>
      <c r="F609" s="66"/>
    </row>
    <row r="610" spans="1:6" ht="15" customHeight="1">
      <c r="A610" s="66">
        <v>606</v>
      </c>
      <c r="B610" s="442"/>
      <c r="C610" s="362"/>
      <c r="D610" s="443"/>
      <c r="E610" s="449"/>
      <c r="F610" s="66"/>
    </row>
    <row r="611" spans="1:6" ht="15" customHeight="1">
      <c r="A611" s="66">
        <v>607</v>
      </c>
      <c r="B611" s="442"/>
      <c r="C611" s="362"/>
      <c r="D611" s="443"/>
      <c r="E611" s="444"/>
      <c r="F611" s="66"/>
    </row>
    <row r="612" spans="1:6" ht="15" customHeight="1">
      <c r="A612" s="66">
        <v>608</v>
      </c>
      <c r="B612" s="442"/>
      <c r="C612" s="362"/>
      <c r="D612" s="443"/>
      <c r="E612" s="444"/>
      <c r="F612" s="66"/>
    </row>
    <row r="613" spans="1:6" ht="15" customHeight="1">
      <c r="A613" s="66">
        <v>609</v>
      </c>
      <c r="B613" s="442"/>
      <c r="C613" s="362"/>
      <c r="D613" s="443"/>
      <c r="E613" s="444"/>
      <c r="F613" s="66"/>
    </row>
    <row r="614" spans="1:6" ht="15" customHeight="1">
      <c r="A614" s="66">
        <v>610</v>
      </c>
      <c r="B614" s="442"/>
      <c r="C614" s="362"/>
      <c r="D614" s="443"/>
      <c r="E614" s="444"/>
      <c r="F614" s="66"/>
    </row>
    <row r="615" spans="1:6" ht="15" customHeight="1">
      <c r="A615" s="66">
        <v>611</v>
      </c>
      <c r="B615" s="442"/>
      <c r="C615" s="362"/>
      <c r="D615" s="443"/>
      <c r="E615" s="449"/>
      <c r="F615" s="66"/>
    </row>
    <row r="616" spans="1:6" ht="15" customHeight="1">
      <c r="A616" s="66">
        <v>612</v>
      </c>
      <c r="B616" s="442"/>
      <c r="C616" s="362"/>
      <c r="D616" s="443"/>
      <c r="E616" s="444"/>
      <c r="F616" s="66"/>
    </row>
    <row r="617" spans="1:6" ht="15" customHeight="1">
      <c r="A617" s="66">
        <v>613</v>
      </c>
      <c r="B617" s="442"/>
      <c r="C617" s="362"/>
      <c r="D617" s="443"/>
      <c r="E617" s="444"/>
      <c r="F617" s="66"/>
    </row>
    <row r="618" spans="1:6" ht="15" customHeight="1">
      <c r="A618" s="66">
        <v>614</v>
      </c>
      <c r="B618" s="442"/>
      <c r="C618" s="362"/>
      <c r="D618" s="443"/>
      <c r="E618" s="444"/>
      <c r="F618" s="66"/>
    </row>
    <row r="619" spans="1:6" ht="15" customHeight="1">
      <c r="A619" s="66">
        <v>615</v>
      </c>
      <c r="B619" s="442"/>
      <c r="C619" s="362"/>
      <c r="D619" s="443"/>
      <c r="E619" s="444"/>
      <c r="F619" s="66"/>
    </row>
    <row r="620" spans="1:6" ht="15" customHeight="1">
      <c r="A620" s="66">
        <v>616</v>
      </c>
      <c r="B620" s="442"/>
      <c r="C620" s="362"/>
      <c r="D620" s="443"/>
      <c r="E620" s="449"/>
      <c r="F620" s="66"/>
    </row>
    <row r="621" spans="1:6" ht="15" customHeight="1">
      <c r="A621" s="66">
        <v>617</v>
      </c>
      <c r="B621" s="442"/>
      <c r="C621" s="362"/>
      <c r="D621" s="443"/>
      <c r="E621" s="444"/>
      <c r="F621" s="66"/>
    </row>
    <row r="622" spans="1:6" ht="15" customHeight="1">
      <c r="A622" s="66">
        <v>618</v>
      </c>
      <c r="B622" s="442"/>
      <c r="C622" s="362"/>
      <c r="D622" s="443"/>
      <c r="E622" s="444"/>
      <c r="F622" s="66"/>
    </row>
    <row r="623" spans="1:6" ht="15" customHeight="1">
      <c r="A623" s="66">
        <v>619</v>
      </c>
      <c r="B623" s="442"/>
      <c r="C623" s="362"/>
      <c r="D623" s="443"/>
      <c r="E623" s="444"/>
      <c r="F623" s="66"/>
    </row>
    <row r="624" spans="1:6" ht="15" customHeight="1">
      <c r="A624" s="66">
        <v>620</v>
      </c>
      <c r="B624" s="442"/>
      <c r="C624" s="362"/>
      <c r="D624" s="443"/>
      <c r="E624" s="444"/>
      <c r="F624" s="66"/>
    </row>
    <row r="625" spans="1:6" ht="15" customHeight="1">
      <c r="A625" s="66">
        <v>621</v>
      </c>
      <c r="B625" s="442"/>
      <c r="C625" s="362"/>
      <c r="D625" s="443"/>
      <c r="E625" s="449"/>
      <c r="F625" s="66"/>
    </row>
    <row r="626" spans="1:6" ht="15" customHeight="1">
      <c r="A626" s="66">
        <v>622</v>
      </c>
      <c r="B626" s="442"/>
      <c r="C626" s="362"/>
      <c r="D626" s="443"/>
      <c r="E626" s="444"/>
      <c r="F626" s="66"/>
    </row>
    <row r="627" spans="1:6" ht="15" customHeight="1">
      <c r="A627" s="66">
        <v>623</v>
      </c>
      <c r="B627" s="442"/>
      <c r="C627" s="362"/>
      <c r="D627" s="443"/>
      <c r="E627" s="444"/>
      <c r="F627" s="66"/>
    </row>
    <row r="628" spans="1:6" ht="15" customHeight="1">
      <c r="A628" s="66">
        <v>624</v>
      </c>
      <c r="B628" s="442"/>
      <c r="C628" s="362"/>
      <c r="D628" s="443"/>
      <c r="E628" s="444"/>
      <c r="F628" s="66"/>
    </row>
    <row r="629" spans="1:6" ht="15" customHeight="1">
      <c r="A629" s="66">
        <v>625</v>
      </c>
      <c r="B629" s="442"/>
      <c r="C629" s="362"/>
      <c r="D629" s="443"/>
      <c r="E629" s="444"/>
      <c r="F629" s="66"/>
    </row>
    <row r="630" spans="1:6" ht="15" customHeight="1">
      <c r="A630" s="66">
        <v>626</v>
      </c>
      <c r="B630" s="442"/>
      <c r="C630" s="362"/>
      <c r="D630" s="443"/>
      <c r="E630" s="449"/>
      <c r="F630" s="66"/>
    </row>
    <row r="631" spans="1:6" ht="15" customHeight="1">
      <c r="A631" s="66">
        <v>627</v>
      </c>
      <c r="B631" s="442"/>
      <c r="C631" s="362"/>
      <c r="D631" s="443"/>
      <c r="E631" s="444"/>
      <c r="F631" s="66"/>
    </row>
    <row r="632" spans="1:6" ht="15" customHeight="1">
      <c r="A632" s="66">
        <v>628</v>
      </c>
      <c r="B632" s="442"/>
      <c r="C632" s="362"/>
      <c r="D632" s="443"/>
      <c r="E632" s="444"/>
      <c r="F632" s="66"/>
    </row>
    <row r="633" spans="1:6" ht="15" customHeight="1">
      <c r="A633" s="66">
        <v>629</v>
      </c>
      <c r="B633" s="442"/>
      <c r="C633" s="362"/>
      <c r="D633" s="443"/>
      <c r="E633" s="444"/>
      <c r="F633" s="66"/>
    </row>
    <row r="634" spans="1:6" ht="15" customHeight="1">
      <c r="A634" s="66">
        <v>630</v>
      </c>
      <c r="B634" s="442"/>
      <c r="C634" s="362"/>
      <c r="D634" s="443"/>
      <c r="E634" s="444"/>
      <c r="F634" s="66"/>
    </row>
    <row r="635" spans="1:6" ht="15" customHeight="1">
      <c r="A635" s="66">
        <v>631</v>
      </c>
      <c r="B635" s="442"/>
      <c r="C635" s="362"/>
      <c r="D635" s="443"/>
      <c r="E635" s="449"/>
      <c r="F635" s="66"/>
    </row>
    <row r="636" spans="1:6" ht="15" customHeight="1">
      <c r="A636" s="66">
        <v>632</v>
      </c>
      <c r="B636" s="442"/>
      <c r="C636" s="362"/>
      <c r="D636" s="443"/>
      <c r="E636" s="444"/>
      <c r="F636" s="66"/>
    </row>
    <row r="637" spans="1:6" ht="15" customHeight="1">
      <c r="A637" s="66">
        <v>633</v>
      </c>
      <c r="B637" s="442"/>
      <c r="C637" s="362"/>
      <c r="D637" s="443"/>
      <c r="E637" s="444"/>
      <c r="F637" s="66"/>
    </row>
    <row r="638" spans="1:6" ht="15" customHeight="1">
      <c r="A638" s="66">
        <v>634</v>
      </c>
      <c r="B638" s="442"/>
      <c r="C638" s="362"/>
      <c r="D638" s="443"/>
      <c r="E638" s="444"/>
      <c r="F638" s="66"/>
    </row>
    <row r="639" spans="1:6" ht="15" customHeight="1">
      <c r="A639" s="66">
        <v>635</v>
      </c>
      <c r="B639" s="442"/>
      <c r="C639" s="362"/>
      <c r="D639" s="443"/>
      <c r="E639" s="444"/>
      <c r="F639" s="66"/>
    </row>
    <row r="640" spans="1:6" ht="15" customHeight="1">
      <c r="A640" s="66">
        <v>636</v>
      </c>
      <c r="B640" s="442"/>
      <c r="C640" s="362"/>
      <c r="D640" s="443"/>
      <c r="E640" s="449"/>
      <c r="F640" s="66"/>
    </row>
    <row r="641" spans="1:6" ht="15" customHeight="1">
      <c r="A641" s="66">
        <v>637</v>
      </c>
      <c r="B641" s="442"/>
      <c r="C641" s="362"/>
      <c r="D641" s="443"/>
      <c r="E641" s="444"/>
      <c r="F641" s="66"/>
    </row>
    <row r="642" spans="1:6" ht="15" customHeight="1">
      <c r="A642" s="66">
        <v>638</v>
      </c>
      <c r="B642" s="442"/>
      <c r="C642" s="362"/>
      <c r="D642" s="443"/>
      <c r="E642" s="444"/>
      <c r="F642" s="66"/>
    </row>
    <row r="643" spans="1:6" ht="15" customHeight="1">
      <c r="A643" s="66">
        <v>639</v>
      </c>
      <c r="B643" s="442"/>
      <c r="C643" s="362"/>
      <c r="D643" s="443"/>
      <c r="E643" s="444"/>
      <c r="F643" s="66"/>
    </row>
    <row r="644" spans="1:6" ht="15" customHeight="1">
      <c r="A644" s="66">
        <v>640</v>
      </c>
      <c r="B644" s="442"/>
      <c r="C644" s="362"/>
      <c r="D644" s="443"/>
      <c r="E644" s="444"/>
      <c r="F644" s="66"/>
    </row>
    <row r="645" spans="1:6" ht="15" customHeight="1">
      <c r="A645" s="66">
        <v>641</v>
      </c>
      <c r="B645" s="442"/>
      <c r="C645" s="362"/>
      <c r="D645" s="443"/>
      <c r="E645" s="449"/>
      <c r="F645" s="66"/>
    </row>
    <row r="646" spans="1:6" ht="15" customHeight="1">
      <c r="A646" s="66">
        <v>642</v>
      </c>
      <c r="B646" s="442"/>
      <c r="C646" s="362"/>
      <c r="D646" s="443"/>
      <c r="E646" s="444"/>
      <c r="F646" s="66"/>
    </row>
    <row r="647" spans="1:6" ht="15" customHeight="1">
      <c r="A647" s="66">
        <v>643</v>
      </c>
      <c r="B647" s="442"/>
      <c r="C647" s="362"/>
      <c r="D647" s="443"/>
      <c r="E647" s="444"/>
      <c r="F647" s="66"/>
    </row>
    <row r="648" spans="1:6" ht="15" customHeight="1">
      <c r="A648" s="66">
        <v>644</v>
      </c>
      <c r="B648" s="442"/>
      <c r="C648" s="362"/>
      <c r="D648" s="443"/>
      <c r="E648" s="444"/>
      <c r="F648" s="66"/>
    </row>
    <row r="649" spans="1:6" ht="15" customHeight="1">
      <c r="A649" s="66">
        <v>645</v>
      </c>
      <c r="B649" s="442"/>
      <c r="C649" s="362"/>
      <c r="D649" s="443"/>
      <c r="E649" s="444"/>
      <c r="F649" s="66"/>
    </row>
    <row r="650" spans="1:6" ht="15" customHeight="1">
      <c r="A650" s="66">
        <v>646</v>
      </c>
      <c r="B650" s="442"/>
      <c r="C650" s="362"/>
      <c r="D650" s="443"/>
      <c r="E650" s="449"/>
      <c r="F650" s="66"/>
    </row>
    <row r="651" spans="1:6" ht="15" customHeight="1">
      <c r="A651" s="66">
        <v>647</v>
      </c>
      <c r="B651" s="442"/>
      <c r="C651" s="362"/>
      <c r="D651" s="443"/>
      <c r="E651" s="444"/>
      <c r="F651" s="66"/>
    </row>
    <row r="652" spans="1:6" ht="15" customHeight="1">
      <c r="A652" s="66">
        <v>648</v>
      </c>
      <c r="B652" s="442"/>
      <c r="C652" s="362"/>
      <c r="D652" s="443"/>
      <c r="E652" s="444"/>
      <c r="F652" s="66"/>
    </row>
    <row r="653" spans="1:6" ht="15" customHeight="1">
      <c r="A653" s="66">
        <v>649</v>
      </c>
      <c r="B653" s="442"/>
      <c r="C653" s="362"/>
      <c r="D653" s="443"/>
      <c r="E653" s="444"/>
      <c r="F653" s="66"/>
    </row>
    <row r="654" spans="1:6" ht="15" customHeight="1">
      <c r="A654" s="66">
        <v>650</v>
      </c>
      <c r="B654" s="442"/>
      <c r="C654" s="362"/>
      <c r="D654" s="443"/>
      <c r="E654" s="444"/>
      <c r="F654" s="66"/>
    </row>
    <row r="655" spans="1:6" ht="15" customHeight="1">
      <c r="A655" s="66">
        <v>651</v>
      </c>
      <c r="B655" s="442"/>
      <c r="C655" s="362"/>
      <c r="D655" s="443"/>
      <c r="E655" s="449"/>
      <c r="F655" s="66"/>
    </row>
    <row r="656" spans="1:6" ht="15" customHeight="1">
      <c r="A656" s="66">
        <v>652</v>
      </c>
      <c r="B656" s="442"/>
      <c r="C656" s="362"/>
      <c r="D656" s="443"/>
      <c r="E656" s="444"/>
      <c r="F656" s="66"/>
    </row>
    <row r="657" spans="1:6" ht="15" customHeight="1">
      <c r="A657" s="66">
        <v>653</v>
      </c>
      <c r="B657" s="442"/>
      <c r="C657" s="362"/>
      <c r="D657" s="443"/>
      <c r="E657" s="444"/>
      <c r="F657" s="66"/>
    </row>
    <row r="658" spans="1:6" ht="15" customHeight="1">
      <c r="A658" s="66">
        <v>654</v>
      </c>
      <c r="B658" s="442"/>
      <c r="C658" s="362"/>
      <c r="D658" s="443"/>
      <c r="E658" s="444"/>
      <c r="F658" s="66"/>
    </row>
    <row r="659" spans="1:6" ht="15" customHeight="1">
      <c r="A659" s="66">
        <v>655</v>
      </c>
      <c r="B659" s="442"/>
      <c r="C659" s="362"/>
      <c r="D659" s="443"/>
      <c r="E659" s="444"/>
      <c r="F659" s="66"/>
    </row>
    <row r="660" spans="1:6" ht="15" customHeight="1">
      <c r="A660" s="66">
        <v>656</v>
      </c>
      <c r="B660" s="442"/>
      <c r="C660" s="362"/>
      <c r="D660" s="443"/>
      <c r="E660" s="449"/>
      <c r="F660" s="66"/>
    </row>
    <row r="661" spans="1:6" ht="15" customHeight="1">
      <c r="A661" s="66">
        <v>657</v>
      </c>
      <c r="B661" s="442"/>
      <c r="C661" s="362"/>
      <c r="D661" s="443"/>
      <c r="E661" s="444"/>
      <c r="F661" s="66"/>
    </row>
    <row r="662" spans="1:6" ht="15" customHeight="1">
      <c r="A662" s="66">
        <v>658</v>
      </c>
      <c r="B662" s="442"/>
      <c r="C662" s="362"/>
      <c r="D662" s="443"/>
      <c r="E662" s="444"/>
      <c r="F662" s="66"/>
    </row>
    <row r="663" spans="1:6" ht="15" customHeight="1">
      <c r="A663" s="66">
        <v>659</v>
      </c>
      <c r="B663" s="442"/>
      <c r="C663" s="362"/>
      <c r="D663" s="443"/>
      <c r="E663" s="444"/>
      <c r="F663" s="66"/>
    </row>
    <row r="664" spans="1:6" ht="15" customHeight="1">
      <c r="A664" s="66">
        <v>660</v>
      </c>
      <c r="B664" s="442"/>
      <c r="C664" s="362"/>
      <c r="D664" s="443"/>
      <c r="E664" s="444"/>
      <c r="F664" s="66"/>
    </row>
    <row r="665" spans="1:6" ht="15" customHeight="1">
      <c r="A665" s="66">
        <v>661</v>
      </c>
      <c r="B665" s="442"/>
      <c r="C665" s="362"/>
      <c r="D665" s="443"/>
      <c r="E665" s="449"/>
      <c r="F665" s="66"/>
    </row>
    <row r="666" spans="1:6" ht="15" customHeight="1">
      <c r="A666" s="66">
        <v>662</v>
      </c>
      <c r="B666" s="442"/>
      <c r="C666" s="362"/>
      <c r="D666" s="443"/>
      <c r="E666" s="444"/>
      <c r="F666" s="66"/>
    </row>
    <row r="667" spans="1:6" ht="15" customHeight="1">
      <c r="A667" s="66">
        <v>663</v>
      </c>
      <c r="B667" s="442"/>
      <c r="C667" s="362"/>
      <c r="D667" s="443"/>
      <c r="E667" s="444"/>
      <c r="F667" s="66"/>
    </row>
    <row r="668" spans="1:6" ht="15" customHeight="1">
      <c r="A668" s="66">
        <v>664</v>
      </c>
      <c r="B668" s="442"/>
      <c r="C668" s="362"/>
      <c r="D668" s="443"/>
      <c r="E668" s="444"/>
      <c r="F668" s="66"/>
    </row>
    <row r="669" spans="1:6" ht="15" customHeight="1">
      <c r="A669" s="66">
        <v>665</v>
      </c>
      <c r="B669" s="442"/>
      <c r="C669" s="362"/>
      <c r="D669" s="443"/>
      <c r="E669" s="444"/>
      <c r="F669" s="66"/>
    </row>
    <row r="670" spans="1:6" ht="15" customHeight="1">
      <c r="A670" s="66">
        <v>666</v>
      </c>
      <c r="B670" s="442"/>
      <c r="C670" s="362"/>
      <c r="D670" s="443"/>
      <c r="E670" s="449"/>
      <c r="F670" s="66"/>
    </row>
    <row r="671" spans="1:6" ht="15" customHeight="1">
      <c r="A671" s="66">
        <v>667</v>
      </c>
      <c r="B671" s="442"/>
      <c r="C671" s="362"/>
      <c r="D671" s="443"/>
      <c r="E671" s="444"/>
      <c r="F671" s="66"/>
    </row>
    <row r="672" spans="1:6" ht="15" customHeight="1">
      <c r="A672" s="66">
        <v>668</v>
      </c>
      <c r="B672" s="442"/>
      <c r="C672" s="362"/>
      <c r="D672" s="443"/>
      <c r="E672" s="444"/>
      <c r="F672" s="66"/>
    </row>
    <row r="673" spans="1:6" ht="15" customHeight="1">
      <c r="A673" s="66">
        <v>669</v>
      </c>
      <c r="B673" s="442"/>
      <c r="C673" s="362"/>
      <c r="D673" s="443"/>
      <c r="E673" s="444"/>
      <c r="F673" s="66"/>
    </row>
    <row r="674" spans="1:6" ht="15" customHeight="1">
      <c r="A674" s="66">
        <v>670</v>
      </c>
      <c r="B674" s="442"/>
      <c r="C674" s="362"/>
      <c r="D674" s="443"/>
      <c r="E674" s="444"/>
      <c r="F674" s="66"/>
    </row>
    <row r="675" spans="1:6" ht="15" customHeight="1">
      <c r="A675" s="66">
        <v>671</v>
      </c>
      <c r="B675" s="442"/>
      <c r="C675" s="362"/>
      <c r="D675" s="443"/>
      <c r="E675" s="449"/>
      <c r="F675" s="66"/>
    </row>
    <row r="676" spans="1:6" ht="15" customHeight="1">
      <c r="A676" s="66">
        <v>672</v>
      </c>
      <c r="B676" s="442"/>
      <c r="C676" s="362"/>
      <c r="D676" s="443"/>
      <c r="E676" s="444"/>
      <c r="F676" s="66"/>
    </row>
    <row r="677" spans="1:6" ht="15" customHeight="1">
      <c r="A677" s="66">
        <v>673</v>
      </c>
      <c r="B677" s="442"/>
      <c r="C677" s="362"/>
      <c r="D677" s="443"/>
      <c r="E677" s="444"/>
      <c r="F677" s="66"/>
    </row>
    <row r="678" spans="1:6" ht="15" customHeight="1">
      <c r="A678" s="66">
        <v>674</v>
      </c>
      <c r="B678" s="442"/>
      <c r="C678" s="362"/>
      <c r="D678" s="443"/>
      <c r="E678" s="444"/>
      <c r="F678" s="66"/>
    </row>
    <row r="679" spans="1:6" ht="15" customHeight="1">
      <c r="A679" s="66">
        <v>675</v>
      </c>
      <c r="B679" s="442"/>
      <c r="C679" s="362"/>
      <c r="D679" s="443"/>
      <c r="E679" s="444"/>
      <c r="F679" s="66"/>
    </row>
    <row r="680" spans="1:6" ht="15" customHeight="1">
      <c r="A680" s="66">
        <v>676</v>
      </c>
      <c r="B680" s="442"/>
      <c r="C680" s="362"/>
      <c r="D680" s="443"/>
      <c r="E680" s="449"/>
      <c r="F680" s="66"/>
    </row>
    <row r="681" spans="1:6" ht="15" customHeight="1">
      <c r="A681" s="66">
        <v>677</v>
      </c>
      <c r="B681" s="442"/>
      <c r="C681" s="362"/>
      <c r="D681" s="443"/>
      <c r="E681" s="444"/>
      <c r="F681" s="66"/>
    </row>
    <row r="682" spans="1:6" ht="15" customHeight="1">
      <c r="A682" s="66">
        <v>678</v>
      </c>
      <c r="B682" s="442"/>
      <c r="C682" s="362"/>
      <c r="D682" s="443"/>
      <c r="E682" s="444"/>
      <c r="F682" s="66"/>
    </row>
    <row r="683" spans="1:6" ht="15" customHeight="1">
      <c r="A683" s="66">
        <v>679</v>
      </c>
      <c r="B683" s="442"/>
      <c r="C683" s="362"/>
      <c r="D683" s="443"/>
      <c r="E683" s="444"/>
      <c r="F683" s="66"/>
    </row>
    <row r="684" spans="1:6" ht="15" customHeight="1">
      <c r="A684" s="66">
        <v>680</v>
      </c>
      <c r="B684" s="442"/>
      <c r="C684" s="362"/>
      <c r="D684" s="443"/>
      <c r="E684" s="444"/>
      <c r="F684" s="66"/>
    </row>
    <row r="685" spans="1:6" ht="15" customHeight="1">
      <c r="A685" s="66">
        <v>681</v>
      </c>
      <c r="B685" s="442"/>
      <c r="C685" s="362"/>
      <c r="D685" s="443"/>
      <c r="E685" s="449"/>
      <c r="F685" s="66"/>
    </row>
    <row r="686" spans="1:6" ht="15" customHeight="1">
      <c r="A686" s="66">
        <v>682</v>
      </c>
      <c r="B686" s="442"/>
      <c r="C686" s="362"/>
      <c r="D686" s="443"/>
      <c r="E686" s="444"/>
      <c r="F686" s="66"/>
    </row>
    <row r="687" spans="1:6" ht="15" customHeight="1">
      <c r="A687" s="66">
        <v>683</v>
      </c>
      <c r="B687" s="442"/>
      <c r="C687" s="362"/>
      <c r="D687" s="443"/>
      <c r="E687" s="444"/>
      <c r="F687" s="66"/>
    </row>
    <row r="688" spans="1:6" ht="15" customHeight="1">
      <c r="A688" s="66">
        <v>684</v>
      </c>
      <c r="B688" s="442"/>
      <c r="C688" s="362"/>
      <c r="D688" s="443"/>
      <c r="E688" s="444"/>
      <c r="F688" s="66"/>
    </row>
    <row r="689" spans="1:6" ht="15" customHeight="1">
      <c r="A689" s="66">
        <v>685</v>
      </c>
      <c r="B689" s="442"/>
      <c r="C689" s="362"/>
      <c r="D689" s="443"/>
      <c r="E689" s="444"/>
      <c r="F689" s="66"/>
    </row>
    <row r="690" spans="1:6" ht="15" customHeight="1">
      <c r="A690" s="66">
        <v>686</v>
      </c>
      <c r="B690" s="442"/>
      <c r="C690" s="362"/>
      <c r="D690" s="443"/>
      <c r="E690" s="449"/>
      <c r="F690" s="66"/>
    </row>
    <row r="691" spans="1:6" ht="15" customHeight="1">
      <c r="A691" s="66">
        <v>687</v>
      </c>
      <c r="B691" s="442"/>
      <c r="C691" s="362"/>
      <c r="D691" s="443"/>
      <c r="E691" s="444"/>
      <c r="F691" s="66"/>
    </row>
    <row r="692" spans="1:6" ht="15" customHeight="1">
      <c r="A692" s="66">
        <v>688</v>
      </c>
      <c r="B692" s="442"/>
      <c r="C692" s="362"/>
      <c r="D692" s="443"/>
      <c r="E692" s="444"/>
      <c r="F692" s="66"/>
    </row>
    <row r="693" spans="1:6" ht="15" customHeight="1">
      <c r="A693" s="66">
        <v>689</v>
      </c>
      <c r="B693" s="442"/>
      <c r="C693" s="362"/>
      <c r="D693" s="443"/>
      <c r="E693" s="444"/>
      <c r="F693" s="66"/>
    </row>
    <row r="694" spans="1:6" ht="15" customHeight="1">
      <c r="A694" s="66">
        <v>690</v>
      </c>
      <c r="B694" s="442"/>
      <c r="C694" s="362"/>
      <c r="D694" s="443"/>
      <c r="E694" s="444"/>
      <c r="F694" s="66"/>
    </row>
    <row r="695" spans="1:6" ht="15" customHeight="1">
      <c r="A695" s="66">
        <v>691</v>
      </c>
      <c r="B695" s="442"/>
      <c r="C695" s="362"/>
      <c r="D695" s="443"/>
      <c r="E695" s="449"/>
      <c r="F695" s="66"/>
    </row>
    <row r="696" spans="1:6" ht="15" customHeight="1">
      <c r="A696" s="66">
        <v>692</v>
      </c>
      <c r="B696" s="442"/>
      <c r="C696" s="362"/>
      <c r="D696" s="443"/>
      <c r="E696" s="444"/>
      <c r="F696" s="66"/>
    </row>
    <row r="697" spans="1:6" ht="15" customHeight="1">
      <c r="A697" s="66">
        <v>693</v>
      </c>
      <c r="B697" s="442"/>
      <c r="C697" s="362"/>
      <c r="D697" s="443"/>
      <c r="E697" s="444"/>
      <c r="F697" s="66"/>
    </row>
    <row r="698" spans="1:6" ht="15" customHeight="1">
      <c r="A698" s="66">
        <v>694</v>
      </c>
      <c r="B698" s="442"/>
      <c r="C698" s="362"/>
      <c r="D698" s="443"/>
      <c r="E698" s="444"/>
      <c r="F698" s="66"/>
    </row>
    <row r="699" spans="1:6" ht="15" customHeight="1">
      <c r="A699" s="66">
        <v>695</v>
      </c>
      <c r="B699" s="442"/>
      <c r="C699" s="362"/>
      <c r="D699" s="443"/>
      <c r="E699" s="444"/>
      <c r="F699" s="66"/>
    </row>
    <row r="700" spans="1:6" ht="15" customHeight="1">
      <c r="A700" s="66">
        <v>696</v>
      </c>
      <c r="B700" s="442"/>
      <c r="C700" s="362"/>
      <c r="D700" s="443"/>
      <c r="E700" s="449"/>
      <c r="F700" s="66"/>
    </row>
    <row r="701" spans="1:6" ht="15" customHeight="1">
      <c r="A701" s="66">
        <v>697</v>
      </c>
      <c r="B701" s="442"/>
      <c r="C701" s="362"/>
      <c r="D701" s="443"/>
      <c r="E701" s="444"/>
      <c r="F701" s="66"/>
    </row>
    <row r="702" spans="1:6" ht="15" customHeight="1">
      <c r="A702" s="66">
        <v>698</v>
      </c>
      <c r="B702" s="442"/>
      <c r="C702" s="362"/>
      <c r="D702" s="443"/>
      <c r="E702" s="444"/>
      <c r="F702" s="66"/>
    </row>
    <row r="703" spans="1:6" ht="15" customHeight="1">
      <c r="A703" s="66">
        <v>699</v>
      </c>
      <c r="B703" s="442"/>
      <c r="C703" s="362"/>
      <c r="D703" s="443"/>
      <c r="E703" s="444"/>
      <c r="F703" s="66"/>
    </row>
    <row r="704" spans="1:6" ht="15" customHeight="1">
      <c r="A704" s="66">
        <v>700</v>
      </c>
      <c r="B704" s="442"/>
      <c r="C704" s="362"/>
      <c r="D704" s="443"/>
      <c r="E704" s="444"/>
      <c r="F704" s="66"/>
    </row>
    <row r="705" spans="1:6" ht="15" customHeight="1">
      <c r="A705" s="66">
        <v>701</v>
      </c>
      <c r="B705" s="442"/>
      <c r="C705" s="362"/>
      <c r="D705" s="443"/>
      <c r="E705" s="449"/>
      <c r="F705" s="66"/>
    </row>
    <row r="706" spans="1:6" ht="15" customHeight="1">
      <c r="A706" s="66">
        <v>702</v>
      </c>
      <c r="B706" s="442"/>
      <c r="C706" s="362"/>
      <c r="D706" s="443"/>
      <c r="E706" s="444"/>
      <c r="F706" s="66"/>
    </row>
    <row r="707" spans="1:6" ht="15" customHeight="1">
      <c r="A707" s="66">
        <v>703</v>
      </c>
      <c r="B707" s="442"/>
      <c r="C707" s="362"/>
      <c r="D707" s="443"/>
      <c r="E707" s="444"/>
      <c r="F707" s="66"/>
    </row>
    <row r="708" spans="1:6" ht="15" customHeight="1">
      <c r="A708" s="66">
        <v>704</v>
      </c>
      <c r="B708" s="442"/>
      <c r="C708" s="362"/>
      <c r="D708" s="443"/>
      <c r="E708" s="444"/>
      <c r="F708" s="66"/>
    </row>
    <row r="709" spans="1:6" ht="15" customHeight="1">
      <c r="A709" s="66">
        <v>705</v>
      </c>
      <c r="B709" s="442"/>
      <c r="C709" s="362"/>
      <c r="D709" s="443"/>
      <c r="E709" s="444"/>
      <c r="F709" s="66"/>
    </row>
    <row r="710" spans="1:6" ht="15" customHeight="1">
      <c r="A710" s="66">
        <v>706</v>
      </c>
      <c r="B710" s="442"/>
      <c r="C710" s="362"/>
      <c r="D710" s="443"/>
      <c r="E710" s="449"/>
      <c r="F710" s="66"/>
    </row>
    <row r="711" spans="1:6" ht="15" customHeight="1">
      <c r="A711" s="66">
        <v>707</v>
      </c>
      <c r="B711" s="442"/>
      <c r="C711" s="362"/>
      <c r="D711" s="443"/>
      <c r="E711" s="444"/>
      <c r="F711" s="66"/>
    </row>
    <row r="712" spans="1:6" ht="15" customHeight="1">
      <c r="A712" s="66">
        <v>708</v>
      </c>
      <c r="B712" s="442"/>
      <c r="C712" s="362"/>
      <c r="D712" s="443"/>
      <c r="E712" s="444"/>
      <c r="F712" s="66"/>
    </row>
    <row r="713" spans="1:6" ht="15" customHeight="1">
      <c r="A713" s="66">
        <v>709</v>
      </c>
      <c r="B713" s="442"/>
      <c r="C713" s="362"/>
      <c r="D713" s="443"/>
      <c r="E713" s="444"/>
      <c r="F713" s="66"/>
    </row>
    <row r="714" spans="1:6" ht="15" customHeight="1">
      <c r="A714" s="66">
        <v>710</v>
      </c>
      <c r="B714" s="442"/>
      <c r="C714" s="362"/>
      <c r="D714" s="443"/>
      <c r="E714" s="444"/>
      <c r="F714" s="66"/>
    </row>
    <row r="715" spans="1:6" ht="15" customHeight="1">
      <c r="A715" s="66">
        <v>711</v>
      </c>
      <c r="B715" s="442"/>
      <c r="C715" s="362"/>
      <c r="D715" s="443"/>
      <c r="E715" s="449"/>
      <c r="F715" s="66"/>
    </row>
    <row r="716" spans="1:6" ht="15" customHeight="1">
      <c r="A716" s="66">
        <v>712</v>
      </c>
      <c r="B716" s="442"/>
      <c r="C716" s="362"/>
      <c r="D716" s="443"/>
      <c r="E716" s="444"/>
      <c r="F716" s="66"/>
    </row>
    <row r="717" spans="1:6" ht="15" customHeight="1">
      <c r="A717" s="66">
        <v>713</v>
      </c>
      <c r="B717" s="442"/>
      <c r="C717" s="362"/>
      <c r="D717" s="443"/>
      <c r="E717" s="444"/>
      <c r="F717" s="66"/>
    </row>
    <row r="718" spans="1:6" ht="15" customHeight="1">
      <c r="A718" s="66">
        <v>714</v>
      </c>
      <c r="B718" s="442"/>
      <c r="C718" s="362"/>
      <c r="D718" s="443"/>
      <c r="E718" s="444"/>
      <c r="F718" s="66"/>
    </row>
    <row r="719" spans="1:6" ht="15" customHeight="1">
      <c r="A719" s="66">
        <v>715</v>
      </c>
      <c r="B719" s="442"/>
      <c r="C719" s="362"/>
      <c r="D719" s="443"/>
      <c r="E719" s="444"/>
      <c r="F719" s="66"/>
    </row>
    <row r="720" spans="1:6" ht="15" customHeight="1">
      <c r="A720" s="66">
        <v>716</v>
      </c>
      <c r="B720" s="442"/>
      <c r="C720" s="362"/>
      <c r="D720" s="443"/>
      <c r="E720" s="449"/>
      <c r="F720" s="66"/>
    </row>
    <row r="721" spans="1:6" ht="15" customHeight="1">
      <c r="A721" s="66">
        <v>717</v>
      </c>
      <c r="B721" s="442"/>
      <c r="C721" s="362"/>
      <c r="D721" s="443"/>
      <c r="E721" s="444"/>
      <c r="F721" s="66"/>
    </row>
    <row r="722" spans="1:6" ht="15" customHeight="1">
      <c r="A722" s="66">
        <v>718</v>
      </c>
      <c r="B722" s="442"/>
      <c r="C722" s="362"/>
      <c r="D722" s="443"/>
      <c r="E722" s="444"/>
      <c r="F722" s="66"/>
    </row>
    <row r="723" spans="1:6" ht="15" customHeight="1">
      <c r="A723" s="66">
        <v>719</v>
      </c>
      <c r="B723" s="442"/>
      <c r="C723" s="362"/>
      <c r="D723" s="443"/>
      <c r="E723" s="444"/>
      <c r="F723" s="66"/>
    </row>
    <row r="724" spans="1:6" ht="15" customHeight="1">
      <c r="A724" s="66">
        <v>720</v>
      </c>
      <c r="B724" s="442"/>
      <c r="C724" s="362"/>
      <c r="D724" s="443"/>
      <c r="E724" s="444"/>
      <c r="F724" s="66"/>
    </row>
    <row r="725" spans="1:6" ht="15" customHeight="1">
      <c r="A725" s="66">
        <v>721</v>
      </c>
      <c r="B725" s="442"/>
      <c r="C725" s="362"/>
      <c r="D725" s="443"/>
      <c r="E725" s="449"/>
      <c r="F725" s="66"/>
    </row>
    <row r="726" spans="1:6" ht="15" customHeight="1">
      <c r="A726" s="66">
        <v>722</v>
      </c>
      <c r="B726" s="442"/>
      <c r="C726" s="362"/>
      <c r="D726" s="443"/>
      <c r="E726" s="444"/>
      <c r="F726" s="66"/>
    </row>
    <row r="727" spans="1:6" ht="15" customHeight="1">
      <c r="A727" s="66">
        <v>723</v>
      </c>
      <c r="B727" s="442"/>
      <c r="C727" s="362"/>
      <c r="D727" s="443"/>
      <c r="E727" s="444"/>
      <c r="F727" s="66"/>
    </row>
    <row r="728" spans="1:6" ht="15" customHeight="1">
      <c r="A728" s="66">
        <v>724</v>
      </c>
      <c r="B728" s="442"/>
      <c r="C728" s="362"/>
      <c r="D728" s="443"/>
      <c r="E728" s="444"/>
      <c r="F728" s="66"/>
    </row>
    <row r="729" spans="1:6" ht="15" customHeight="1">
      <c r="A729" s="66">
        <v>725</v>
      </c>
      <c r="B729" s="442"/>
      <c r="C729" s="362"/>
      <c r="D729" s="443"/>
      <c r="E729" s="444"/>
      <c r="F729" s="66"/>
    </row>
    <row r="730" spans="1:6" ht="15" customHeight="1">
      <c r="A730" s="66">
        <v>726</v>
      </c>
      <c r="B730" s="442"/>
      <c r="C730" s="362"/>
      <c r="D730" s="443"/>
      <c r="E730" s="449"/>
      <c r="F730" s="66"/>
    </row>
    <row r="731" spans="1:6" ht="15" customHeight="1">
      <c r="A731" s="66">
        <v>727</v>
      </c>
      <c r="B731" s="442"/>
      <c r="C731" s="362"/>
      <c r="D731" s="443"/>
      <c r="E731" s="444"/>
      <c r="F731" s="66"/>
    </row>
    <row r="732" spans="1:6" ht="15" customHeight="1">
      <c r="A732" s="66">
        <v>728</v>
      </c>
      <c r="B732" s="442"/>
      <c r="C732" s="362"/>
      <c r="D732" s="443"/>
      <c r="E732" s="444"/>
      <c r="F732" s="66"/>
    </row>
    <row r="733" spans="1:6" ht="15" customHeight="1">
      <c r="A733" s="66">
        <v>729</v>
      </c>
      <c r="B733" s="442"/>
      <c r="C733" s="362"/>
      <c r="D733" s="443"/>
      <c r="E733" s="444"/>
      <c r="F733" s="66"/>
    </row>
    <row r="734" spans="1:6" ht="15" customHeight="1">
      <c r="A734" s="66">
        <v>730</v>
      </c>
      <c r="B734" s="442"/>
      <c r="C734" s="362"/>
      <c r="D734" s="443"/>
      <c r="E734" s="444"/>
      <c r="F734" s="66"/>
    </row>
    <row r="735" spans="1:6" ht="15" customHeight="1">
      <c r="A735" s="66">
        <v>731</v>
      </c>
      <c r="B735" s="442"/>
      <c r="C735" s="362"/>
      <c r="D735" s="443"/>
      <c r="E735" s="449"/>
      <c r="F735" s="66"/>
    </row>
    <row r="736" spans="1:6" ht="15" customHeight="1">
      <c r="A736" s="66">
        <v>732</v>
      </c>
      <c r="B736" s="442"/>
      <c r="C736" s="362"/>
      <c r="D736" s="443"/>
      <c r="E736" s="444"/>
      <c r="F736" s="66"/>
    </row>
    <row r="737" spans="1:6" ht="15" customHeight="1">
      <c r="A737" s="66">
        <v>733</v>
      </c>
      <c r="B737" s="442"/>
      <c r="C737" s="362"/>
      <c r="D737" s="443"/>
      <c r="E737" s="444"/>
      <c r="F737" s="66"/>
    </row>
    <row r="738" spans="1:6" ht="15" customHeight="1">
      <c r="A738" s="66">
        <v>734</v>
      </c>
      <c r="B738" s="442"/>
      <c r="C738" s="362"/>
      <c r="D738" s="443"/>
      <c r="E738" s="444"/>
      <c r="F738" s="66"/>
    </row>
    <row r="739" spans="1:6" ht="15" customHeight="1">
      <c r="A739" s="66">
        <v>735</v>
      </c>
      <c r="B739" s="442"/>
      <c r="C739" s="362"/>
      <c r="D739" s="443"/>
      <c r="E739" s="444"/>
      <c r="F739" s="66"/>
    </row>
    <row r="740" spans="1:6" ht="15" customHeight="1">
      <c r="A740" s="66">
        <v>736</v>
      </c>
      <c r="B740" s="442"/>
      <c r="C740" s="362"/>
      <c r="D740" s="443"/>
      <c r="E740" s="449"/>
      <c r="F740" s="66"/>
    </row>
    <row r="741" spans="1:6" ht="15" customHeight="1">
      <c r="A741" s="66">
        <v>737</v>
      </c>
      <c r="B741" s="442"/>
      <c r="C741" s="362"/>
      <c r="D741" s="443"/>
      <c r="E741" s="444"/>
      <c r="F741" s="66"/>
    </row>
    <row r="742" spans="1:6" ht="15" customHeight="1">
      <c r="A742" s="66">
        <v>738</v>
      </c>
      <c r="B742" s="442"/>
      <c r="C742" s="362"/>
      <c r="D742" s="443"/>
      <c r="E742" s="444"/>
      <c r="F742" s="66"/>
    </row>
    <row r="743" spans="1:6" ht="15" customHeight="1">
      <c r="A743" s="66">
        <v>739</v>
      </c>
      <c r="B743" s="442"/>
      <c r="C743" s="362"/>
      <c r="D743" s="443"/>
      <c r="E743" s="444"/>
      <c r="F743" s="66"/>
    </row>
    <row r="744" spans="1:6" ht="15" customHeight="1">
      <c r="A744" s="66">
        <v>740</v>
      </c>
      <c r="B744" s="442"/>
      <c r="C744" s="362"/>
      <c r="D744" s="443"/>
      <c r="E744" s="444"/>
      <c r="F744" s="66"/>
    </row>
    <row r="745" spans="1:6" ht="15" customHeight="1">
      <c r="A745" s="66">
        <v>741</v>
      </c>
      <c r="B745" s="442"/>
      <c r="C745" s="362"/>
      <c r="D745" s="443"/>
      <c r="E745" s="449"/>
      <c r="F745" s="66"/>
    </row>
    <row r="746" spans="1:6" ht="15" customHeight="1">
      <c r="A746" s="66">
        <v>742</v>
      </c>
      <c r="B746" s="442"/>
      <c r="C746" s="362"/>
      <c r="D746" s="443"/>
      <c r="E746" s="444"/>
      <c r="F746" s="66"/>
    </row>
    <row r="747" spans="1:6" ht="15" customHeight="1">
      <c r="A747" s="66">
        <v>743</v>
      </c>
      <c r="B747" s="442"/>
      <c r="C747" s="362"/>
      <c r="D747" s="443"/>
      <c r="E747" s="444"/>
      <c r="F747" s="66"/>
    </row>
    <row r="748" spans="1:6" ht="15" customHeight="1">
      <c r="A748" s="66">
        <v>744</v>
      </c>
      <c r="B748" s="442"/>
      <c r="C748" s="362"/>
      <c r="D748" s="443"/>
      <c r="E748" s="444"/>
      <c r="F748" s="66"/>
    </row>
    <row r="749" spans="1:6" ht="15" customHeight="1">
      <c r="A749" s="66">
        <v>745</v>
      </c>
      <c r="B749" s="442"/>
      <c r="C749" s="362"/>
      <c r="D749" s="443"/>
      <c r="E749" s="444"/>
      <c r="F749" s="66"/>
    </row>
    <row r="750" spans="1:6" ht="15" customHeight="1">
      <c r="A750" s="66">
        <v>746</v>
      </c>
      <c r="B750" s="442"/>
      <c r="C750" s="362"/>
      <c r="D750" s="443"/>
      <c r="E750" s="449"/>
      <c r="F750" s="66"/>
    </row>
    <row r="751" spans="1:6" ht="15" customHeight="1">
      <c r="A751" s="66">
        <v>747</v>
      </c>
      <c r="B751" s="442"/>
      <c r="C751" s="362"/>
      <c r="D751" s="443"/>
      <c r="E751" s="444"/>
      <c r="F751" s="66"/>
    </row>
    <row r="752" spans="1:6" ht="15" customHeight="1">
      <c r="A752" s="66">
        <v>748</v>
      </c>
      <c r="B752" s="442"/>
      <c r="C752" s="362"/>
      <c r="D752" s="443"/>
      <c r="E752" s="444"/>
      <c r="F752" s="66"/>
    </row>
    <row r="753" spans="1:6" ht="15" customHeight="1">
      <c r="A753" s="66">
        <v>749</v>
      </c>
      <c r="B753" s="442"/>
      <c r="C753" s="362"/>
      <c r="D753" s="443"/>
      <c r="E753" s="444"/>
      <c r="F753" s="66"/>
    </row>
    <row r="754" spans="1:6" ht="15" customHeight="1">
      <c r="A754" s="66">
        <v>750</v>
      </c>
      <c r="B754" s="442"/>
      <c r="C754" s="362"/>
      <c r="D754" s="443"/>
      <c r="E754" s="444"/>
      <c r="F754" s="66"/>
    </row>
    <row r="755" spans="1:6" ht="15" customHeight="1">
      <c r="A755" s="66">
        <v>751</v>
      </c>
      <c r="B755" s="442"/>
      <c r="C755" s="362"/>
      <c r="D755" s="443"/>
      <c r="E755" s="449"/>
      <c r="F755" s="66"/>
    </row>
    <row r="756" spans="1:6" ht="15" customHeight="1">
      <c r="A756" s="66">
        <v>752</v>
      </c>
      <c r="B756" s="442"/>
      <c r="C756" s="362"/>
      <c r="D756" s="443"/>
      <c r="E756" s="444"/>
      <c r="F756" s="66"/>
    </row>
    <row r="757" spans="1:6" ht="15" customHeight="1">
      <c r="A757" s="66">
        <v>753</v>
      </c>
      <c r="B757" s="442"/>
      <c r="C757" s="362"/>
      <c r="D757" s="443"/>
      <c r="E757" s="444"/>
      <c r="F757" s="66"/>
    </row>
    <row r="758" spans="1:6" ht="15" customHeight="1">
      <c r="A758" s="66">
        <v>754</v>
      </c>
      <c r="B758" s="442"/>
      <c r="C758" s="362"/>
      <c r="D758" s="443"/>
      <c r="E758" s="444"/>
      <c r="F758" s="66"/>
    </row>
    <row r="759" spans="1:6" ht="15" customHeight="1">
      <c r="A759" s="66">
        <v>755</v>
      </c>
      <c r="B759" s="442"/>
      <c r="C759" s="362"/>
      <c r="D759" s="443"/>
      <c r="E759" s="444"/>
      <c r="F759" s="66"/>
    </row>
    <row r="760" spans="1:6" ht="15" customHeight="1">
      <c r="A760" s="66">
        <v>756</v>
      </c>
      <c r="B760" s="442"/>
      <c r="C760" s="362"/>
      <c r="D760" s="443"/>
      <c r="E760" s="449"/>
      <c r="F760" s="66"/>
    </row>
    <row r="761" spans="1:6" ht="15" customHeight="1">
      <c r="A761" s="66">
        <v>757</v>
      </c>
      <c r="B761" s="442"/>
      <c r="C761" s="362"/>
      <c r="D761" s="443"/>
      <c r="E761" s="444"/>
      <c r="F761" s="66"/>
    </row>
    <row r="762" spans="1:6" ht="15" customHeight="1">
      <c r="A762" s="66">
        <v>758</v>
      </c>
      <c r="B762" s="442"/>
      <c r="C762" s="362"/>
      <c r="D762" s="443"/>
      <c r="E762" s="444"/>
      <c r="F762" s="66"/>
    </row>
    <row r="763" spans="1:6" ht="15" customHeight="1">
      <c r="A763" s="66">
        <v>759</v>
      </c>
      <c r="B763" s="442"/>
      <c r="C763" s="362"/>
      <c r="D763" s="443"/>
      <c r="E763" s="444"/>
      <c r="F763" s="66"/>
    </row>
    <row r="764" spans="1:6" ht="15" customHeight="1">
      <c r="A764" s="66">
        <v>760</v>
      </c>
      <c r="B764" s="442"/>
      <c r="C764" s="362"/>
      <c r="D764" s="443"/>
      <c r="E764" s="444"/>
      <c r="F764" s="66"/>
    </row>
    <row r="765" spans="1:6" ht="15" customHeight="1">
      <c r="A765" s="66">
        <v>761</v>
      </c>
      <c r="B765" s="442"/>
      <c r="C765" s="362"/>
      <c r="D765" s="443"/>
      <c r="E765" s="449"/>
      <c r="F765" s="66"/>
    </row>
    <row r="766" spans="1:6" ht="15" customHeight="1">
      <c r="A766" s="66">
        <v>762</v>
      </c>
      <c r="B766" s="442"/>
      <c r="C766" s="362"/>
      <c r="D766" s="443"/>
      <c r="E766" s="444"/>
      <c r="F766" s="66"/>
    </row>
    <row r="767" spans="1:6" ht="15" customHeight="1">
      <c r="A767" s="66">
        <v>763</v>
      </c>
      <c r="B767" s="442"/>
      <c r="C767" s="362"/>
      <c r="D767" s="443"/>
      <c r="E767" s="444"/>
      <c r="F767" s="66"/>
    </row>
    <row r="768" spans="1:6" ht="15" customHeight="1">
      <c r="A768" s="66">
        <v>764</v>
      </c>
      <c r="B768" s="442"/>
      <c r="C768" s="362"/>
      <c r="D768" s="443"/>
      <c r="E768" s="444"/>
      <c r="F768" s="66"/>
    </row>
    <row r="769" spans="1:6" ht="15" customHeight="1">
      <c r="A769" s="66">
        <v>765</v>
      </c>
      <c r="B769" s="442"/>
      <c r="C769" s="362"/>
      <c r="D769" s="443"/>
      <c r="E769" s="444"/>
      <c r="F769" s="66"/>
    </row>
    <row r="770" spans="1:6" ht="15" customHeight="1">
      <c r="A770" s="66">
        <v>766</v>
      </c>
      <c r="B770" s="442"/>
      <c r="C770" s="362"/>
      <c r="D770" s="443"/>
      <c r="E770" s="449"/>
      <c r="F770" s="66"/>
    </row>
    <row r="771" spans="1:6" ht="15" customHeight="1">
      <c r="A771" s="66">
        <v>767</v>
      </c>
      <c r="B771" s="442"/>
      <c r="C771" s="362"/>
      <c r="D771" s="443"/>
      <c r="E771" s="444"/>
      <c r="F771" s="66"/>
    </row>
    <row r="772" spans="1:6" ht="15" customHeight="1">
      <c r="A772" s="66">
        <v>768</v>
      </c>
      <c r="B772" s="442"/>
      <c r="C772" s="362"/>
      <c r="D772" s="443"/>
      <c r="E772" s="444"/>
      <c r="F772" s="66"/>
    </row>
    <row r="773" spans="1:6" ht="15" customHeight="1">
      <c r="A773" s="66">
        <v>769</v>
      </c>
      <c r="B773" s="442"/>
      <c r="C773" s="362"/>
      <c r="D773" s="443"/>
      <c r="E773" s="444"/>
      <c r="F773" s="66"/>
    </row>
    <row r="774" spans="1:6" ht="15" customHeight="1">
      <c r="A774" s="66">
        <v>770</v>
      </c>
      <c r="B774" s="442"/>
      <c r="C774" s="362"/>
      <c r="D774" s="443"/>
      <c r="E774" s="444"/>
      <c r="F774" s="66"/>
    </row>
    <row r="775" spans="1:6" ht="15" customHeight="1">
      <c r="A775" s="66">
        <v>771</v>
      </c>
      <c r="B775" s="442"/>
      <c r="C775" s="362"/>
      <c r="D775" s="443"/>
      <c r="E775" s="449"/>
      <c r="F775" s="66"/>
    </row>
    <row r="776" spans="1:6" ht="15" customHeight="1">
      <c r="A776" s="66">
        <v>772</v>
      </c>
      <c r="B776" s="442"/>
      <c r="C776" s="362"/>
      <c r="D776" s="443"/>
      <c r="E776" s="444"/>
      <c r="F776" s="66"/>
    </row>
    <row r="777" spans="1:6" ht="15" customHeight="1">
      <c r="A777" s="66">
        <v>773</v>
      </c>
      <c r="B777" s="442"/>
      <c r="C777" s="362"/>
      <c r="D777" s="443"/>
      <c r="E777" s="444"/>
      <c r="F777" s="66"/>
    </row>
    <row r="778" spans="1:6" ht="15" customHeight="1">
      <c r="A778" s="66">
        <v>774</v>
      </c>
      <c r="B778" s="442"/>
      <c r="C778" s="362"/>
      <c r="D778" s="443"/>
      <c r="E778" s="444"/>
      <c r="F778" s="66"/>
    </row>
    <row r="779" spans="1:6" ht="15" customHeight="1">
      <c r="A779" s="66">
        <v>775</v>
      </c>
      <c r="B779" s="442"/>
      <c r="C779" s="362"/>
      <c r="D779" s="443"/>
      <c r="E779" s="444"/>
      <c r="F779" s="66"/>
    </row>
    <row r="780" spans="1:6" ht="15" customHeight="1">
      <c r="A780" s="66">
        <v>776</v>
      </c>
      <c r="B780" s="442"/>
      <c r="C780" s="362"/>
      <c r="D780" s="443"/>
      <c r="E780" s="449"/>
      <c r="F780" s="66"/>
    </row>
    <row r="781" spans="1:6" ht="15" customHeight="1">
      <c r="A781" s="66">
        <v>777</v>
      </c>
      <c r="B781" s="442"/>
      <c r="C781" s="362"/>
      <c r="D781" s="443"/>
      <c r="E781" s="444"/>
      <c r="F781" s="66"/>
    </row>
    <row r="782" spans="1:6" ht="15" customHeight="1">
      <c r="A782" s="66">
        <v>778</v>
      </c>
      <c r="B782" s="442"/>
      <c r="C782" s="362"/>
      <c r="D782" s="443"/>
      <c r="E782" s="444"/>
      <c r="F782" s="66"/>
    </row>
    <row r="783" spans="1:6" ht="15" customHeight="1">
      <c r="A783" s="66">
        <v>779</v>
      </c>
      <c r="B783" s="442"/>
      <c r="C783" s="362"/>
      <c r="D783" s="443"/>
      <c r="E783" s="444"/>
      <c r="F783" s="66"/>
    </row>
    <row r="784" spans="1:6" ht="15" customHeight="1">
      <c r="A784" s="66">
        <v>780</v>
      </c>
      <c r="B784" s="442"/>
      <c r="C784" s="362"/>
      <c r="D784" s="443"/>
      <c r="E784" s="444"/>
      <c r="F784" s="66"/>
    </row>
    <row r="785" spans="1:6" ht="15" customHeight="1">
      <c r="A785" s="66">
        <v>781</v>
      </c>
      <c r="B785" s="442"/>
      <c r="C785" s="362"/>
      <c r="D785" s="443"/>
      <c r="E785" s="449"/>
      <c r="F785" s="66"/>
    </row>
    <row r="786" spans="1:6" ht="15" customHeight="1">
      <c r="A786" s="66">
        <v>782</v>
      </c>
      <c r="B786" s="442"/>
      <c r="C786" s="362"/>
      <c r="D786" s="443"/>
      <c r="E786" s="444"/>
      <c r="F786" s="66"/>
    </row>
    <row r="787" spans="1:6" ht="15" customHeight="1">
      <c r="A787" s="66">
        <v>783</v>
      </c>
      <c r="B787" s="442"/>
      <c r="C787" s="362"/>
      <c r="D787" s="443"/>
      <c r="E787" s="444"/>
      <c r="F787" s="66"/>
    </row>
    <row r="788" spans="1:6" ht="15" customHeight="1">
      <c r="A788" s="66">
        <v>784</v>
      </c>
      <c r="B788" s="442"/>
      <c r="C788" s="362"/>
      <c r="D788" s="443"/>
      <c r="E788" s="444"/>
      <c r="F788" s="66"/>
    </row>
    <row r="789" spans="1:6" ht="15" customHeight="1">
      <c r="A789" s="66">
        <v>785</v>
      </c>
      <c r="B789" s="442"/>
      <c r="C789" s="362"/>
      <c r="D789" s="443"/>
      <c r="E789" s="444"/>
      <c r="F789" s="66"/>
    </row>
    <row r="790" spans="1:6" ht="15" customHeight="1">
      <c r="A790" s="66">
        <v>786</v>
      </c>
      <c r="B790" s="442"/>
      <c r="C790" s="362"/>
      <c r="D790" s="443"/>
      <c r="E790" s="449"/>
      <c r="F790" s="66"/>
    </row>
    <row r="791" spans="1:6" ht="15" customHeight="1">
      <c r="A791" s="66">
        <v>787</v>
      </c>
      <c r="B791" s="442"/>
      <c r="C791" s="362"/>
      <c r="D791" s="443"/>
      <c r="E791" s="444"/>
      <c r="F791" s="66"/>
    </row>
    <row r="792" spans="1:6" ht="15" customHeight="1">
      <c r="A792" s="66">
        <v>788</v>
      </c>
      <c r="B792" s="442"/>
      <c r="C792" s="362"/>
      <c r="D792" s="443"/>
      <c r="E792" s="444"/>
      <c r="F792" s="66"/>
    </row>
    <row r="793" spans="1:6" ht="15" customHeight="1">
      <c r="A793" s="66">
        <v>789</v>
      </c>
      <c r="B793" s="442"/>
      <c r="C793" s="362"/>
      <c r="D793" s="443"/>
      <c r="E793" s="444"/>
      <c r="F793" s="66"/>
    </row>
    <row r="794" spans="1:6" ht="15" customHeight="1">
      <c r="A794" s="66">
        <v>790</v>
      </c>
      <c r="B794" s="442"/>
      <c r="C794" s="362"/>
      <c r="D794" s="443"/>
      <c r="E794" s="444"/>
      <c r="F794" s="66"/>
    </row>
    <row r="795" spans="1:6" ht="15" customHeight="1">
      <c r="A795" s="66">
        <v>791</v>
      </c>
      <c r="B795" s="442"/>
      <c r="C795" s="362"/>
      <c r="D795" s="443"/>
      <c r="E795" s="449"/>
      <c r="F795" s="66"/>
    </row>
    <row r="796" spans="1:6" ht="15" customHeight="1">
      <c r="A796" s="66">
        <v>792</v>
      </c>
      <c r="B796" s="442"/>
      <c r="C796" s="362"/>
      <c r="D796" s="443"/>
      <c r="E796" s="444"/>
      <c r="F796" s="66"/>
    </row>
    <row r="797" spans="1:6" ht="15" customHeight="1">
      <c r="A797" s="66">
        <v>793</v>
      </c>
      <c r="B797" s="442"/>
      <c r="C797" s="362"/>
      <c r="D797" s="443"/>
      <c r="E797" s="444"/>
      <c r="F797" s="66"/>
    </row>
    <row r="798" spans="1:6" ht="15" customHeight="1">
      <c r="A798" s="66">
        <v>794</v>
      </c>
      <c r="B798" s="442"/>
      <c r="C798" s="362"/>
      <c r="D798" s="443"/>
      <c r="E798" s="444"/>
      <c r="F798" s="66"/>
    </row>
    <row r="799" spans="1:6" ht="15" customHeight="1">
      <c r="A799" s="66">
        <v>795</v>
      </c>
      <c r="B799" s="442"/>
      <c r="C799" s="362"/>
      <c r="D799" s="443"/>
      <c r="E799" s="444"/>
      <c r="F799" s="66"/>
    </row>
    <row r="800" spans="1:6" ht="15" customHeight="1">
      <c r="A800" s="66">
        <v>796</v>
      </c>
      <c r="B800" s="442"/>
      <c r="C800" s="362"/>
      <c r="D800" s="443"/>
      <c r="E800" s="449"/>
      <c r="F800" s="66"/>
    </row>
    <row r="801" spans="1:6" ht="15" customHeight="1">
      <c r="A801" s="66">
        <v>797</v>
      </c>
      <c r="B801" s="442"/>
      <c r="C801" s="362"/>
      <c r="D801" s="443"/>
      <c r="E801" s="444"/>
      <c r="F801" s="66"/>
    </row>
    <row r="802" spans="1:6" ht="15" customHeight="1">
      <c r="A802" s="66">
        <v>798</v>
      </c>
      <c r="B802" s="442"/>
      <c r="C802" s="362"/>
      <c r="D802" s="443"/>
      <c r="E802" s="444"/>
      <c r="F802" s="66"/>
    </row>
    <row r="803" spans="1:6" ht="15" customHeight="1">
      <c r="A803" s="66">
        <v>799</v>
      </c>
      <c r="B803" s="442"/>
      <c r="C803" s="362"/>
      <c r="D803" s="443"/>
      <c r="E803" s="444"/>
      <c r="F803" s="66"/>
    </row>
    <row r="804" spans="1:6" ht="15" customHeight="1">
      <c r="A804" s="66">
        <v>800</v>
      </c>
      <c r="B804" s="442"/>
      <c r="C804" s="362"/>
      <c r="D804" s="443"/>
      <c r="E804" s="444"/>
      <c r="F804" s="66"/>
    </row>
    <row r="805" spans="1:6" ht="15" customHeight="1">
      <c r="A805" s="66">
        <v>801</v>
      </c>
      <c r="B805" s="442"/>
      <c r="C805" s="362"/>
      <c r="D805" s="443"/>
      <c r="E805" s="449"/>
      <c r="F805" s="66"/>
    </row>
    <row r="806" spans="1:6" ht="15" customHeight="1">
      <c r="A806" s="66">
        <v>802</v>
      </c>
      <c r="B806" s="442"/>
      <c r="C806" s="362"/>
      <c r="D806" s="443"/>
      <c r="E806" s="444"/>
      <c r="F806" s="66"/>
    </row>
    <row r="807" spans="1:6" ht="15" customHeight="1">
      <c r="A807" s="66">
        <v>803</v>
      </c>
      <c r="B807" s="442"/>
      <c r="C807" s="362"/>
      <c r="D807" s="443"/>
      <c r="E807" s="444"/>
      <c r="F807" s="66"/>
    </row>
    <row r="808" spans="1:6" ht="15" customHeight="1">
      <c r="A808" s="66">
        <v>804</v>
      </c>
      <c r="B808" s="442"/>
      <c r="C808" s="362"/>
      <c r="D808" s="443"/>
      <c r="E808" s="444"/>
      <c r="F808" s="66"/>
    </row>
    <row r="809" spans="1:6" ht="15" customHeight="1">
      <c r="A809" s="66">
        <v>805</v>
      </c>
      <c r="B809" s="442"/>
      <c r="C809" s="362"/>
      <c r="D809" s="443"/>
      <c r="E809" s="444"/>
      <c r="F809" s="66"/>
    </row>
    <row r="810" spans="1:6" ht="15" customHeight="1">
      <c r="A810" s="66">
        <v>806</v>
      </c>
      <c r="B810" s="442"/>
      <c r="C810" s="362"/>
      <c r="D810" s="443"/>
      <c r="E810" s="449"/>
      <c r="F810" s="66"/>
    </row>
    <row r="811" spans="1:6" ht="15" customHeight="1">
      <c r="A811" s="66">
        <v>807</v>
      </c>
      <c r="B811" s="442"/>
      <c r="C811" s="362"/>
      <c r="D811" s="443"/>
      <c r="E811" s="444"/>
      <c r="F811" s="66"/>
    </row>
    <row r="812" spans="1:6" ht="15" customHeight="1">
      <c r="A812" s="66">
        <v>808</v>
      </c>
      <c r="B812" s="442"/>
      <c r="C812" s="362"/>
      <c r="D812" s="443"/>
      <c r="E812" s="444"/>
      <c r="F812" s="66"/>
    </row>
    <row r="813" spans="1:6" ht="15" customHeight="1">
      <c r="A813" s="66">
        <v>809</v>
      </c>
      <c r="B813" s="442"/>
      <c r="C813" s="362"/>
      <c r="D813" s="443"/>
      <c r="E813" s="444"/>
      <c r="F813" s="66"/>
    </row>
    <row r="814" spans="1:6" ht="15" customHeight="1">
      <c r="A814" s="66">
        <v>810</v>
      </c>
      <c r="B814" s="442"/>
      <c r="C814" s="362"/>
      <c r="D814" s="443"/>
      <c r="E814" s="444"/>
      <c r="F814" s="66"/>
    </row>
    <row r="815" spans="1:6" ht="15" customHeight="1">
      <c r="A815" s="66">
        <v>811</v>
      </c>
      <c r="B815" s="442"/>
      <c r="C815" s="362"/>
      <c r="D815" s="443"/>
      <c r="E815" s="449"/>
      <c r="F815" s="66"/>
    </row>
    <row r="816" spans="1:6" ht="15" customHeight="1">
      <c r="A816" s="66">
        <v>812</v>
      </c>
      <c r="B816" s="442"/>
      <c r="C816" s="362"/>
      <c r="D816" s="443"/>
      <c r="E816" s="444"/>
      <c r="F816" s="66"/>
    </row>
    <row r="817" spans="1:6" ht="15" customHeight="1">
      <c r="A817" s="66">
        <v>813</v>
      </c>
      <c r="B817" s="442"/>
      <c r="C817" s="362"/>
      <c r="D817" s="443"/>
      <c r="E817" s="444"/>
      <c r="F817" s="66"/>
    </row>
    <row r="818" spans="1:6" ht="15" customHeight="1">
      <c r="A818" s="66">
        <v>814</v>
      </c>
      <c r="B818" s="442"/>
      <c r="C818" s="362"/>
      <c r="D818" s="443"/>
      <c r="E818" s="444"/>
      <c r="F818" s="66"/>
    </row>
    <row r="819" spans="1:6" ht="15" customHeight="1">
      <c r="A819" s="66">
        <v>815</v>
      </c>
      <c r="B819" s="442"/>
      <c r="C819" s="362"/>
      <c r="D819" s="443"/>
      <c r="E819" s="444"/>
      <c r="F819" s="66"/>
    </row>
    <row r="820" spans="1:6" ht="15" customHeight="1">
      <c r="A820" s="66">
        <v>816</v>
      </c>
      <c r="B820" s="442"/>
      <c r="C820" s="362"/>
      <c r="D820" s="443"/>
      <c r="E820" s="449"/>
      <c r="F820" s="66"/>
    </row>
    <row r="821" spans="1:6" ht="15" customHeight="1">
      <c r="A821" s="66">
        <v>817</v>
      </c>
      <c r="B821" s="442"/>
      <c r="C821" s="362"/>
      <c r="D821" s="443"/>
      <c r="E821" s="444"/>
      <c r="F821" s="66"/>
    </row>
    <row r="822" spans="1:6" ht="15" customHeight="1">
      <c r="A822" s="66">
        <v>818</v>
      </c>
      <c r="B822" s="442"/>
      <c r="C822" s="362"/>
      <c r="D822" s="443"/>
      <c r="E822" s="444"/>
      <c r="F822" s="66"/>
    </row>
    <row r="823" spans="1:6" ht="15" customHeight="1">
      <c r="A823" s="66">
        <v>819</v>
      </c>
      <c r="B823" s="442"/>
      <c r="C823" s="362"/>
      <c r="D823" s="443"/>
      <c r="E823" s="444"/>
      <c r="F823" s="66"/>
    </row>
    <row r="824" spans="1:6" ht="15" customHeight="1">
      <c r="A824" s="66">
        <v>820</v>
      </c>
      <c r="B824" s="442"/>
      <c r="C824" s="362"/>
      <c r="D824" s="443"/>
      <c r="E824" s="444"/>
      <c r="F824" s="66"/>
    </row>
    <row r="825" spans="1:6" ht="15" customHeight="1">
      <c r="A825" s="66">
        <v>821</v>
      </c>
      <c r="B825" s="442"/>
      <c r="C825" s="362"/>
      <c r="D825" s="443"/>
      <c r="E825" s="449"/>
      <c r="F825" s="66"/>
    </row>
    <row r="826" spans="1:6" ht="15" customHeight="1">
      <c r="A826" s="66">
        <v>822</v>
      </c>
      <c r="B826" s="442"/>
      <c r="C826" s="362"/>
      <c r="D826" s="443"/>
      <c r="E826" s="444"/>
      <c r="F826" s="66"/>
    </row>
    <row r="827" spans="1:6" ht="15" customHeight="1">
      <c r="A827" s="66">
        <v>823</v>
      </c>
      <c r="B827" s="442"/>
      <c r="C827" s="362"/>
      <c r="D827" s="443"/>
      <c r="E827" s="444"/>
      <c r="F827" s="66"/>
    </row>
    <row r="828" spans="1:6" ht="15" customHeight="1">
      <c r="A828" s="66">
        <v>824</v>
      </c>
      <c r="B828" s="442"/>
      <c r="C828" s="362"/>
      <c r="D828" s="443"/>
      <c r="E828" s="444"/>
      <c r="F828" s="66"/>
    </row>
    <row r="829" spans="1:6" ht="15" customHeight="1">
      <c r="A829" s="66">
        <v>825</v>
      </c>
      <c r="B829" s="442"/>
      <c r="C829" s="362"/>
      <c r="D829" s="443"/>
      <c r="E829" s="444"/>
      <c r="F829" s="66"/>
    </row>
    <row r="830" spans="1:6" ht="15" customHeight="1">
      <c r="A830" s="66">
        <v>826</v>
      </c>
      <c r="B830" s="442"/>
      <c r="C830" s="362"/>
      <c r="D830" s="443"/>
      <c r="E830" s="449"/>
      <c r="F830" s="66"/>
    </row>
    <row r="831" spans="1:6" ht="15" customHeight="1">
      <c r="A831" s="66">
        <v>827</v>
      </c>
      <c r="B831" s="442"/>
      <c r="C831" s="362"/>
      <c r="D831" s="443"/>
      <c r="E831" s="444"/>
      <c r="F831" s="66"/>
    </row>
    <row r="832" spans="1:6" ht="15" customHeight="1">
      <c r="A832" s="66">
        <v>828</v>
      </c>
      <c r="B832" s="442"/>
      <c r="C832" s="362"/>
      <c r="D832" s="443"/>
      <c r="E832" s="444"/>
      <c r="F832" s="66"/>
    </row>
    <row r="833" spans="1:6" ht="15" customHeight="1">
      <c r="A833" s="66">
        <v>829</v>
      </c>
      <c r="B833" s="442"/>
      <c r="C833" s="362"/>
      <c r="D833" s="443"/>
      <c r="E833" s="444"/>
      <c r="F833" s="66"/>
    </row>
    <row r="834" spans="1:6" ht="15" customHeight="1">
      <c r="A834" s="66">
        <v>830</v>
      </c>
      <c r="B834" s="442"/>
      <c r="C834" s="362"/>
      <c r="D834" s="443"/>
      <c r="E834" s="444"/>
      <c r="F834" s="66"/>
    </row>
    <row r="835" spans="1:6" ht="15" customHeight="1">
      <c r="A835" s="66">
        <v>831</v>
      </c>
      <c r="B835" s="442"/>
      <c r="C835" s="362"/>
      <c r="D835" s="443"/>
      <c r="E835" s="449"/>
      <c r="F835" s="66"/>
    </row>
    <row r="836" spans="1:6" ht="15" customHeight="1">
      <c r="A836" s="66">
        <v>832</v>
      </c>
      <c r="B836" s="442"/>
      <c r="C836" s="362"/>
      <c r="D836" s="443"/>
      <c r="E836" s="444"/>
      <c r="F836" s="66"/>
    </row>
    <row r="837" spans="1:6" ht="15" customHeight="1">
      <c r="A837" s="66">
        <v>833</v>
      </c>
      <c r="B837" s="442"/>
      <c r="C837" s="362"/>
      <c r="D837" s="443"/>
      <c r="E837" s="444"/>
      <c r="F837" s="66"/>
    </row>
    <row r="838" spans="1:6" ht="15" customHeight="1">
      <c r="A838" s="66">
        <v>834</v>
      </c>
      <c r="B838" s="442"/>
      <c r="C838" s="362"/>
      <c r="D838" s="443"/>
      <c r="E838" s="444"/>
      <c r="F838" s="66"/>
    </row>
    <row r="839" spans="1:6" ht="15" customHeight="1">
      <c r="A839" s="66">
        <v>835</v>
      </c>
      <c r="B839" s="442"/>
      <c r="C839" s="362"/>
      <c r="D839" s="443"/>
      <c r="E839" s="444"/>
      <c r="F839" s="66"/>
    </row>
    <row r="840" spans="1:6" ht="15" customHeight="1">
      <c r="A840" s="66">
        <v>836</v>
      </c>
      <c r="B840" s="442"/>
      <c r="C840" s="362"/>
      <c r="D840" s="443"/>
      <c r="E840" s="449"/>
      <c r="F840" s="66"/>
    </row>
    <row r="841" spans="1:6" ht="15" customHeight="1">
      <c r="A841" s="66">
        <v>837</v>
      </c>
      <c r="B841" s="442"/>
      <c r="C841" s="362"/>
      <c r="D841" s="443"/>
      <c r="E841" s="444"/>
      <c r="F841" s="66"/>
    </row>
    <row r="842" spans="1:6" ht="15" customHeight="1">
      <c r="A842" s="66">
        <v>838</v>
      </c>
      <c r="B842" s="442"/>
      <c r="C842" s="362"/>
      <c r="D842" s="443"/>
      <c r="E842" s="444"/>
      <c r="F842" s="66"/>
    </row>
    <row r="843" spans="1:6" ht="15" customHeight="1">
      <c r="A843" s="66">
        <v>839</v>
      </c>
      <c r="B843" s="442"/>
      <c r="C843" s="362"/>
      <c r="D843" s="443"/>
      <c r="E843" s="444"/>
      <c r="F843" s="66"/>
    </row>
    <row r="844" spans="1:6" ht="15" customHeight="1">
      <c r="A844" s="66">
        <v>840</v>
      </c>
      <c r="B844" s="442"/>
      <c r="C844" s="362"/>
      <c r="D844" s="443"/>
      <c r="E844" s="444"/>
      <c r="F844" s="66"/>
    </row>
    <row r="845" spans="1:6" ht="15" customHeight="1">
      <c r="A845" s="66">
        <v>841</v>
      </c>
      <c r="B845" s="442"/>
      <c r="C845" s="362"/>
      <c r="D845" s="443"/>
      <c r="E845" s="449"/>
      <c r="F845" s="66"/>
    </row>
    <row r="846" spans="1:6" ht="15" customHeight="1">
      <c r="A846" s="66">
        <v>842</v>
      </c>
      <c r="B846" s="442"/>
      <c r="C846" s="362"/>
      <c r="D846" s="443"/>
      <c r="E846" s="444"/>
      <c r="F846" s="66"/>
    </row>
    <row r="847" spans="1:6" ht="15" customHeight="1">
      <c r="A847" s="66">
        <v>843</v>
      </c>
      <c r="B847" s="442"/>
      <c r="C847" s="362"/>
      <c r="D847" s="443"/>
      <c r="E847" s="444"/>
      <c r="F847" s="66"/>
    </row>
    <row r="848" spans="1:6" ht="15" customHeight="1">
      <c r="A848" s="66">
        <v>844</v>
      </c>
      <c r="B848" s="442"/>
      <c r="C848" s="362"/>
      <c r="D848" s="443"/>
      <c r="E848" s="444"/>
      <c r="F848" s="66"/>
    </row>
    <row r="849" spans="1:6" ht="15" customHeight="1">
      <c r="A849" s="66">
        <v>845</v>
      </c>
      <c r="B849" s="442"/>
      <c r="C849" s="362"/>
      <c r="D849" s="443"/>
      <c r="E849" s="444"/>
      <c r="F849" s="66"/>
    </row>
    <row r="850" spans="1:6" ht="15" customHeight="1">
      <c r="A850" s="66">
        <v>846</v>
      </c>
      <c r="B850" s="442"/>
      <c r="C850" s="362"/>
      <c r="D850" s="443"/>
      <c r="E850" s="449"/>
      <c r="F850" s="66"/>
    </row>
    <row r="851" spans="1:6" ht="15" customHeight="1">
      <c r="A851" s="66">
        <v>847</v>
      </c>
      <c r="B851" s="442"/>
      <c r="C851" s="362"/>
      <c r="D851" s="443"/>
      <c r="E851" s="444"/>
      <c r="F851" s="66"/>
    </row>
    <row r="852" spans="1:6" ht="15" customHeight="1">
      <c r="A852" s="66">
        <v>848</v>
      </c>
      <c r="B852" s="442"/>
      <c r="C852" s="362"/>
      <c r="D852" s="443"/>
      <c r="E852" s="444"/>
      <c r="F852" s="66"/>
    </row>
    <row r="853" spans="1:6" ht="15" customHeight="1">
      <c r="A853" s="66">
        <v>849</v>
      </c>
      <c r="B853" s="442"/>
      <c r="C853" s="362"/>
      <c r="D853" s="443"/>
      <c r="E853" s="444"/>
      <c r="F853" s="66"/>
    </row>
    <row r="854" spans="1:6" ht="15" customHeight="1">
      <c r="A854" s="66">
        <v>850</v>
      </c>
      <c r="B854" s="442"/>
      <c r="C854" s="362"/>
      <c r="D854" s="443"/>
      <c r="E854" s="444"/>
      <c r="F854" s="66"/>
    </row>
    <row r="855" spans="1:6" ht="15" customHeight="1">
      <c r="A855" s="66">
        <v>851</v>
      </c>
      <c r="B855" s="442"/>
      <c r="C855" s="362"/>
      <c r="D855" s="443"/>
      <c r="E855" s="449"/>
      <c r="F855" s="66"/>
    </row>
    <row r="856" spans="1:6" ht="15" customHeight="1">
      <c r="A856" s="66">
        <v>852</v>
      </c>
      <c r="B856" s="442"/>
      <c r="C856" s="362"/>
      <c r="D856" s="443"/>
      <c r="E856" s="444"/>
      <c r="F856" s="66"/>
    </row>
    <row r="857" spans="1:6" ht="15" customHeight="1">
      <c r="A857" s="66">
        <v>853</v>
      </c>
      <c r="B857" s="442"/>
      <c r="C857" s="362"/>
      <c r="D857" s="443"/>
      <c r="E857" s="444"/>
      <c r="F857" s="66"/>
    </row>
    <row r="858" spans="1:6" ht="15" customHeight="1">
      <c r="A858" s="66">
        <v>854</v>
      </c>
      <c r="B858" s="442"/>
      <c r="C858" s="362"/>
      <c r="D858" s="443"/>
      <c r="E858" s="444"/>
      <c r="F858" s="66"/>
    </row>
    <row r="859" spans="1:6" ht="15" customHeight="1">
      <c r="A859" s="66">
        <v>855</v>
      </c>
      <c r="B859" s="442"/>
      <c r="C859" s="362"/>
      <c r="D859" s="443"/>
      <c r="E859" s="444"/>
      <c r="F859" s="66"/>
    </row>
    <row r="860" spans="1:6" ht="15" customHeight="1">
      <c r="A860" s="66">
        <v>856</v>
      </c>
      <c r="B860" s="442"/>
      <c r="C860" s="362"/>
      <c r="D860" s="443"/>
      <c r="E860" s="449"/>
      <c r="F860" s="66"/>
    </row>
    <row r="861" spans="1:6" ht="15" customHeight="1">
      <c r="A861" s="66">
        <v>857</v>
      </c>
      <c r="B861" s="442"/>
      <c r="C861" s="362"/>
      <c r="D861" s="443"/>
      <c r="E861" s="444"/>
      <c r="F861" s="66"/>
    </row>
    <row r="862" spans="1:6" ht="15" customHeight="1">
      <c r="A862" s="66">
        <v>858</v>
      </c>
      <c r="B862" s="442"/>
      <c r="C862" s="362"/>
      <c r="D862" s="443"/>
      <c r="E862" s="444"/>
      <c r="F862" s="66"/>
    </row>
    <row r="863" spans="1:6" ht="15" customHeight="1">
      <c r="A863" s="66">
        <v>859</v>
      </c>
      <c r="B863" s="442"/>
      <c r="C863" s="362"/>
      <c r="D863" s="443"/>
      <c r="E863" s="444"/>
      <c r="F863" s="66"/>
    </row>
    <row r="864" spans="1:6" ht="15" customHeight="1">
      <c r="A864" s="66">
        <v>860</v>
      </c>
      <c r="B864" s="442"/>
      <c r="C864" s="362"/>
      <c r="D864" s="443"/>
      <c r="E864" s="444"/>
      <c r="F864" s="66"/>
    </row>
    <row r="865" spans="1:6" ht="15" customHeight="1">
      <c r="A865" s="66">
        <v>861</v>
      </c>
      <c r="B865" s="442"/>
      <c r="C865" s="362"/>
      <c r="D865" s="443"/>
      <c r="E865" s="449"/>
      <c r="F865" s="66"/>
    </row>
    <row r="866" spans="1:6" ht="15" customHeight="1">
      <c r="A866" s="66">
        <v>862</v>
      </c>
      <c r="B866" s="442"/>
      <c r="C866" s="362"/>
      <c r="D866" s="443"/>
      <c r="E866" s="444"/>
      <c r="F866" s="66"/>
    </row>
    <row r="867" spans="1:6" ht="15" customHeight="1">
      <c r="A867" s="66">
        <v>863</v>
      </c>
      <c r="B867" s="442"/>
      <c r="C867" s="362"/>
      <c r="D867" s="443"/>
      <c r="E867" s="444"/>
      <c r="F867" s="66"/>
    </row>
    <row r="868" spans="1:6" ht="15" customHeight="1">
      <c r="A868" s="66">
        <v>864</v>
      </c>
      <c r="B868" s="442"/>
      <c r="C868" s="362"/>
      <c r="D868" s="443"/>
      <c r="E868" s="444"/>
      <c r="F868" s="66"/>
    </row>
    <row r="869" spans="1:6" ht="15" customHeight="1">
      <c r="A869" s="66">
        <v>865</v>
      </c>
      <c r="B869" s="442"/>
      <c r="C869" s="362"/>
      <c r="D869" s="443"/>
      <c r="E869" s="444"/>
      <c r="F869" s="66"/>
    </row>
    <row r="870" spans="1:6" ht="15" customHeight="1">
      <c r="A870" s="66">
        <v>866</v>
      </c>
      <c r="B870" s="442"/>
      <c r="C870" s="362"/>
      <c r="D870" s="443"/>
      <c r="E870" s="449"/>
      <c r="F870" s="66"/>
    </row>
    <row r="871" spans="1:6" ht="15" customHeight="1">
      <c r="A871" s="66">
        <v>867</v>
      </c>
      <c r="B871" s="442"/>
      <c r="C871" s="362"/>
      <c r="D871" s="443"/>
      <c r="E871" s="444"/>
      <c r="F871" s="66"/>
    </row>
    <row r="872" spans="1:6" ht="15" customHeight="1">
      <c r="A872" s="66">
        <v>868</v>
      </c>
      <c r="B872" s="442"/>
      <c r="C872" s="362"/>
      <c r="D872" s="443"/>
      <c r="E872" s="444"/>
      <c r="F872" s="66"/>
    </row>
    <row r="873" spans="1:6" ht="15" customHeight="1">
      <c r="A873" s="66">
        <v>869</v>
      </c>
      <c r="B873" s="442"/>
      <c r="C873" s="362"/>
      <c r="D873" s="443"/>
      <c r="E873" s="444"/>
      <c r="F873" s="66"/>
    </row>
    <row r="874" spans="1:6" ht="15" customHeight="1">
      <c r="A874" s="66">
        <v>870</v>
      </c>
      <c r="B874" s="442"/>
      <c r="C874" s="362"/>
      <c r="D874" s="443"/>
      <c r="E874" s="444"/>
      <c r="F874" s="66"/>
    </row>
    <row r="875" spans="1:6" ht="15" customHeight="1">
      <c r="A875" s="66">
        <v>871</v>
      </c>
      <c r="B875" s="442"/>
      <c r="C875" s="362"/>
      <c r="D875" s="443"/>
      <c r="E875" s="449"/>
      <c r="F875" s="66"/>
    </row>
    <row r="876" spans="1:6" ht="15" customHeight="1">
      <c r="A876" s="66">
        <v>872</v>
      </c>
      <c r="B876" s="442"/>
      <c r="C876" s="362"/>
      <c r="D876" s="443"/>
      <c r="E876" s="444"/>
      <c r="F876" s="66"/>
    </row>
    <row r="877" spans="1:6" ht="15" customHeight="1">
      <c r="A877" s="66">
        <v>873</v>
      </c>
      <c r="B877" s="442"/>
      <c r="C877" s="362"/>
      <c r="D877" s="443"/>
      <c r="E877" s="444"/>
      <c r="F877" s="66"/>
    </row>
    <row r="878" spans="1:6" ht="15" customHeight="1">
      <c r="A878" s="66">
        <v>874</v>
      </c>
      <c r="B878" s="442"/>
      <c r="C878" s="362"/>
      <c r="D878" s="443"/>
      <c r="E878" s="444"/>
      <c r="F878" s="66"/>
    </row>
    <row r="879" spans="1:6" ht="15" customHeight="1">
      <c r="A879" s="66">
        <v>875</v>
      </c>
      <c r="B879" s="442"/>
      <c r="C879" s="362"/>
      <c r="D879" s="443"/>
      <c r="E879" s="444"/>
      <c r="F879" s="66"/>
    </row>
    <row r="880" spans="1:6" ht="15" customHeight="1">
      <c r="A880" s="66">
        <v>876</v>
      </c>
      <c r="B880" s="442"/>
      <c r="C880" s="362"/>
      <c r="D880" s="443"/>
      <c r="E880" s="449"/>
      <c r="F880" s="66"/>
    </row>
    <row r="881" spans="1:6" ht="15" customHeight="1">
      <c r="A881" s="66">
        <v>877</v>
      </c>
      <c r="B881" s="442"/>
      <c r="C881" s="362"/>
      <c r="D881" s="443"/>
      <c r="E881" s="444"/>
      <c r="F881" s="66"/>
    </row>
    <row r="882" spans="1:6" ht="15" customHeight="1">
      <c r="A882" s="66">
        <v>878</v>
      </c>
      <c r="B882" s="442"/>
      <c r="C882" s="362"/>
      <c r="D882" s="443"/>
      <c r="E882" s="444"/>
      <c r="F882" s="66"/>
    </row>
    <row r="883" spans="1:6" ht="15" customHeight="1">
      <c r="A883" s="66">
        <v>879</v>
      </c>
      <c r="B883" s="442"/>
      <c r="C883" s="362"/>
      <c r="D883" s="443"/>
      <c r="E883" s="444"/>
      <c r="F883" s="66"/>
    </row>
    <row r="884" spans="1:6" ht="15" customHeight="1">
      <c r="A884" s="66">
        <v>880</v>
      </c>
      <c r="B884" s="442"/>
      <c r="C884" s="362"/>
      <c r="D884" s="443"/>
      <c r="E884" s="444"/>
      <c r="F884" s="66"/>
    </row>
    <row r="885" spans="1:6" ht="15" customHeight="1">
      <c r="A885" s="66">
        <v>881</v>
      </c>
      <c r="B885" s="442"/>
      <c r="C885" s="362"/>
      <c r="D885" s="443"/>
      <c r="E885" s="449"/>
      <c r="F885" s="66"/>
    </row>
    <row r="886" spans="1:6" ht="15" customHeight="1">
      <c r="A886" s="66">
        <v>882</v>
      </c>
      <c r="B886" s="442"/>
      <c r="C886" s="362"/>
      <c r="D886" s="443"/>
      <c r="E886" s="444"/>
      <c r="F886" s="66"/>
    </row>
    <row r="887" spans="1:6" ht="15" customHeight="1">
      <c r="A887" s="66">
        <v>883</v>
      </c>
      <c r="B887" s="442"/>
      <c r="C887" s="362"/>
      <c r="D887" s="443"/>
      <c r="E887" s="444"/>
      <c r="F887" s="66"/>
    </row>
    <row r="888" spans="1:6" ht="15" customHeight="1">
      <c r="A888" s="66">
        <v>884</v>
      </c>
      <c r="B888" s="442"/>
      <c r="C888" s="362"/>
      <c r="D888" s="443"/>
      <c r="E888" s="444"/>
      <c r="F888" s="66"/>
    </row>
    <row r="889" spans="1:6" ht="15" customHeight="1">
      <c r="A889" s="66">
        <v>885</v>
      </c>
      <c r="B889" s="442"/>
      <c r="C889" s="362"/>
      <c r="D889" s="443"/>
      <c r="E889" s="444"/>
      <c r="F889" s="66"/>
    </row>
    <row r="890" spans="1:6" ht="15" customHeight="1">
      <c r="A890" s="66">
        <v>886</v>
      </c>
      <c r="B890" s="442"/>
      <c r="C890" s="362"/>
      <c r="D890" s="443"/>
      <c r="E890" s="449"/>
      <c r="F890" s="66"/>
    </row>
    <row r="891" spans="1:6" ht="15" customHeight="1">
      <c r="A891" s="66">
        <v>887</v>
      </c>
      <c r="B891" s="442"/>
      <c r="C891" s="362"/>
      <c r="D891" s="443"/>
      <c r="E891" s="444"/>
      <c r="F891" s="66"/>
    </row>
    <row r="892" spans="1:6" ht="15" customHeight="1">
      <c r="A892" s="66">
        <v>888</v>
      </c>
      <c r="B892" s="442"/>
      <c r="C892" s="362"/>
      <c r="D892" s="443"/>
      <c r="E892" s="444"/>
      <c r="F892" s="66"/>
    </row>
    <row r="893" spans="1:6" ht="15" customHeight="1">
      <c r="A893" s="66">
        <v>889</v>
      </c>
      <c r="B893" s="442"/>
      <c r="C893" s="362"/>
      <c r="D893" s="443"/>
      <c r="E893" s="444"/>
      <c r="F893" s="66"/>
    </row>
    <row r="894" spans="1:6" ht="15" customHeight="1">
      <c r="A894" s="66">
        <v>890</v>
      </c>
      <c r="B894" s="442"/>
      <c r="C894" s="362"/>
      <c r="D894" s="443"/>
      <c r="E894" s="444"/>
      <c r="F894" s="66"/>
    </row>
    <row r="895" spans="1:6" ht="15" customHeight="1">
      <c r="A895" s="66">
        <v>891</v>
      </c>
      <c r="B895" s="442"/>
      <c r="C895" s="362"/>
      <c r="D895" s="443"/>
      <c r="E895" s="449"/>
      <c r="F895" s="66"/>
    </row>
    <row r="896" spans="1:6" ht="15" customHeight="1">
      <c r="A896" s="66">
        <v>892</v>
      </c>
      <c r="B896" s="442"/>
      <c r="C896" s="362"/>
      <c r="D896" s="443"/>
      <c r="E896" s="444"/>
      <c r="F896" s="66"/>
    </row>
    <row r="897" spans="1:6" ht="15" customHeight="1">
      <c r="A897" s="66">
        <v>893</v>
      </c>
      <c r="B897" s="442"/>
      <c r="C897" s="362"/>
      <c r="D897" s="443"/>
      <c r="E897" s="444"/>
      <c r="F897" s="66"/>
    </row>
    <row r="898" spans="1:6" ht="15" customHeight="1">
      <c r="A898" s="66">
        <v>894</v>
      </c>
      <c r="B898" s="442"/>
      <c r="C898" s="362"/>
      <c r="D898" s="443"/>
      <c r="E898" s="444"/>
      <c r="F898" s="66"/>
    </row>
    <row r="899" spans="1:6" ht="15" customHeight="1">
      <c r="A899" s="66">
        <v>895</v>
      </c>
      <c r="B899" s="442"/>
      <c r="C899" s="362"/>
      <c r="D899" s="443"/>
      <c r="E899" s="444"/>
      <c r="F899" s="66"/>
    </row>
    <row r="900" spans="1:6" ht="15" customHeight="1">
      <c r="A900" s="66">
        <v>896</v>
      </c>
      <c r="B900" s="442"/>
      <c r="C900" s="362"/>
      <c r="D900" s="443"/>
      <c r="E900" s="449"/>
      <c r="F900" s="66"/>
    </row>
    <row r="901" spans="1:6" ht="15" customHeight="1">
      <c r="A901" s="66">
        <v>897</v>
      </c>
      <c r="B901" s="442"/>
      <c r="C901" s="362"/>
      <c r="D901" s="443"/>
      <c r="E901" s="444"/>
      <c r="F901" s="66"/>
    </row>
    <row r="902" spans="1:6" ht="15" customHeight="1">
      <c r="A902" s="66">
        <v>898</v>
      </c>
      <c r="B902" s="442"/>
      <c r="C902" s="362"/>
      <c r="D902" s="443"/>
      <c r="E902" s="444"/>
      <c r="F902" s="66"/>
    </row>
    <row r="903" spans="1:6" ht="15" customHeight="1">
      <c r="A903" s="66">
        <v>899</v>
      </c>
      <c r="B903" s="442"/>
      <c r="C903" s="362"/>
      <c r="D903" s="443"/>
      <c r="E903" s="444"/>
      <c r="F903" s="66"/>
    </row>
    <row r="904" spans="1:6" ht="15" customHeight="1">
      <c r="A904" s="66">
        <v>900</v>
      </c>
      <c r="B904" s="442"/>
      <c r="C904" s="362"/>
      <c r="D904" s="443"/>
      <c r="E904" s="444"/>
      <c r="F904" s="66"/>
    </row>
    <row r="905" spans="1:6" ht="15" customHeight="1">
      <c r="A905" s="66">
        <v>901</v>
      </c>
      <c r="B905" s="442"/>
      <c r="C905" s="362"/>
      <c r="D905" s="443"/>
      <c r="E905" s="449"/>
      <c r="F905" s="66"/>
    </row>
    <row r="906" spans="1:6" ht="15" customHeight="1">
      <c r="A906" s="66">
        <v>902</v>
      </c>
      <c r="B906" s="442"/>
      <c r="C906" s="362"/>
      <c r="D906" s="443"/>
      <c r="E906" s="444"/>
      <c r="F906" s="66"/>
    </row>
    <row r="907" spans="1:6" ht="15" customHeight="1">
      <c r="A907" s="66">
        <v>903</v>
      </c>
      <c r="B907" s="442"/>
      <c r="C907" s="362"/>
      <c r="D907" s="443"/>
      <c r="E907" s="444"/>
      <c r="F907" s="66"/>
    </row>
    <row r="908" spans="1:6" ht="15" customHeight="1">
      <c r="A908" s="66">
        <v>904</v>
      </c>
      <c r="B908" s="442"/>
      <c r="C908" s="362"/>
      <c r="D908" s="443"/>
      <c r="E908" s="444"/>
      <c r="F908" s="66"/>
    </row>
    <row r="909" spans="1:6" ht="15" customHeight="1">
      <c r="A909" s="66">
        <v>905</v>
      </c>
      <c r="B909" s="442"/>
      <c r="C909" s="362"/>
      <c r="D909" s="443"/>
      <c r="E909" s="444"/>
      <c r="F909" s="66"/>
    </row>
    <row r="910" spans="1:6" ht="15" customHeight="1">
      <c r="A910" s="66">
        <v>906</v>
      </c>
      <c r="B910" s="442"/>
      <c r="C910" s="362"/>
      <c r="D910" s="443"/>
      <c r="E910" s="449"/>
      <c r="F910" s="66"/>
    </row>
    <row r="911" spans="1:6" ht="15" customHeight="1">
      <c r="A911" s="66">
        <v>907</v>
      </c>
      <c r="B911" s="442"/>
      <c r="C911" s="362"/>
      <c r="D911" s="443"/>
      <c r="E911" s="444"/>
      <c r="F911" s="66"/>
    </row>
    <row r="912" spans="1:6" ht="15" customHeight="1">
      <c r="A912" s="66">
        <v>908</v>
      </c>
      <c r="B912" s="442"/>
      <c r="C912" s="362"/>
      <c r="D912" s="443"/>
      <c r="E912" s="444"/>
      <c r="F912" s="66"/>
    </row>
    <row r="913" spans="1:6" ht="15" customHeight="1">
      <c r="A913" s="66">
        <v>909</v>
      </c>
      <c r="B913" s="442"/>
      <c r="C913" s="362"/>
      <c r="D913" s="443"/>
      <c r="E913" s="444"/>
      <c r="F913" s="66"/>
    </row>
    <row r="914" spans="1:6" ht="15" customHeight="1">
      <c r="A914" s="66">
        <v>910</v>
      </c>
      <c r="B914" s="442"/>
      <c r="C914" s="362"/>
      <c r="D914" s="443"/>
      <c r="E914" s="444"/>
      <c r="F914" s="66"/>
    </row>
    <row r="915" spans="1:6" ht="15" customHeight="1">
      <c r="A915" s="66">
        <v>911</v>
      </c>
      <c r="B915" s="442"/>
      <c r="C915" s="362"/>
      <c r="D915" s="443"/>
      <c r="E915" s="449"/>
      <c r="F915" s="66"/>
    </row>
    <row r="916" spans="1:6" ht="15" customHeight="1">
      <c r="A916" s="66">
        <v>912</v>
      </c>
      <c r="B916" s="442"/>
      <c r="C916" s="362"/>
      <c r="D916" s="443"/>
      <c r="E916" s="444"/>
      <c r="F916" s="66"/>
    </row>
    <row r="917" spans="1:6" ht="15" customHeight="1">
      <c r="A917" s="66">
        <v>913</v>
      </c>
      <c r="B917" s="442"/>
      <c r="C917" s="362"/>
      <c r="D917" s="443"/>
      <c r="E917" s="444"/>
      <c r="F917" s="66"/>
    </row>
    <row r="918" spans="1:6" ht="15" customHeight="1">
      <c r="A918" s="66">
        <v>914</v>
      </c>
      <c r="B918" s="442"/>
      <c r="C918" s="362"/>
      <c r="D918" s="443"/>
      <c r="E918" s="444"/>
      <c r="F918" s="66"/>
    </row>
    <row r="919" spans="1:6" ht="15" customHeight="1">
      <c r="A919" s="66">
        <v>915</v>
      </c>
      <c r="B919" s="442"/>
      <c r="C919" s="362"/>
      <c r="D919" s="443"/>
      <c r="E919" s="444"/>
      <c r="F919" s="66"/>
    </row>
    <row r="920" spans="1:6" ht="15" customHeight="1">
      <c r="A920" s="66">
        <v>916</v>
      </c>
      <c r="B920" s="442"/>
      <c r="C920" s="362"/>
      <c r="D920" s="443"/>
      <c r="E920" s="449"/>
      <c r="F920" s="66"/>
    </row>
    <row r="921" spans="1:6" ht="15" customHeight="1">
      <c r="A921" s="66">
        <v>917</v>
      </c>
      <c r="B921" s="442"/>
      <c r="C921" s="362"/>
      <c r="D921" s="443"/>
      <c r="E921" s="444"/>
      <c r="F921" s="66"/>
    </row>
    <row r="922" spans="1:6" ht="15" customHeight="1">
      <c r="A922" s="66">
        <v>918</v>
      </c>
      <c r="B922" s="442"/>
      <c r="C922" s="362"/>
      <c r="D922" s="443"/>
      <c r="E922" s="444"/>
      <c r="F922" s="66"/>
    </row>
    <row r="923" spans="1:6" ht="15" customHeight="1">
      <c r="A923" s="66">
        <v>919</v>
      </c>
      <c r="B923" s="442"/>
      <c r="C923" s="362"/>
      <c r="D923" s="443"/>
      <c r="E923" s="444"/>
      <c r="F923" s="66"/>
    </row>
    <row r="924" spans="1:6" ht="15" customHeight="1">
      <c r="A924" s="66">
        <v>920</v>
      </c>
      <c r="B924" s="442"/>
      <c r="C924" s="362"/>
      <c r="D924" s="443"/>
      <c r="E924" s="444"/>
      <c r="F924" s="66"/>
    </row>
    <row r="925" spans="1:6" ht="15" customHeight="1">
      <c r="A925" s="66">
        <v>921</v>
      </c>
      <c r="B925" s="442"/>
      <c r="C925" s="362"/>
      <c r="D925" s="443"/>
      <c r="E925" s="449"/>
      <c r="F925" s="66"/>
    </row>
    <row r="926" spans="1:6" ht="15" customHeight="1">
      <c r="A926" s="66">
        <v>922</v>
      </c>
      <c r="B926" s="442"/>
      <c r="C926" s="362"/>
      <c r="D926" s="443"/>
      <c r="E926" s="444"/>
      <c r="F926" s="66"/>
    </row>
    <row r="927" spans="1:6" ht="15" customHeight="1">
      <c r="A927" s="66">
        <v>923</v>
      </c>
      <c r="B927" s="442"/>
      <c r="C927" s="362"/>
      <c r="D927" s="443"/>
      <c r="E927" s="444"/>
      <c r="F927" s="66"/>
    </row>
    <row r="928" spans="1:6" ht="15" customHeight="1">
      <c r="A928" s="66">
        <v>924</v>
      </c>
      <c r="B928" s="442"/>
      <c r="C928" s="362"/>
      <c r="D928" s="443"/>
      <c r="E928" s="444"/>
      <c r="F928" s="66"/>
    </row>
    <row r="929" spans="1:6" ht="15" customHeight="1">
      <c r="A929" s="66">
        <v>925</v>
      </c>
      <c r="B929" s="442"/>
      <c r="C929" s="362"/>
      <c r="D929" s="443"/>
      <c r="E929" s="444"/>
      <c r="F929" s="66"/>
    </row>
    <row r="930" spans="1:6" ht="15" customHeight="1">
      <c r="A930" s="66">
        <v>926</v>
      </c>
      <c r="B930" s="442"/>
      <c r="C930" s="362"/>
      <c r="D930" s="443"/>
      <c r="E930" s="449"/>
      <c r="F930" s="66"/>
    </row>
    <row r="931" spans="1:6" ht="15" customHeight="1">
      <c r="A931" s="66">
        <v>927</v>
      </c>
      <c r="B931" s="442"/>
      <c r="C931" s="362"/>
      <c r="D931" s="443"/>
      <c r="E931" s="444"/>
      <c r="F931" s="66"/>
    </row>
    <row r="932" spans="1:6" ht="15" customHeight="1">
      <c r="A932" s="66">
        <v>928</v>
      </c>
      <c r="B932" s="442"/>
      <c r="C932" s="362"/>
      <c r="D932" s="443"/>
      <c r="E932" s="444"/>
      <c r="F932" s="66"/>
    </row>
    <row r="933" spans="1:6" ht="15" customHeight="1">
      <c r="A933" s="66">
        <v>929</v>
      </c>
      <c r="B933" s="442"/>
      <c r="C933" s="362"/>
      <c r="D933" s="443"/>
      <c r="E933" s="444"/>
      <c r="F933" s="66"/>
    </row>
    <row r="934" spans="1:6" ht="15" customHeight="1">
      <c r="A934" s="66">
        <v>930</v>
      </c>
      <c r="B934" s="442"/>
      <c r="C934" s="362"/>
      <c r="D934" s="443"/>
      <c r="E934" s="444"/>
      <c r="F934" s="66"/>
    </row>
    <row r="935" spans="1:6" ht="15" customHeight="1">
      <c r="A935" s="66">
        <v>931</v>
      </c>
      <c r="B935" s="442"/>
      <c r="C935" s="362"/>
      <c r="D935" s="443"/>
      <c r="E935" s="449"/>
      <c r="F935" s="66"/>
    </row>
    <row r="936" spans="1:6" ht="15" customHeight="1">
      <c r="A936" s="66">
        <v>932</v>
      </c>
      <c r="B936" s="442"/>
      <c r="C936" s="362"/>
      <c r="D936" s="443"/>
      <c r="E936" s="444"/>
      <c r="F936" s="66"/>
    </row>
    <row r="937" spans="1:6" ht="15" customHeight="1">
      <c r="A937" s="66">
        <v>933</v>
      </c>
      <c r="B937" s="442"/>
      <c r="C937" s="362"/>
      <c r="D937" s="443"/>
      <c r="E937" s="444"/>
      <c r="F937" s="66"/>
    </row>
    <row r="938" spans="1:6" ht="15" customHeight="1">
      <c r="A938" s="66">
        <v>934</v>
      </c>
      <c r="B938" s="442"/>
      <c r="C938" s="362"/>
      <c r="D938" s="443"/>
      <c r="E938" s="444"/>
      <c r="F938" s="66"/>
    </row>
    <row r="939" spans="1:6" ht="15" customHeight="1">
      <c r="A939" s="66">
        <v>935</v>
      </c>
      <c r="B939" s="442"/>
      <c r="C939" s="362"/>
      <c r="D939" s="443"/>
      <c r="E939" s="444"/>
      <c r="F939" s="66"/>
    </row>
    <row r="940" spans="1:6" ht="15" customHeight="1">
      <c r="A940" s="66">
        <v>936</v>
      </c>
      <c r="B940" s="442"/>
      <c r="C940" s="362"/>
      <c r="D940" s="443"/>
      <c r="E940" s="449"/>
      <c r="F940" s="66"/>
    </row>
    <row r="941" spans="1:6" ht="15" customHeight="1">
      <c r="A941" s="66">
        <v>937</v>
      </c>
      <c r="B941" s="442"/>
      <c r="C941" s="362"/>
      <c r="D941" s="443"/>
      <c r="E941" s="444"/>
      <c r="F941" s="66"/>
    </row>
    <row r="942" spans="1:6" ht="15" customHeight="1">
      <c r="A942" s="66">
        <v>938</v>
      </c>
      <c r="B942" s="442"/>
      <c r="C942" s="362"/>
      <c r="D942" s="443"/>
      <c r="E942" s="444"/>
      <c r="F942" s="66"/>
    </row>
    <row r="943" spans="1:6" ht="15" customHeight="1">
      <c r="A943" s="66">
        <v>939</v>
      </c>
      <c r="B943" s="442"/>
      <c r="C943" s="362"/>
      <c r="D943" s="443"/>
      <c r="E943" s="444"/>
      <c r="F943" s="66"/>
    </row>
    <row r="944" spans="1:6" ht="15" customHeight="1">
      <c r="A944" s="66">
        <v>940</v>
      </c>
      <c r="B944" s="442"/>
      <c r="C944" s="362"/>
      <c r="D944" s="443"/>
      <c r="E944" s="444"/>
      <c r="F944" s="66"/>
    </row>
    <row r="945" spans="1:6" ht="15" customHeight="1">
      <c r="A945" s="66">
        <v>941</v>
      </c>
      <c r="B945" s="442"/>
      <c r="C945" s="362"/>
      <c r="D945" s="443"/>
      <c r="E945" s="449"/>
      <c r="F945" s="66"/>
    </row>
    <row r="946" spans="1:6" ht="15" customHeight="1">
      <c r="A946" s="66">
        <v>942</v>
      </c>
      <c r="B946" s="442"/>
      <c r="C946" s="362"/>
      <c r="D946" s="443"/>
      <c r="E946" s="444"/>
      <c r="F946" s="66"/>
    </row>
    <row r="947" spans="1:6" ht="15" customHeight="1">
      <c r="A947" s="66">
        <v>943</v>
      </c>
      <c r="B947" s="442"/>
      <c r="C947" s="362"/>
      <c r="D947" s="443"/>
      <c r="E947" s="444"/>
      <c r="F947" s="66"/>
    </row>
    <row r="948" spans="1:6" ht="15" customHeight="1">
      <c r="A948" s="66">
        <v>944</v>
      </c>
      <c r="B948" s="442"/>
      <c r="C948" s="362"/>
      <c r="D948" s="443"/>
      <c r="E948" s="444"/>
      <c r="F948" s="66"/>
    </row>
    <row r="949" spans="1:6" ht="15" customHeight="1">
      <c r="A949" s="66">
        <v>945</v>
      </c>
      <c r="B949" s="442"/>
      <c r="C949" s="362"/>
      <c r="D949" s="443"/>
      <c r="E949" s="444"/>
      <c r="F949" s="66"/>
    </row>
    <row r="950" spans="1:6" ht="15" customHeight="1">
      <c r="A950" s="66">
        <v>946</v>
      </c>
      <c r="B950" s="442"/>
      <c r="C950" s="362"/>
      <c r="D950" s="443"/>
      <c r="E950" s="449"/>
      <c r="F950" s="66"/>
    </row>
    <row r="951" spans="1:6" ht="15" customHeight="1">
      <c r="A951" s="66">
        <v>947</v>
      </c>
      <c r="B951" s="442"/>
      <c r="C951" s="362"/>
      <c r="D951" s="443"/>
      <c r="E951" s="444"/>
      <c r="F951" s="66"/>
    </row>
    <row r="952" spans="1:6" ht="15" customHeight="1">
      <c r="A952" s="66">
        <v>948</v>
      </c>
      <c r="B952" s="442"/>
      <c r="C952" s="362"/>
      <c r="D952" s="443"/>
      <c r="E952" s="444"/>
      <c r="F952" s="66"/>
    </row>
    <row r="953" spans="1:6" ht="15" customHeight="1">
      <c r="A953" s="66">
        <v>949</v>
      </c>
      <c r="B953" s="442"/>
      <c r="C953" s="362"/>
      <c r="D953" s="443"/>
      <c r="E953" s="444"/>
      <c r="F953" s="66"/>
    </row>
    <row r="954" spans="1:6" ht="15" customHeight="1">
      <c r="A954" s="66">
        <v>950</v>
      </c>
      <c r="B954" s="442"/>
      <c r="C954" s="362"/>
      <c r="D954" s="443"/>
      <c r="E954" s="444"/>
      <c r="F954" s="66"/>
    </row>
    <row r="955" spans="1:6" ht="15" customHeight="1">
      <c r="A955" s="66">
        <v>951</v>
      </c>
      <c r="B955" s="442"/>
      <c r="C955" s="362"/>
      <c r="D955" s="443"/>
      <c r="E955" s="449"/>
      <c r="F955" s="66"/>
    </row>
    <row r="956" spans="1:6" ht="15" customHeight="1">
      <c r="A956" s="66">
        <v>952</v>
      </c>
      <c r="B956" s="442"/>
      <c r="C956" s="362"/>
      <c r="D956" s="443"/>
      <c r="E956" s="444"/>
      <c r="F956" s="66"/>
    </row>
    <row r="957" spans="1:6" ht="15" customHeight="1">
      <c r="A957" s="66">
        <v>953</v>
      </c>
      <c r="B957" s="442"/>
      <c r="C957" s="362"/>
      <c r="D957" s="443"/>
      <c r="E957" s="444"/>
      <c r="F957" s="66"/>
    </row>
    <row r="958" spans="1:6" ht="15" customHeight="1">
      <c r="A958" s="66">
        <v>954</v>
      </c>
      <c r="B958" s="442"/>
      <c r="C958" s="362"/>
      <c r="D958" s="443"/>
      <c r="E958" s="444"/>
      <c r="F958" s="66"/>
    </row>
    <row r="959" spans="1:6" ht="15" customHeight="1">
      <c r="A959" s="66">
        <v>955</v>
      </c>
      <c r="B959" s="442"/>
      <c r="C959" s="362"/>
      <c r="D959" s="443"/>
      <c r="E959" s="444"/>
      <c r="F959" s="66"/>
    </row>
    <row r="960" spans="1:6" ht="15" customHeight="1">
      <c r="A960" s="66">
        <v>956</v>
      </c>
      <c r="B960" s="442"/>
      <c r="C960" s="362"/>
      <c r="D960" s="443"/>
      <c r="E960" s="449"/>
      <c r="F960" s="66"/>
    </row>
    <row r="961" spans="1:6" ht="15" customHeight="1">
      <c r="A961" s="66">
        <v>957</v>
      </c>
      <c r="B961" s="442"/>
      <c r="C961" s="362"/>
      <c r="D961" s="443"/>
      <c r="E961" s="444"/>
      <c r="F961" s="66"/>
    </row>
    <row r="962" spans="1:6" ht="15" customHeight="1">
      <c r="A962" s="66">
        <v>958</v>
      </c>
      <c r="B962" s="442"/>
      <c r="C962" s="362"/>
      <c r="D962" s="443"/>
      <c r="E962" s="444"/>
      <c r="F962" s="66"/>
    </row>
    <row r="963" spans="1:6" ht="15" customHeight="1">
      <c r="A963" s="66">
        <v>959</v>
      </c>
      <c r="B963" s="442"/>
      <c r="C963" s="362"/>
      <c r="D963" s="443"/>
      <c r="E963" s="444"/>
      <c r="F963" s="66"/>
    </row>
    <row r="964" spans="1:6" ht="15" customHeight="1">
      <c r="A964" s="66">
        <v>960</v>
      </c>
      <c r="B964" s="442"/>
      <c r="C964" s="362"/>
      <c r="D964" s="443"/>
      <c r="E964" s="444"/>
      <c r="F964" s="66"/>
    </row>
    <row r="965" spans="1:6" ht="15" customHeight="1">
      <c r="A965" s="66">
        <v>961</v>
      </c>
      <c r="B965" s="442"/>
      <c r="C965" s="362"/>
      <c r="D965" s="443"/>
      <c r="E965" s="449"/>
      <c r="F965" s="66"/>
    </row>
    <row r="966" spans="1:6" ht="15" customHeight="1">
      <c r="A966" s="66">
        <v>962</v>
      </c>
      <c r="B966" s="442"/>
      <c r="C966" s="362"/>
      <c r="D966" s="443"/>
      <c r="E966" s="444"/>
      <c r="F966" s="66"/>
    </row>
    <row r="967" spans="1:6" ht="15" customHeight="1">
      <c r="A967" s="66">
        <v>963</v>
      </c>
      <c r="B967" s="442"/>
      <c r="C967" s="362"/>
      <c r="D967" s="443"/>
      <c r="E967" s="444"/>
      <c r="F967" s="66"/>
    </row>
    <row r="968" spans="1:6" ht="15" customHeight="1">
      <c r="A968" s="66">
        <v>964</v>
      </c>
      <c r="B968" s="442"/>
      <c r="C968" s="362"/>
      <c r="D968" s="443"/>
      <c r="E968" s="444"/>
      <c r="F968" s="66"/>
    </row>
    <row r="969" spans="1:6" ht="15" customHeight="1">
      <c r="A969" s="66">
        <v>965</v>
      </c>
      <c r="B969" s="442"/>
      <c r="C969" s="362"/>
      <c r="D969" s="443"/>
      <c r="E969" s="444"/>
      <c r="F969" s="66"/>
    </row>
    <row r="970" spans="1:6" ht="15" customHeight="1">
      <c r="A970" s="66">
        <v>966</v>
      </c>
      <c r="B970" s="442"/>
      <c r="C970" s="362"/>
      <c r="D970" s="443"/>
      <c r="E970" s="449"/>
      <c r="F970" s="66"/>
    </row>
    <row r="971" spans="1:6" ht="15" customHeight="1">
      <c r="A971" s="66">
        <v>967</v>
      </c>
      <c r="B971" s="442"/>
      <c r="C971" s="362"/>
      <c r="D971" s="443"/>
      <c r="E971" s="444"/>
      <c r="F971" s="66"/>
    </row>
    <row r="972" spans="1:6" ht="15" customHeight="1">
      <c r="A972" s="66">
        <v>968</v>
      </c>
      <c r="B972" s="442"/>
      <c r="C972" s="362"/>
      <c r="D972" s="443"/>
      <c r="E972" s="444"/>
      <c r="F972" s="66"/>
    </row>
    <row r="973" spans="1:6" ht="15" customHeight="1">
      <c r="A973" s="66">
        <v>969</v>
      </c>
      <c r="B973" s="442"/>
      <c r="C973" s="362"/>
      <c r="D973" s="443"/>
      <c r="E973" s="444"/>
      <c r="F973" s="66"/>
    </row>
    <row r="974" spans="1:6" ht="15" customHeight="1">
      <c r="A974" s="66">
        <v>970</v>
      </c>
      <c r="B974" s="442"/>
      <c r="C974" s="362"/>
      <c r="D974" s="443"/>
      <c r="E974" s="444"/>
      <c r="F974" s="66"/>
    </row>
    <row r="975" spans="1:6" ht="15" customHeight="1">
      <c r="A975" s="66">
        <v>971</v>
      </c>
      <c r="B975" s="442"/>
      <c r="C975" s="362"/>
      <c r="D975" s="443"/>
      <c r="E975" s="449"/>
      <c r="F975" s="66"/>
    </row>
    <row r="976" spans="1:6" ht="15" customHeight="1">
      <c r="A976" s="66">
        <v>972</v>
      </c>
      <c r="B976" s="442"/>
      <c r="C976" s="362"/>
      <c r="D976" s="443"/>
      <c r="E976" s="444"/>
      <c r="F976" s="66"/>
    </row>
    <row r="977" spans="1:6" ht="15" customHeight="1">
      <c r="A977" s="66">
        <v>973</v>
      </c>
      <c r="B977" s="442"/>
      <c r="C977" s="362"/>
      <c r="D977" s="443"/>
      <c r="E977" s="444"/>
      <c r="F977" s="66"/>
    </row>
    <row r="978" spans="1:6" ht="15" customHeight="1">
      <c r="A978" s="66">
        <v>974</v>
      </c>
      <c r="B978" s="442"/>
      <c r="C978" s="362"/>
      <c r="D978" s="443"/>
      <c r="E978" s="444"/>
      <c r="F978" s="66"/>
    </row>
    <row r="979" spans="1:6" ht="15" customHeight="1">
      <c r="A979" s="66">
        <v>975</v>
      </c>
      <c r="B979" s="442"/>
      <c r="C979" s="362"/>
      <c r="D979" s="443"/>
      <c r="E979" s="444"/>
      <c r="F979" s="66"/>
    </row>
    <row r="980" spans="1:6" ht="15" customHeight="1">
      <c r="A980" s="66">
        <v>976</v>
      </c>
      <c r="B980" s="442"/>
      <c r="C980" s="362"/>
      <c r="D980" s="443"/>
      <c r="E980" s="449"/>
      <c r="F980" s="66"/>
    </row>
    <row r="981" spans="1:6" ht="15" customHeight="1">
      <c r="A981" s="66">
        <v>977</v>
      </c>
      <c r="B981" s="442"/>
      <c r="C981" s="362"/>
      <c r="D981" s="443"/>
      <c r="E981" s="444"/>
      <c r="F981" s="66"/>
    </row>
    <row r="982" spans="1:6" ht="15" customHeight="1">
      <c r="A982" s="66">
        <v>978</v>
      </c>
      <c r="B982" s="442"/>
      <c r="C982" s="362"/>
      <c r="D982" s="443"/>
      <c r="E982" s="444"/>
      <c r="F982" s="66"/>
    </row>
    <row r="983" spans="1:6" ht="15" customHeight="1">
      <c r="A983" s="66">
        <v>979</v>
      </c>
      <c r="B983" s="442"/>
      <c r="C983" s="362"/>
      <c r="D983" s="443"/>
      <c r="E983" s="444"/>
      <c r="F983" s="66"/>
    </row>
    <row r="984" spans="1:6" ht="15" customHeight="1">
      <c r="A984" s="66">
        <v>980</v>
      </c>
      <c r="B984" s="442"/>
      <c r="C984" s="362"/>
      <c r="D984" s="443"/>
      <c r="E984" s="444"/>
      <c r="F984" s="66"/>
    </row>
    <row r="985" spans="1:6" ht="15" customHeight="1">
      <c r="A985" s="66">
        <v>981</v>
      </c>
      <c r="B985" s="442"/>
      <c r="C985" s="362"/>
      <c r="D985" s="443"/>
      <c r="E985" s="449"/>
      <c r="F985" s="66"/>
    </row>
    <row r="986" spans="1:6" ht="15" customHeight="1">
      <c r="A986" s="66">
        <v>982</v>
      </c>
      <c r="B986" s="442"/>
      <c r="C986" s="362"/>
      <c r="D986" s="443"/>
      <c r="E986" s="444"/>
      <c r="F986" s="66"/>
    </row>
    <row r="987" spans="1:6" ht="15" customHeight="1">
      <c r="A987" s="66">
        <v>983</v>
      </c>
      <c r="B987" s="442"/>
      <c r="C987" s="362"/>
      <c r="D987" s="443"/>
      <c r="E987" s="444"/>
      <c r="F987" s="66"/>
    </row>
    <row r="988" spans="1:6" ht="15" customHeight="1">
      <c r="A988" s="66">
        <v>984</v>
      </c>
      <c r="B988" s="442"/>
      <c r="C988" s="362"/>
      <c r="D988" s="443"/>
      <c r="E988" s="444"/>
      <c r="F988" s="66"/>
    </row>
    <row r="989" spans="1:6" ht="15" customHeight="1">
      <c r="A989" s="66">
        <v>985</v>
      </c>
      <c r="B989" s="442"/>
      <c r="C989" s="362"/>
      <c r="D989" s="443"/>
      <c r="E989" s="444"/>
      <c r="F989" s="66"/>
    </row>
    <row r="990" spans="1:6" ht="15" customHeight="1">
      <c r="A990" s="66">
        <v>986</v>
      </c>
      <c r="B990" s="442"/>
      <c r="C990" s="362"/>
      <c r="D990" s="443"/>
      <c r="E990" s="449"/>
      <c r="F990" s="66"/>
    </row>
    <row r="991" spans="1:6" ht="15" customHeight="1">
      <c r="A991" s="66">
        <v>987</v>
      </c>
      <c r="B991" s="442"/>
      <c r="C991" s="362"/>
      <c r="D991" s="443"/>
      <c r="E991" s="444"/>
      <c r="F991" s="66"/>
    </row>
    <row r="992" spans="1:6" ht="15" customHeight="1">
      <c r="A992" s="66">
        <v>988</v>
      </c>
      <c r="B992" s="442"/>
      <c r="C992" s="362"/>
      <c r="D992" s="443"/>
      <c r="E992" s="444"/>
      <c r="F992" s="66"/>
    </row>
    <row r="993" spans="1:9" ht="15" customHeight="1">
      <c r="A993" s="66">
        <v>989</v>
      </c>
      <c r="B993" s="442"/>
      <c r="C993" s="362"/>
      <c r="D993" s="443"/>
      <c r="E993" s="444"/>
      <c r="F993" s="66"/>
    </row>
    <row r="994" spans="1:9" ht="15" customHeight="1">
      <c r="A994" s="66">
        <v>990</v>
      </c>
      <c r="B994" s="442"/>
      <c r="C994" s="362"/>
      <c r="D994" s="443"/>
      <c r="E994" s="444"/>
      <c r="F994" s="66"/>
    </row>
    <row r="995" spans="1:9" ht="15" customHeight="1">
      <c r="A995" s="66">
        <v>991</v>
      </c>
      <c r="B995" s="442"/>
      <c r="C995" s="362"/>
      <c r="D995" s="443"/>
      <c r="E995" s="449"/>
      <c r="F995" s="66"/>
    </row>
    <row r="996" spans="1:9" ht="15" customHeight="1">
      <c r="A996" s="66">
        <v>992</v>
      </c>
      <c r="B996" s="442"/>
      <c r="C996" s="362"/>
      <c r="D996" s="443"/>
      <c r="E996" s="444"/>
      <c r="F996" s="66"/>
    </row>
    <row r="997" spans="1:9" ht="15" customHeight="1">
      <c r="A997" s="66">
        <v>993</v>
      </c>
      <c r="B997" s="442"/>
      <c r="C997" s="362"/>
      <c r="D997" s="443"/>
      <c r="E997" s="444"/>
      <c r="F997" s="66"/>
    </row>
    <row r="998" spans="1:9" ht="15" customHeight="1">
      <c r="A998" s="66">
        <v>994</v>
      </c>
      <c r="B998" s="442"/>
      <c r="C998" s="362"/>
      <c r="D998" s="443"/>
      <c r="E998" s="444"/>
      <c r="F998" s="66"/>
    </row>
    <row r="999" spans="1:9" ht="15" customHeight="1">
      <c r="A999" s="66">
        <v>995</v>
      </c>
      <c r="B999" s="442"/>
      <c r="C999" s="362"/>
      <c r="D999" s="443"/>
      <c r="E999" s="444"/>
      <c r="F999" s="66"/>
    </row>
    <row r="1000" spans="1:9" ht="15" customHeight="1">
      <c r="A1000" s="66">
        <v>996</v>
      </c>
      <c r="B1000" s="442"/>
      <c r="C1000" s="362"/>
      <c r="D1000" s="443"/>
      <c r="E1000" s="449"/>
      <c r="F1000" s="66"/>
    </row>
    <row r="1001" spans="1:9" ht="15" customHeight="1">
      <c r="A1001" s="66">
        <v>997</v>
      </c>
      <c r="B1001" s="442"/>
      <c r="C1001" s="362"/>
      <c r="D1001" s="443"/>
      <c r="E1001" s="444"/>
      <c r="F1001" s="66"/>
    </row>
    <row r="1002" spans="1:9" ht="15" customHeight="1">
      <c r="A1002" s="66">
        <v>998</v>
      </c>
      <c r="B1002" s="442"/>
      <c r="C1002" s="362"/>
      <c r="D1002" s="443"/>
      <c r="E1002" s="444"/>
      <c r="F1002" s="66"/>
    </row>
    <row r="1003" spans="1:9" ht="15" customHeight="1">
      <c r="A1003" s="66">
        <v>999</v>
      </c>
      <c r="B1003" s="442"/>
      <c r="C1003" s="362"/>
      <c r="D1003" s="443"/>
      <c r="E1003" s="444"/>
      <c r="F1003" s="66"/>
    </row>
    <row r="1004" spans="1:9" ht="15" customHeight="1" thickBot="1">
      <c r="A1004" s="66">
        <v>1000</v>
      </c>
      <c r="B1004" s="445"/>
      <c r="C1004" s="362"/>
      <c r="D1004" s="443"/>
      <c r="E1004" s="444"/>
      <c r="F1004" s="66"/>
    </row>
    <row r="1005" spans="1:9" ht="15" customHeight="1" thickBot="1">
      <c r="A1005" s="66"/>
      <c r="B1005" s="603" t="s">
        <v>188</v>
      </c>
      <c r="C1005" s="604"/>
      <c r="D1005" s="429">
        <f>SUM(D6:D1004)</f>
        <v>0</v>
      </c>
      <c r="E1005" s="433">
        <f>SUM(E5:E1004)</f>
        <v>0</v>
      </c>
      <c r="F1005" s="75"/>
      <c r="G1005" s="74"/>
      <c r="H1005" s="74"/>
      <c r="I1005" s="74"/>
    </row>
    <row r="1006" spans="1:9" ht="15" customHeight="1" thickBot="1">
      <c r="A1006" s="66"/>
      <c r="B1006" s="75"/>
      <c r="C1006" s="248" t="s">
        <v>141</v>
      </c>
      <c r="D1006" s="434"/>
      <c r="E1006" s="431"/>
      <c r="F1006" s="76"/>
      <c r="G1006" s="74"/>
      <c r="H1006" s="74"/>
      <c r="I1006" s="74"/>
    </row>
    <row r="1007" spans="1:9" ht="15" customHeight="1" thickBot="1">
      <c r="A1007" s="66"/>
      <c r="B1007" s="75"/>
      <c r="C1007" s="248" t="s">
        <v>140</v>
      </c>
      <c r="D1007" s="434"/>
      <c r="E1007" s="431"/>
      <c r="F1007" s="76"/>
      <c r="G1007" s="74"/>
      <c r="H1007" s="74"/>
      <c r="I1007" s="74"/>
    </row>
    <row r="1008" spans="1:9" ht="15" customHeight="1" thickBot="1">
      <c r="A1008" s="66"/>
      <c r="B1008" s="75"/>
      <c r="C1008" s="75"/>
      <c r="D1008" s="363">
        <f>SUM(D1006:D1007)</f>
        <v>0</v>
      </c>
      <c r="E1008" s="432"/>
      <c r="F1008" s="76"/>
      <c r="G1008" s="74"/>
      <c r="H1008" s="74"/>
      <c r="I1008" s="74"/>
    </row>
    <row r="1009" spans="1:9" ht="15" customHeight="1">
      <c r="A1009" s="66"/>
      <c r="B1009" s="602" t="s">
        <v>20</v>
      </c>
      <c r="C1009" s="602"/>
      <c r="D1009" s="602"/>
      <c r="E1009" s="441"/>
      <c r="F1009" s="66"/>
      <c r="G1009" s="74"/>
      <c r="H1009" s="74"/>
      <c r="I1009" s="74"/>
    </row>
    <row r="1010" spans="1:9">
      <c r="G1010" s="74"/>
      <c r="H1010" s="74"/>
      <c r="I1010" s="74"/>
    </row>
    <row r="1011" spans="1:9">
      <c r="G1011" s="74"/>
      <c r="H1011" s="74"/>
      <c r="I1011" s="74"/>
    </row>
    <row r="1012" spans="1:9">
      <c r="G1012" s="74"/>
      <c r="H1012" s="74"/>
      <c r="I1012" s="74"/>
    </row>
    <row r="1013" spans="1:9">
      <c r="G1013" s="74"/>
      <c r="H1013" s="74"/>
      <c r="I1013" s="74"/>
    </row>
    <row r="1014" spans="1:9">
      <c r="G1014" s="74"/>
      <c r="H1014" s="74"/>
      <c r="I1014" s="74"/>
    </row>
    <row r="1015" spans="1:9">
      <c r="G1015" s="74"/>
      <c r="H1015" s="74"/>
      <c r="I1015" s="74"/>
    </row>
    <row r="1016" spans="1:9">
      <c r="G1016" s="74"/>
      <c r="H1016" s="74"/>
      <c r="I1016" s="74"/>
    </row>
    <row r="1017" spans="1:9">
      <c r="G1017" s="74"/>
      <c r="H1017" s="74"/>
      <c r="I1017" s="74"/>
    </row>
    <row r="1018" spans="1:9">
      <c r="H1018" s="74"/>
      <c r="I1018" s="74"/>
    </row>
    <row r="1019" spans="1:9">
      <c r="H1019" s="74"/>
      <c r="I1019" s="74"/>
    </row>
    <row r="1020" spans="1:9">
      <c r="H1020" s="74"/>
      <c r="I1020" s="74"/>
    </row>
    <row r="1021" spans="1:9">
      <c r="H1021" s="74"/>
      <c r="I1021" s="74"/>
    </row>
    <row r="1022" spans="1:9">
      <c r="H1022" s="74"/>
      <c r="I1022" s="74"/>
    </row>
    <row r="1023" spans="1:9">
      <c r="H1023" s="74"/>
      <c r="I1023" s="74"/>
    </row>
  </sheetData>
  <sheetProtection algorithmName="SHA-512" hashValue="tUAepz09WmC0VSTJ+K/QtlT5phfUqa6dvZlGeDZk78huZRGzAuJEs1q5mffj3yZhNImtbwuKnMjsJypZJRw0Vg==" saltValue="n1DUmbYtAflQSdBWeT7G4w==" spinCount="100000" sheet="1" objects="1" scenarios="1" formatColumns="0" formatRows="0" insertRows="0" deleteRows="0"/>
  <mergeCells count="3">
    <mergeCell ref="B1:C1"/>
    <mergeCell ref="B1009:D1009"/>
    <mergeCell ref="B1005:C1005"/>
  </mergeCells>
  <conditionalFormatting sqref="D1005:E1005">
    <cfRule type="cellIs" dxfId="1512" priority="1001" operator="notEqual">
      <formula>$D$1008</formula>
    </cfRule>
  </conditionalFormatting>
  <conditionalFormatting sqref="E5">
    <cfRule type="cellIs" dxfId="1511" priority="1000" operator="greaterThan">
      <formula>$D5</formula>
    </cfRule>
  </conditionalFormatting>
  <conditionalFormatting sqref="E6">
    <cfRule type="cellIs" dxfId="1510" priority="999" operator="greaterThan">
      <formula>$D6</formula>
    </cfRule>
  </conditionalFormatting>
  <conditionalFormatting sqref="E7">
    <cfRule type="cellIs" dxfId="1509" priority="998" operator="greaterThan">
      <formula>$D7</formula>
    </cfRule>
  </conditionalFormatting>
  <conditionalFormatting sqref="E8">
    <cfRule type="cellIs" dxfId="1508" priority="997" operator="greaterThan">
      <formula>$D8</formula>
    </cfRule>
  </conditionalFormatting>
  <conditionalFormatting sqref="E9">
    <cfRule type="cellIs" dxfId="1507" priority="996" operator="greaterThan">
      <formula>$D9</formula>
    </cfRule>
  </conditionalFormatting>
  <conditionalFormatting sqref="E10">
    <cfRule type="cellIs" dxfId="1506" priority="995" operator="greaterThan">
      <formula>$D10</formula>
    </cfRule>
  </conditionalFormatting>
  <conditionalFormatting sqref="E11">
    <cfRule type="cellIs" dxfId="1505" priority="994" operator="greaterThan">
      <formula>$D11</formula>
    </cfRule>
  </conditionalFormatting>
  <conditionalFormatting sqref="E12">
    <cfRule type="cellIs" dxfId="1504" priority="993" operator="greaterThan">
      <formula>$D12</formula>
    </cfRule>
  </conditionalFormatting>
  <conditionalFormatting sqref="E13">
    <cfRule type="cellIs" dxfId="1503" priority="992" operator="greaterThan">
      <formula>$D13</formula>
    </cfRule>
  </conditionalFormatting>
  <conditionalFormatting sqref="E14">
    <cfRule type="cellIs" dxfId="1502" priority="991" operator="greaterThan">
      <formula>$D14</formula>
    </cfRule>
  </conditionalFormatting>
  <conditionalFormatting sqref="E15">
    <cfRule type="cellIs" dxfId="1501" priority="990" operator="greaterThan">
      <formula>$D15</formula>
    </cfRule>
  </conditionalFormatting>
  <conditionalFormatting sqref="E16">
    <cfRule type="cellIs" dxfId="1500" priority="989" operator="greaterThan">
      <formula>$D16</formula>
    </cfRule>
  </conditionalFormatting>
  <conditionalFormatting sqref="E17">
    <cfRule type="cellIs" dxfId="1499" priority="988" operator="greaterThan">
      <formula>$D17</formula>
    </cfRule>
  </conditionalFormatting>
  <conditionalFormatting sqref="E18">
    <cfRule type="cellIs" dxfId="1498" priority="987" operator="greaterThan">
      <formula>$D18</formula>
    </cfRule>
  </conditionalFormatting>
  <conditionalFormatting sqref="E19">
    <cfRule type="cellIs" dxfId="1497" priority="986" operator="greaterThan">
      <formula>$D19</formula>
    </cfRule>
  </conditionalFormatting>
  <conditionalFormatting sqref="E20">
    <cfRule type="cellIs" dxfId="1496" priority="985" operator="greaterThan">
      <formula>$D20</formula>
    </cfRule>
  </conditionalFormatting>
  <conditionalFormatting sqref="E21">
    <cfRule type="cellIs" dxfId="1495" priority="984" operator="greaterThan">
      <formula>$D21</formula>
    </cfRule>
  </conditionalFormatting>
  <conditionalFormatting sqref="E22">
    <cfRule type="cellIs" dxfId="1494" priority="983" operator="greaterThan">
      <formula>$D22</formula>
    </cfRule>
  </conditionalFormatting>
  <conditionalFormatting sqref="E23">
    <cfRule type="cellIs" dxfId="1493" priority="982" operator="greaterThan">
      <formula>$D23</formula>
    </cfRule>
  </conditionalFormatting>
  <conditionalFormatting sqref="E24">
    <cfRule type="cellIs" dxfId="1492" priority="981" operator="greaterThan">
      <formula>$D24</formula>
    </cfRule>
  </conditionalFormatting>
  <conditionalFormatting sqref="E25">
    <cfRule type="cellIs" dxfId="1491" priority="980" operator="greaterThan">
      <formula>$D25</formula>
    </cfRule>
  </conditionalFormatting>
  <conditionalFormatting sqref="E26">
    <cfRule type="cellIs" dxfId="1490" priority="979" operator="greaterThan">
      <formula>$D26</formula>
    </cfRule>
  </conditionalFormatting>
  <conditionalFormatting sqref="E27">
    <cfRule type="cellIs" dxfId="1489" priority="978" operator="greaterThan">
      <formula>$D27</formula>
    </cfRule>
  </conditionalFormatting>
  <conditionalFormatting sqref="E28">
    <cfRule type="cellIs" dxfId="1488" priority="977" operator="greaterThan">
      <formula>$D28</formula>
    </cfRule>
  </conditionalFormatting>
  <conditionalFormatting sqref="E29">
    <cfRule type="cellIs" dxfId="1487" priority="976" operator="greaterThan">
      <formula>$D29</formula>
    </cfRule>
  </conditionalFormatting>
  <conditionalFormatting sqref="E30">
    <cfRule type="cellIs" dxfId="1486" priority="975" operator="greaterThan">
      <formula>$D30</formula>
    </cfRule>
  </conditionalFormatting>
  <conditionalFormatting sqref="E31">
    <cfRule type="cellIs" dxfId="1485" priority="974" operator="greaterThan">
      <formula>$D31</formula>
    </cfRule>
  </conditionalFormatting>
  <conditionalFormatting sqref="E32">
    <cfRule type="cellIs" dxfId="1484" priority="973" operator="greaterThan">
      <formula>$D32</formula>
    </cfRule>
  </conditionalFormatting>
  <conditionalFormatting sqref="E33">
    <cfRule type="cellIs" dxfId="1483" priority="972" operator="greaterThan">
      <formula>$D33</formula>
    </cfRule>
  </conditionalFormatting>
  <conditionalFormatting sqref="E34">
    <cfRule type="cellIs" dxfId="1482" priority="971" operator="greaterThan">
      <formula>$D34</formula>
    </cfRule>
  </conditionalFormatting>
  <conditionalFormatting sqref="E35">
    <cfRule type="cellIs" dxfId="1481" priority="970" operator="greaterThan">
      <formula>$D35</formula>
    </cfRule>
  </conditionalFormatting>
  <conditionalFormatting sqref="E36">
    <cfRule type="cellIs" dxfId="1480" priority="969" operator="greaterThan">
      <formula>$D36</formula>
    </cfRule>
  </conditionalFormatting>
  <conditionalFormatting sqref="E37">
    <cfRule type="cellIs" dxfId="1479" priority="968" operator="greaterThan">
      <formula>$D37</formula>
    </cfRule>
  </conditionalFormatting>
  <conditionalFormatting sqref="E38">
    <cfRule type="cellIs" dxfId="1478" priority="967" operator="greaterThan">
      <formula>$D38</formula>
    </cfRule>
  </conditionalFormatting>
  <conditionalFormatting sqref="E39">
    <cfRule type="cellIs" dxfId="1477" priority="966" operator="greaterThan">
      <formula>$D39</formula>
    </cfRule>
  </conditionalFormatting>
  <conditionalFormatting sqref="E40">
    <cfRule type="cellIs" dxfId="1476" priority="965" operator="greaterThan">
      <formula>$D40</formula>
    </cfRule>
  </conditionalFormatting>
  <conditionalFormatting sqref="E41">
    <cfRule type="cellIs" dxfId="1475" priority="964" operator="greaterThan">
      <formula>$D41</formula>
    </cfRule>
  </conditionalFormatting>
  <conditionalFormatting sqref="E42">
    <cfRule type="cellIs" dxfId="1474" priority="963" operator="greaterThan">
      <formula>$D42</formula>
    </cfRule>
  </conditionalFormatting>
  <conditionalFormatting sqref="E43">
    <cfRule type="cellIs" dxfId="1473" priority="962" operator="greaterThan">
      <formula>$D43</formula>
    </cfRule>
  </conditionalFormatting>
  <conditionalFormatting sqref="E44">
    <cfRule type="cellIs" dxfId="1472" priority="961" operator="greaterThan">
      <formula>$D44</formula>
    </cfRule>
  </conditionalFormatting>
  <conditionalFormatting sqref="E45">
    <cfRule type="cellIs" dxfId="1471" priority="960" operator="greaterThan">
      <formula>$D45</formula>
    </cfRule>
  </conditionalFormatting>
  <conditionalFormatting sqref="E46">
    <cfRule type="cellIs" dxfId="1470" priority="959" operator="greaterThan">
      <formula>$D46</formula>
    </cfRule>
  </conditionalFormatting>
  <conditionalFormatting sqref="E47">
    <cfRule type="cellIs" dxfId="1469" priority="958" operator="greaterThan">
      <formula>$D47</formula>
    </cfRule>
  </conditionalFormatting>
  <conditionalFormatting sqref="E48">
    <cfRule type="cellIs" dxfId="1468" priority="957" operator="greaterThan">
      <formula>$D48</formula>
    </cfRule>
  </conditionalFormatting>
  <conditionalFormatting sqref="E49">
    <cfRule type="cellIs" dxfId="1467" priority="956" operator="greaterThan">
      <formula>$D49</formula>
    </cfRule>
  </conditionalFormatting>
  <conditionalFormatting sqref="E50">
    <cfRule type="cellIs" dxfId="1466" priority="955" operator="greaterThan">
      <formula>$D50</formula>
    </cfRule>
  </conditionalFormatting>
  <conditionalFormatting sqref="E51">
    <cfRule type="cellIs" dxfId="1465" priority="954" operator="greaterThan">
      <formula>$D51</formula>
    </cfRule>
  </conditionalFormatting>
  <conditionalFormatting sqref="E52">
    <cfRule type="cellIs" dxfId="1464" priority="953" operator="greaterThan">
      <formula>$D52</formula>
    </cfRule>
  </conditionalFormatting>
  <conditionalFormatting sqref="E53">
    <cfRule type="cellIs" dxfId="1463" priority="952" operator="greaterThan">
      <formula>$D53</formula>
    </cfRule>
  </conditionalFormatting>
  <conditionalFormatting sqref="E54">
    <cfRule type="cellIs" dxfId="1462" priority="951" operator="greaterThan">
      <formula>$D54</formula>
    </cfRule>
  </conditionalFormatting>
  <conditionalFormatting sqref="E55">
    <cfRule type="cellIs" dxfId="1461" priority="950" operator="greaterThan">
      <formula>$D55</formula>
    </cfRule>
  </conditionalFormatting>
  <conditionalFormatting sqref="E56">
    <cfRule type="cellIs" dxfId="1460" priority="949" operator="greaterThan">
      <formula>$D56</formula>
    </cfRule>
  </conditionalFormatting>
  <conditionalFormatting sqref="E57">
    <cfRule type="cellIs" dxfId="1459" priority="948" operator="greaterThan">
      <formula>$D57</formula>
    </cfRule>
  </conditionalFormatting>
  <conditionalFormatting sqref="E58">
    <cfRule type="cellIs" dxfId="1458" priority="947" operator="greaterThan">
      <formula>$D58</formula>
    </cfRule>
  </conditionalFormatting>
  <conditionalFormatting sqref="E59">
    <cfRule type="cellIs" dxfId="1457" priority="946" operator="greaterThan">
      <formula>$D59</formula>
    </cfRule>
  </conditionalFormatting>
  <conditionalFormatting sqref="E60">
    <cfRule type="cellIs" dxfId="1456" priority="945" operator="greaterThan">
      <formula>$D60</formula>
    </cfRule>
  </conditionalFormatting>
  <conditionalFormatting sqref="E61">
    <cfRule type="cellIs" dxfId="1455" priority="944" operator="greaterThan">
      <formula>$D61</formula>
    </cfRule>
  </conditionalFormatting>
  <conditionalFormatting sqref="E62">
    <cfRule type="cellIs" dxfId="1454" priority="943" operator="greaterThan">
      <formula>$D62</formula>
    </cfRule>
  </conditionalFormatting>
  <conditionalFormatting sqref="E63">
    <cfRule type="cellIs" dxfId="1453" priority="942" operator="greaterThan">
      <formula>$D63</formula>
    </cfRule>
  </conditionalFormatting>
  <conditionalFormatting sqref="E64">
    <cfRule type="cellIs" dxfId="1452" priority="941" operator="greaterThan">
      <formula>$D64</formula>
    </cfRule>
  </conditionalFormatting>
  <conditionalFormatting sqref="E65">
    <cfRule type="cellIs" dxfId="1451" priority="940" operator="greaterThan">
      <formula>$D65</formula>
    </cfRule>
  </conditionalFormatting>
  <conditionalFormatting sqref="E66">
    <cfRule type="cellIs" dxfId="1450" priority="939" operator="greaterThan">
      <formula>$D66</formula>
    </cfRule>
  </conditionalFormatting>
  <conditionalFormatting sqref="E67">
    <cfRule type="cellIs" dxfId="1449" priority="938" operator="greaterThan">
      <formula>$D67</formula>
    </cfRule>
  </conditionalFormatting>
  <conditionalFormatting sqref="E68">
    <cfRule type="cellIs" dxfId="1448" priority="937" operator="greaterThan">
      <formula>$D68</formula>
    </cfRule>
  </conditionalFormatting>
  <conditionalFormatting sqref="E69">
    <cfRule type="cellIs" dxfId="1447" priority="936" operator="greaterThan">
      <formula>$D69</formula>
    </cfRule>
  </conditionalFormatting>
  <conditionalFormatting sqref="E70">
    <cfRule type="cellIs" dxfId="1446" priority="935" operator="greaterThan">
      <formula>$D70</formula>
    </cfRule>
  </conditionalFormatting>
  <conditionalFormatting sqref="E71">
    <cfRule type="cellIs" dxfId="1445" priority="934" operator="greaterThan">
      <formula>$D71</formula>
    </cfRule>
  </conditionalFormatting>
  <conditionalFormatting sqref="E72">
    <cfRule type="cellIs" dxfId="1444" priority="933" operator="greaterThan">
      <formula>$D72</formula>
    </cfRule>
  </conditionalFormatting>
  <conditionalFormatting sqref="E73">
    <cfRule type="cellIs" dxfId="1443" priority="932" operator="greaterThan">
      <formula>$D73</formula>
    </cfRule>
  </conditionalFormatting>
  <conditionalFormatting sqref="E74">
    <cfRule type="cellIs" dxfId="1442" priority="931" operator="greaterThan">
      <formula>$D74</formula>
    </cfRule>
  </conditionalFormatting>
  <conditionalFormatting sqref="E75">
    <cfRule type="cellIs" dxfId="1441" priority="930" operator="greaterThan">
      <formula>$D75</formula>
    </cfRule>
  </conditionalFormatting>
  <conditionalFormatting sqref="E76">
    <cfRule type="cellIs" dxfId="1440" priority="929" operator="greaterThan">
      <formula>$D76</formula>
    </cfRule>
  </conditionalFormatting>
  <conditionalFormatting sqref="E77">
    <cfRule type="cellIs" dxfId="1439" priority="928" operator="greaterThan">
      <formula>$D77</formula>
    </cfRule>
  </conditionalFormatting>
  <conditionalFormatting sqref="E78">
    <cfRule type="cellIs" dxfId="1438" priority="927" operator="greaterThan">
      <formula>$D78</formula>
    </cfRule>
  </conditionalFormatting>
  <conditionalFormatting sqref="E79">
    <cfRule type="cellIs" dxfId="1437" priority="926" operator="greaterThan">
      <formula>$D79</formula>
    </cfRule>
  </conditionalFormatting>
  <conditionalFormatting sqref="E80">
    <cfRule type="cellIs" dxfId="1436" priority="925" operator="greaterThan">
      <formula>$D80</formula>
    </cfRule>
  </conditionalFormatting>
  <conditionalFormatting sqref="E81">
    <cfRule type="cellIs" dxfId="1435" priority="924" operator="greaterThan">
      <formula>$D81</formula>
    </cfRule>
  </conditionalFormatting>
  <conditionalFormatting sqref="E82">
    <cfRule type="cellIs" dxfId="1434" priority="923" operator="greaterThan">
      <formula>$D82</formula>
    </cfRule>
  </conditionalFormatting>
  <conditionalFormatting sqref="E83">
    <cfRule type="cellIs" dxfId="1433" priority="922" operator="greaterThan">
      <formula>$D83</formula>
    </cfRule>
  </conditionalFormatting>
  <conditionalFormatting sqref="E84">
    <cfRule type="cellIs" dxfId="1432" priority="921" operator="greaterThan">
      <formula>$D84</formula>
    </cfRule>
  </conditionalFormatting>
  <conditionalFormatting sqref="E85">
    <cfRule type="cellIs" dxfId="1431" priority="920" operator="greaterThan">
      <formula>$D85</formula>
    </cfRule>
  </conditionalFormatting>
  <conditionalFormatting sqref="E86">
    <cfRule type="cellIs" dxfId="1430" priority="919" operator="greaterThan">
      <formula>$D86</formula>
    </cfRule>
  </conditionalFormatting>
  <conditionalFormatting sqref="E87">
    <cfRule type="cellIs" dxfId="1429" priority="918" operator="greaterThan">
      <formula>$D87</formula>
    </cfRule>
  </conditionalFormatting>
  <conditionalFormatting sqref="E88">
    <cfRule type="cellIs" dxfId="1428" priority="917" operator="greaterThan">
      <formula>$D88</formula>
    </cfRule>
  </conditionalFormatting>
  <conditionalFormatting sqref="E89">
    <cfRule type="cellIs" dxfId="1427" priority="916" operator="greaterThan">
      <formula>$D89</formula>
    </cfRule>
  </conditionalFormatting>
  <conditionalFormatting sqref="E90">
    <cfRule type="cellIs" dxfId="1426" priority="915" operator="greaterThan">
      <formula>$D90</formula>
    </cfRule>
  </conditionalFormatting>
  <conditionalFormatting sqref="E91">
    <cfRule type="cellIs" dxfId="1425" priority="914" operator="greaterThan">
      <formula>$D91</formula>
    </cfRule>
  </conditionalFormatting>
  <conditionalFormatting sqref="E92">
    <cfRule type="cellIs" dxfId="1424" priority="913" operator="greaterThan">
      <formula>$D92</formula>
    </cfRule>
  </conditionalFormatting>
  <conditionalFormatting sqref="E93">
    <cfRule type="cellIs" dxfId="1423" priority="912" operator="greaterThan">
      <formula>$D93</formula>
    </cfRule>
  </conditionalFormatting>
  <conditionalFormatting sqref="E94">
    <cfRule type="cellIs" dxfId="1422" priority="911" operator="greaterThan">
      <formula>$D94</formula>
    </cfRule>
  </conditionalFormatting>
  <conditionalFormatting sqref="E95">
    <cfRule type="cellIs" dxfId="1421" priority="910" operator="greaterThan">
      <formula>$D95</formula>
    </cfRule>
  </conditionalFormatting>
  <conditionalFormatting sqref="E96">
    <cfRule type="cellIs" dxfId="1420" priority="909" operator="greaterThan">
      <formula>$D96</formula>
    </cfRule>
  </conditionalFormatting>
  <conditionalFormatting sqref="E97">
    <cfRule type="cellIs" dxfId="1419" priority="908" operator="greaterThan">
      <formula>$D97</formula>
    </cfRule>
  </conditionalFormatting>
  <conditionalFormatting sqref="E98">
    <cfRule type="cellIs" dxfId="1418" priority="907" operator="greaterThan">
      <formula>$D98</formula>
    </cfRule>
  </conditionalFormatting>
  <conditionalFormatting sqref="E99">
    <cfRule type="cellIs" dxfId="1417" priority="906" operator="greaterThan">
      <formula>$D99</formula>
    </cfRule>
  </conditionalFormatting>
  <conditionalFormatting sqref="E100">
    <cfRule type="cellIs" dxfId="1416" priority="905" operator="greaterThan">
      <formula>$D100</formula>
    </cfRule>
  </conditionalFormatting>
  <conditionalFormatting sqref="E101">
    <cfRule type="cellIs" dxfId="1415" priority="904" operator="greaterThan">
      <formula>$D101</formula>
    </cfRule>
  </conditionalFormatting>
  <conditionalFormatting sqref="E102">
    <cfRule type="cellIs" dxfId="1414" priority="903" operator="greaterThan">
      <formula>$D102</formula>
    </cfRule>
  </conditionalFormatting>
  <conditionalFormatting sqref="E103">
    <cfRule type="cellIs" dxfId="1413" priority="902" operator="greaterThan">
      <formula>$D103</formula>
    </cfRule>
  </conditionalFormatting>
  <conditionalFormatting sqref="E104">
    <cfRule type="cellIs" dxfId="1412" priority="901" operator="greaterThan">
      <formula>$D104</formula>
    </cfRule>
  </conditionalFormatting>
  <conditionalFormatting sqref="E105">
    <cfRule type="cellIs" dxfId="1411" priority="900" operator="greaterThan">
      <formula>$D105</formula>
    </cfRule>
  </conditionalFormatting>
  <conditionalFormatting sqref="E106">
    <cfRule type="cellIs" dxfId="1410" priority="899" operator="greaterThan">
      <formula>$D106</formula>
    </cfRule>
  </conditionalFormatting>
  <conditionalFormatting sqref="E107">
    <cfRule type="cellIs" dxfId="1409" priority="898" operator="greaterThan">
      <formula>$D107</formula>
    </cfRule>
  </conditionalFormatting>
  <conditionalFormatting sqref="E108">
    <cfRule type="cellIs" dxfId="1408" priority="897" operator="greaterThan">
      <formula>$D108</formula>
    </cfRule>
  </conditionalFormatting>
  <conditionalFormatting sqref="E109">
    <cfRule type="cellIs" dxfId="1407" priority="896" operator="greaterThan">
      <formula>$D109</formula>
    </cfRule>
  </conditionalFormatting>
  <conditionalFormatting sqref="E110">
    <cfRule type="cellIs" dxfId="1406" priority="895" operator="greaterThan">
      <formula>$D110</formula>
    </cfRule>
  </conditionalFormatting>
  <conditionalFormatting sqref="E111">
    <cfRule type="cellIs" dxfId="1405" priority="894" operator="greaterThan">
      <formula>$D111</formula>
    </cfRule>
  </conditionalFormatting>
  <conditionalFormatting sqref="E112">
    <cfRule type="cellIs" dxfId="1404" priority="893" operator="greaterThan">
      <formula>$D112</formula>
    </cfRule>
  </conditionalFormatting>
  <conditionalFormatting sqref="E113">
    <cfRule type="cellIs" dxfId="1403" priority="892" operator="greaterThan">
      <formula>$D113</formula>
    </cfRule>
  </conditionalFormatting>
  <conditionalFormatting sqref="E114">
    <cfRule type="cellIs" dxfId="1402" priority="891" operator="greaterThan">
      <formula>$D114</formula>
    </cfRule>
  </conditionalFormatting>
  <conditionalFormatting sqref="E115">
    <cfRule type="cellIs" dxfId="1401" priority="890" operator="greaterThan">
      <formula>$D115</formula>
    </cfRule>
  </conditionalFormatting>
  <conditionalFormatting sqref="E116">
    <cfRule type="cellIs" dxfId="1400" priority="889" operator="greaterThan">
      <formula>$D116</formula>
    </cfRule>
  </conditionalFormatting>
  <conditionalFormatting sqref="E117">
    <cfRule type="cellIs" dxfId="1399" priority="888" operator="greaterThan">
      <formula>$D117</formula>
    </cfRule>
  </conditionalFormatting>
  <conditionalFormatting sqref="E118">
    <cfRule type="cellIs" dxfId="1398" priority="887" operator="greaterThan">
      <formula>$D118</formula>
    </cfRule>
  </conditionalFormatting>
  <conditionalFormatting sqref="E119">
    <cfRule type="cellIs" dxfId="1397" priority="886" operator="greaterThan">
      <formula>$D119</formula>
    </cfRule>
  </conditionalFormatting>
  <conditionalFormatting sqref="E120">
    <cfRule type="cellIs" dxfId="1396" priority="885" operator="greaterThan">
      <formula>$D120</formula>
    </cfRule>
  </conditionalFormatting>
  <conditionalFormatting sqref="E121">
    <cfRule type="cellIs" dxfId="1395" priority="884" operator="greaterThan">
      <formula>$D121</formula>
    </cfRule>
  </conditionalFormatting>
  <conditionalFormatting sqref="E122">
    <cfRule type="cellIs" dxfId="1394" priority="883" operator="greaterThan">
      <formula>$D122</formula>
    </cfRule>
  </conditionalFormatting>
  <conditionalFormatting sqref="E123">
    <cfRule type="cellIs" dxfId="1393" priority="882" operator="greaterThan">
      <formula>$D123</formula>
    </cfRule>
  </conditionalFormatting>
  <conditionalFormatting sqref="E124">
    <cfRule type="cellIs" dxfId="1392" priority="881" operator="greaterThan">
      <formula>$D124</formula>
    </cfRule>
  </conditionalFormatting>
  <conditionalFormatting sqref="E125">
    <cfRule type="cellIs" dxfId="1391" priority="880" operator="greaterThan">
      <formula>$D125</formula>
    </cfRule>
  </conditionalFormatting>
  <conditionalFormatting sqref="E126">
    <cfRule type="cellIs" dxfId="1390" priority="879" operator="greaterThan">
      <formula>$D126</formula>
    </cfRule>
  </conditionalFormatting>
  <conditionalFormatting sqref="E127">
    <cfRule type="cellIs" dxfId="1389" priority="878" operator="greaterThan">
      <formula>$D127</formula>
    </cfRule>
  </conditionalFormatting>
  <conditionalFormatting sqref="E128">
    <cfRule type="cellIs" dxfId="1388" priority="877" operator="greaterThan">
      <formula>$D128</formula>
    </cfRule>
  </conditionalFormatting>
  <conditionalFormatting sqref="E129">
    <cfRule type="cellIs" dxfId="1387" priority="876" operator="greaterThan">
      <formula>$D129</formula>
    </cfRule>
  </conditionalFormatting>
  <conditionalFormatting sqref="E130">
    <cfRule type="cellIs" dxfId="1386" priority="875" operator="greaterThan">
      <formula>$D130</formula>
    </cfRule>
  </conditionalFormatting>
  <conditionalFormatting sqref="E131">
    <cfRule type="cellIs" dxfId="1385" priority="874" operator="greaterThan">
      <formula>$D131</formula>
    </cfRule>
  </conditionalFormatting>
  <conditionalFormatting sqref="E132">
    <cfRule type="cellIs" dxfId="1384" priority="873" operator="greaterThan">
      <formula>$D132</formula>
    </cfRule>
  </conditionalFormatting>
  <conditionalFormatting sqref="E133">
    <cfRule type="cellIs" dxfId="1383" priority="872" operator="greaterThan">
      <formula>$D133</formula>
    </cfRule>
  </conditionalFormatting>
  <conditionalFormatting sqref="E134">
    <cfRule type="cellIs" dxfId="1382" priority="871" operator="greaterThan">
      <formula>$D134</formula>
    </cfRule>
  </conditionalFormatting>
  <conditionalFormatting sqref="E135">
    <cfRule type="cellIs" dxfId="1381" priority="870" operator="greaterThan">
      <formula>$D135</formula>
    </cfRule>
  </conditionalFormatting>
  <conditionalFormatting sqref="E136">
    <cfRule type="cellIs" dxfId="1380" priority="869" operator="greaterThan">
      <formula>$D136</formula>
    </cfRule>
  </conditionalFormatting>
  <conditionalFormatting sqref="E137">
    <cfRule type="cellIs" dxfId="1379" priority="868" operator="greaterThan">
      <formula>$D137</formula>
    </cfRule>
  </conditionalFormatting>
  <conditionalFormatting sqref="E138">
    <cfRule type="cellIs" dxfId="1378" priority="867" operator="greaterThan">
      <formula>$D138</formula>
    </cfRule>
  </conditionalFormatting>
  <conditionalFormatting sqref="E139">
    <cfRule type="cellIs" dxfId="1377" priority="866" operator="greaterThan">
      <formula>$D139</formula>
    </cfRule>
  </conditionalFormatting>
  <conditionalFormatting sqref="E140">
    <cfRule type="cellIs" dxfId="1376" priority="865" operator="greaterThan">
      <formula>$D140</formula>
    </cfRule>
  </conditionalFormatting>
  <conditionalFormatting sqref="E141">
    <cfRule type="cellIs" dxfId="1375" priority="864" operator="greaterThan">
      <formula>$D141</formula>
    </cfRule>
  </conditionalFormatting>
  <conditionalFormatting sqref="E142">
    <cfRule type="cellIs" dxfId="1374" priority="863" operator="greaterThan">
      <formula>$D142</formula>
    </cfRule>
  </conditionalFormatting>
  <conditionalFormatting sqref="E143">
    <cfRule type="cellIs" dxfId="1373" priority="862" operator="greaterThan">
      <formula>$D143</formula>
    </cfRule>
  </conditionalFormatting>
  <conditionalFormatting sqref="E144">
    <cfRule type="cellIs" dxfId="1372" priority="861" operator="greaterThan">
      <formula>$D144</formula>
    </cfRule>
  </conditionalFormatting>
  <conditionalFormatting sqref="E145">
    <cfRule type="cellIs" dxfId="1371" priority="860" operator="greaterThan">
      <formula>$D145</formula>
    </cfRule>
  </conditionalFormatting>
  <conditionalFormatting sqref="E146">
    <cfRule type="cellIs" dxfId="1370" priority="859" operator="greaterThan">
      <formula>$D146</formula>
    </cfRule>
  </conditionalFormatting>
  <conditionalFormatting sqref="E147">
    <cfRule type="cellIs" dxfId="1369" priority="858" operator="greaterThan">
      <formula>$D147</formula>
    </cfRule>
  </conditionalFormatting>
  <conditionalFormatting sqref="E148">
    <cfRule type="cellIs" dxfId="1368" priority="857" operator="greaterThan">
      <formula>$D148</formula>
    </cfRule>
  </conditionalFormatting>
  <conditionalFormatting sqref="E149">
    <cfRule type="cellIs" dxfId="1367" priority="856" operator="greaterThan">
      <formula>$D149</formula>
    </cfRule>
  </conditionalFormatting>
  <conditionalFormatting sqref="E150">
    <cfRule type="cellIs" dxfId="1366" priority="855" operator="greaterThan">
      <formula>$D150</formula>
    </cfRule>
  </conditionalFormatting>
  <conditionalFormatting sqref="E151">
    <cfRule type="cellIs" dxfId="1365" priority="854" operator="greaterThan">
      <formula>$D151</formula>
    </cfRule>
  </conditionalFormatting>
  <conditionalFormatting sqref="E152">
    <cfRule type="cellIs" dxfId="1364" priority="853" operator="greaterThan">
      <formula>$D152</formula>
    </cfRule>
  </conditionalFormatting>
  <conditionalFormatting sqref="E153">
    <cfRule type="cellIs" dxfId="1363" priority="852" operator="greaterThan">
      <formula>$D153</formula>
    </cfRule>
  </conditionalFormatting>
  <conditionalFormatting sqref="E154">
    <cfRule type="cellIs" dxfId="1362" priority="851" operator="greaterThan">
      <formula>$D154</formula>
    </cfRule>
  </conditionalFormatting>
  <conditionalFormatting sqref="E155">
    <cfRule type="cellIs" dxfId="1361" priority="850" operator="greaterThan">
      <formula>$D155</formula>
    </cfRule>
  </conditionalFormatting>
  <conditionalFormatting sqref="E156">
    <cfRule type="cellIs" dxfId="1360" priority="849" operator="greaterThan">
      <formula>$D156</formula>
    </cfRule>
  </conditionalFormatting>
  <conditionalFormatting sqref="E157">
    <cfRule type="cellIs" dxfId="1359" priority="848" operator="greaterThan">
      <formula>$D157</formula>
    </cfRule>
  </conditionalFormatting>
  <conditionalFormatting sqref="E158">
    <cfRule type="cellIs" dxfId="1358" priority="847" operator="greaterThan">
      <formula>$D158</formula>
    </cfRule>
  </conditionalFormatting>
  <conditionalFormatting sqref="E159">
    <cfRule type="cellIs" dxfId="1357" priority="846" operator="greaterThan">
      <formula>$D159</formula>
    </cfRule>
  </conditionalFormatting>
  <conditionalFormatting sqref="E160">
    <cfRule type="cellIs" dxfId="1356" priority="845" operator="greaterThan">
      <formula>$D160</formula>
    </cfRule>
  </conditionalFormatting>
  <conditionalFormatting sqref="E161">
    <cfRule type="cellIs" dxfId="1355" priority="844" operator="greaterThan">
      <formula>$D161</formula>
    </cfRule>
  </conditionalFormatting>
  <conditionalFormatting sqref="E162">
    <cfRule type="cellIs" dxfId="1354" priority="843" operator="greaterThan">
      <formula>$D162</formula>
    </cfRule>
  </conditionalFormatting>
  <conditionalFormatting sqref="E163">
    <cfRule type="cellIs" dxfId="1353" priority="842" operator="greaterThan">
      <formula>$D163</formula>
    </cfRule>
  </conditionalFormatting>
  <conditionalFormatting sqref="E164">
    <cfRule type="cellIs" dxfId="1352" priority="841" operator="greaterThan">
      <formula>$D164</formula>
    </cfRule>
  </conditionalFormatting>
  <conditionalFormatting sqref="E165">
    <cfRule type="cellIs" dxfId="1351" priority="840" operator="greaterThan">
      <formula>$D165</formula>
    </cfRule>
  </conditionalFormatting>
  <conditionalFormatting sqref="E166">
    <cfRule type="cellIs" dxfId="1350" priority="839" operator="greaterThan">
      <formula>$D166</formula>
    </cfRule>
  </conditionalFormatting>
  <conditionalFormatting sqref="E167">
    <cfRule type="cellIs" dxfId="1349" priority="838" operator="greaterThan">
      <formula>$D167</formula>
    </cfRule>
  </conditionalFormatting>
  <conditionalFormatting sqref="E168">
    <cfRule type="cellIs" dxfId="1348" priority="837" operator="greaterThan">
      <formula>$D168</formula>
    </cfRule>
  </conditionalFormatting>
  <conditionalFormatting sqref="E169">
    <cfRule type="cellIs" dxfId="1347" priority="836" operator="greaterThan">
      <formula>$D169</formula>
    </cfRule>
  </conditionalFormatting>
  <conditionalFormatting sqref="E170">
    <cfRule type="cellIs" dxfId="1346" priority="835" operator="greaterThan">
      <formula>$D170</formula>
    </cfRule>
  </conditionalFormatting>
  <conditionalFormatting sqref="E171">
    <cfRule type="cellIs" dxfId="1345" priority="834" operator="greaterThan">
      <formula>$D171</formula>
    </cfRule>
  </conditionalFormatting>
  <conditionalFormatting sqref="E172">
    <cfRule type="cellIs" dxfId="1344" priority="833" operator="greaterThan">
      <formula>$D172</formula>
    </cfRule>
  </conditionalFormatting>
  <conditionalFormatting sqref="E173">
    <cfRule type="cellIs" dxfId="1343" priority="832" operator="greaterThan">
      <formula>$D173</formula>
    </cfRule>
  </conditionalFormatting>
  <conditionalFormatting sqref="E174">
    <cfRule type="cellIs" dxfId="1342" priority="831" operator="greaterThan">
      <formula>$D174</formula>
    </cfRule>
  </conditionalFormatting>
  <conditionalFormatting sqref="E175">
    <cfRule type="cellIs" dxfId="1341" priority="830" operator="greaterThan">
      <formula>$D175</formula>
    </cfRule>
  </conditionalFormatting>
  <conditionalFormatting sqref="E176">
    <cfRule type="cellIs" dxfId="1340" priority="829" operator="greaterThan">
      <formula>$D176</formula>
    </cfRule>
  </conditionalFormatting>
  <conditionalFormatting sqref="E177">
    <cfRule type="cellIs" dxfId="1339" priority="828" operator="greaterThan">
      <formula>$D177</formula>
    </cfRule>
  </conditionalFormatting>
  <conditionalFormatting sqref="E178">
    <cfRule type="cellIs" dxfId="1338" priority="827" operator="greaterThan">
      <formula>$D178</formula>
    </cfRule>
  </conditionalFormatting>
  <conditionalFormatting sqref="E179">
    <cfRule type="cellIs" dxfId="1337" priority="826" operator="greaterThan">
      <formula>$D179</formula>
    </cfRule>
  </conditionalFormatting>
  <conditionalFormatting sqref="E180">
    <cfRule type="cellIs" dxfId="1336" priority="825" operator="greaterThan">
      <formula>$D180</formula>
    </cfRule>
  </conditionalFormatting>
  <conditionalFormatting sqref="E181">
    <cfRule type="cellIs" dxfId="1335" priority="824" operator="greaterThan">
      <formula>$D181</formula>
    </cfRule>
  </conditionalFormatting>
  <conditionalFormatting sqref="E182">
    <cfRule type="cellIs" dxfId="1334" priority="823" operator="greaterThan">
      <formula>$D182</formula>
    </cfRule>
  </conditionalFormatting>
  <conditionalFormatting sqref="E183">
    <cfRule type="cellIs" dxfId="1333" priority="822" operator="greaterThan">
      <formula>$D183</formula>
    </cfRule>
  </conditionalFormatting>
  <conditionalFormatting sqref="E184">
    <cfRule type="cellIs" dxfId="1332" priority="821" operator="greaterThan">
      <formula>$D184</formula>
    </cfRule>
  </conditionalFormatting>
  <conditionalFormatting sqref="E185">
    <cfRule type="cellIs" dxfId="1331" priority="820" operator="greaterThan">
      <formula>$D185</formula>
    </cfRule>
  </conditionalFormatting>
  <conditionalFormatting sqref="E186">
    <cfRule type="cellIs" dxfId="1330" priority="819" operator="greaterThan">
      <formula>$D186</formula>
    </cfRule>
  </conditionalFormatting>
  <conditionalFormatting sqref="E187">
    <cfRule type="cellIs" dxfId="1329" priority="818" operator="greaterThan">
      <formula>$D187</formula>
    </cfRule>
  </conditionalFormatting>
  <conditionalFormatting sqref="E188">
    <cfRule type="cellIs" dxfId="1328" priority="817" operator="greaterThan">
      <formula>$D188</formula>
    </cfRule>
  </conditionalFormatting>
  <conditionalFormatting sqref="E189">
    <cfRule type="cellIs" dxfId="1327" priority="816" operator="greaterThan">
      <formula>$D189</formula>
    </cfRule>
  </conditionalFormatting>
  <conditionalFormatting sqref="E190">
    <cfRule type="cellIs" dxfId="1326" priority="815" operator="greaterThan">
      <formula>$D190</formula>
    </cfRule>
  </conditionalFormatting>
  <conditionalFormatting sqref="E191">
    <cfRule type="cellIs" dxfId="1325" priority="814" operator="greaterThan">
      <formula>$D191</formula>
    </cfRule>
  </conditionalFormatting>
  <conditionalFormatting sqref="E192">
    <cfRule type="cellIs" dxfId="1324" priority="813" operator="greaterThan">
      <formula>$D192</formula>
    </cfRule>
  </conditionalFormatting>
  <conditionalFormatting sqref="E193">
    <cfRule type="cellIs" dxfId="1323" priority="812" operator="greaterThan">
      <formula>$D193</formula>
    </cfRule>
  </conditionalFormatting>
  <conditionalFormatting sqref="E194">
    <cfRule type="cellIs" dxfId="1322" priority="811" operator="greaterThan">
      <formula>$D194</formula>
    </cfRule>
  </conditionalFormatting>
  <conditionalFormatting sqref="E195">
    <cfRule type="cellIs" dxfId="1321" priority="810" operator="greaterThan">
      <formula>$D195</formula>
    </cfRule>
  </conditionalFormatting>
  <conditionalFormatting sqref="E196">
    <cfRule type="cellIs" dxfId="1320" priority="809" operator="greaterThan">
      <formula>$D196</formula>
    </cfRule>
  </conditionalFormatting>
  <conditionalFormatting sqref="E197">
    <cfRule type="cellIs" dxfId="1319" priority="808" operator="greaterThan">
      <formula>$D197</formula>
    </cfRule>
  </conditionalFormatting>
  <conditionalFormatting sqref="E198">
    <cfRule type="cellIs" dxfId="1318" priority="807" operator="greaterThan">
      <formula>$D198</formula>
    </cfRule>
  </conditionalFormatting>
  <conditionalFormatting sqref="E199">
    <cfRule type="cellIs" dxfId="1317" priority="806" operator="greaterThan">
      <formula>$D199</formula>
    </cfRule>
  </conditionalFormatting>
  <conditionalFormatting sqref="E200">
    <cfRule type="cellIs" dxfId="1316" priority="805" operator="greaterThan">
      <formula>$D200</formula>
    </cfRule>
  </conditionalFormatting>
  <conditionalFormatting sqref="E201">
    <cfRule type="cellIs" dxfId="1315" priority="804" operator="greaterThan">
      <formula>$D201</formula>
    </cfRule>
  </conditionalFormatting>
  <conditionalFormatting sqref="E202">
    <cfRule type="cellIs" dxfId="1314" priority="803" operator="greaterThan">
      <formula>$D202</formula>
    </cfRule>
  </conditionalFormatting>
  <conditionalFormatting sqref="E203">
    <cfRule type="cellIs" dxfId="1313" priority="802" operator="greaterThan">
      <formula>$D203</formula>
    </cfRule>
  </conditionalFormatting>
  <conditionalFormatting sqref="E204">
    <cfRule type="cellIs" dxfId="1312" priority="801" operator="greaterThan">
      <formula>$D204</formula>
    </cfRule>
  </conditionalFormatting>
  <conditionalFormatting sqref="E205">
    <cfRule type="cellIs" dxfId="1311" priority="800" operator="greaterThan">
      <formula>$D205</formula>
    </cfRule>
  </conditionalFormatting>
  <conditionalFormatting sqref="E206">
    <cfRule type="cellIs" dxfId="1310" priority="799" operator="greaterThan">
      <formula>$D206</formula>
    </cfRule>
  </conditionalFormatting>
  <conditionalFormatting sqref="E207">
    <cfRule type="cellIs" dxfId="1309" priority="798" operator="greaterThan">
      <formula>$D207</formula>
    </cfRule>
  </conditionalFormatting>
  <conditionalFormatting sqref="E208">
    <cfRule type="cellIs" dxfId="1308" priority="797" operator="greaterThan">
      <formula>$D208</formula>
    </cfRule>
  </conditionalFormatting>
  <conditionalFormatting sqref="E209">
    <cfRule type="cellIs" dxfId="1307" priority="796" operator="greaterThan">
      <formula>$D209</formula>
    </cfRule>
  </conditionalFormatting>
  <conditionalFormatting sqref="E210">
    <cfRule type="cellIs" dxfId="1306" priority="795" operator="greaterThan">
      <formula>$D210</formula>
    </cfRule>
  </conditionalFormatting>
  <conditionalFormatting sqref="E211">
    <cfRule type="cellIs" dxfId="1305" priority="794" operator="greaterThan">
      <formula>$D211</formula>
    </cfRule>
  </conditionalFormatting>
  <conditionalFormatting sqref="E212">
    <cfRule type="cellIs" dxfId="1304" priority="793" operator="greaterThan">
      <formula>$D212</formula>
    </cfRule>
  </conditionalFormatting>
  <conditionalFormatting sqref="E213">
    <cfRule type="cellIs" dxfId="1303" priority="792" operator="greaterThan">
      <formula>$D213</formula>
    </cfRule>
  </conditionalFormatting>
  <conditionalFormatting sqref="E214">
    <cfRule type="cellIs" dxfId="1302" priority="791" operator="greaterThan">
      <formula>$D214</formula>
    </cfRule>
  </conditionalFormatting>
  <conditionalFormatting sqref="E215">
    <cfRule type="cellIs" dxfId="1301" priority="790" operator="greaterThan">
      <formula>$D215</formula>
    </cfRule>
  </conditionalFormatting>
  <conditionalFormatting sqref="E216">
    <cfRule type="cellIs" dxfId="1300" priority="789" operator="greaterThan">
      <formula>$D216</formula>
    </cfRule>
  </conditionalFormatting>
  <conditionalFormatting sqref="E217">
    <cfRule type="cellIs" dxfId="1299" priority="788" operator="greaterThan">
      <formula>$D217</formula>
    </cfRule>
  </conditionalFormatting>
  <conditionalFormatting sqref="E218">
    <cfRule type="cellIs" dxfId="1298" priority="787" operator="greaterThan">
      <formula>$D218</formula>
    </cfRule>
  </conditionalFormatting>
  <conditionalFormatting sqref="E219">
    <cfRule type="cellIs" dxfId="1297" priority="786" operator="greaterThan">
      <formula>$D219</formula>
    </cfRule>
  </conditionalFormatting>
  <conditionalFormatting sqref="E220">
    <cfRule type="cellIs" dxfId="1296" priority="785" operator="greaterThan">
      <formula>$D220</formula>
    </cfRule>
  </conditionalFormatting>
  <conditionalFormatting sqref="E221">
    <cfRule type="cellIs" dxfId="1295" priority="784" operator="greaterThan">
      <formula>$D221</formula>
    </cfRule>
  </conditionalFormatting>
  <conditionalFormatting sqref="E222">
    <cfRule type="cellIs" dxfId="1294" priority="783" operator="greaterThan">
      <formula>$D222</formula>
    </cfRule>
  </conditionalFormatting>
  <conditionalFormatting sqref="E223">
    <cfRule type="cellIs" dxfId="1293" priority="782" operator="greaterThan">
      <formula>$D223</formula>
    </cfRule>
  </conditionalFormatting>
  <conditionalFormatting sqref="E224">
    <cfRule type="cellIs" dxfId="1292" priority="781" operator="greaterThan">
      <formula>$D224</formula>
    </cfRule>
  </conditionalFormatting>
  <conditionalFormatting sqref="E225">
    <cfRule type="cellIs" dxfId="1291" priority="780" operator="greaterThan">
      <formula>$D225</formula>
    </cfRule>
  </conditionalFormatting>
  <conditionalFormatting sqref="E226">
    <cfRule type="cellIs" dxfId="1290" priority="779" operator="greaterThan">
      <formula>$D226</formula>
    </cfRule>
  </conditionalFormatting>
  <conditionalFormatting sqref="E227">
    <cfRule type="cellIs" dxfId="1289" priority="778" operator="greaterThan">
      <formula>$D227</formula>
    </cfRule>
  </conditionalFormatting>
  <conditionalFormatting sqref="E228">
    <cfRule type="cellIs" dxfId="1288" priority="777" operator="greaterThan">
      <formula>$D228</formula>
    </cfRule>
  </conditionalFormatting>
  <conditionalFormatting sqref="E229">
    <cfRule type="cellIs" dxfId="1287" priority="776" operator="greaterThan">
      <formula>$D229</formula>
    </cfRule>
  </conditionalFormatting>
  <conditionalFormatting sqref="E230">
    <cfRule type="cellIs" dxfId="1286" priority="775" operator="greaterThan">
      <formula>$D230</formula>
    </cfRule>
  </conditionalFormatting>
  <conditionalFormatting sqref="E231">
    <cfRule type="cellIs" dxfId="1285" priority="774" operator="greaterThan">
      <formula>$D231</formula>
    </cfRule>
  </conditionalFormatting>
  <conditionalFormatting sqref="E232">
    <cfRule type="cellIs" dxfId="1284" priority="773" operator="greaterThan">
      <formula>$D232</formula>
    </cfRule>
  </conditionalFormatting>
  <conditionalFormatting sqref="E233">
    <cfRule type="cellIs" dxfId="1283" priority="772" operator="greaterThan">
      <formula>$D233</formula>
    </cfRule>
  </conditionalFormatting>
  <conditionalFormatting sqref="E234">
    <cfRule type="cellIs" dxfId="1282" priority="771" operator="greaterThan">
      <formula>$D234</formula>
    </cfRule>
  </conditionalFormatting>
  <conditionalFormatting sqref="E235">
    <cfRule type="cellIs" dxfId="1281" priority="770" operator="greaterThan">
      <formula>$D235</formula>
    </cfRule>
  </conditionalFormatting>
  <conditionalFormatting sqref="E236">
    <cfRule type="cellIs" dxfId="1280" priority="769" operator="greaterThan">
      <formula>$D236</formula>
    </cfRule>
  </conditionalFormatting>
  <conditionalFormatting sqref="E237">
    <cfRule type="cellIs" dxfId="1279" priority="768" operator="greaterThan">
      <formula>$D237</formula>
    </cfRule>
  </conditionalFormatting>
  <conditionalFormatting sqref="E238">
    <cfRule type="cellIs" dxfId="1278" priority="767" operator="greaterThan">
      <formula>$D238</formula>
    </cfRule>
  </conditionalFormatting>
  <conditionalFormatting sqref="E239">
    <cfRule type="cellIs" dxfId="1277" priority="766" operator="greaterThan">
      <formula>$D239</formula>
    </cfRule>
  </conditionalFormatting>
  <conditionalFormatting sqref="E240">
    <cfRule type="cellIs" dxfId="1276" priority="765" operator="greaterThan">
      <formula>$D240</formula>
    </cfRule>
  </conditionalFormatting>
  <conditionalFormatting sqref="E241">
    <cfRule type="cellIs" dxfId="1275" priority="764" operator="greaterThan">
      <formula>$D241</formula>
    </cfRule>
  </conditionalFormatting>
  <conditionalFormatting sqref="E242">
    <cfRule type="cellIs" dxfId="1274" priority="763" operator="greaterThan">
      <formula>$D242</formula>
    </cfRule>
  </conditionalFormatting>
  <conditionalFormatting sqref="E243">
    <cfRule type="cellIs" dxfId="1273" priority="762" operator="greaterThan">
      <formula>$D243</formula>
    </cfRule>
  </conditionalFormatting>
  <conditionalFormatting sqref="E244">
    <cfRule type="cellIs" dxfId="1272" priority="761" operator="greaterThan">
      <formula>$D244</formula>
    </cfRule>
  </conditionalFormatting>
  <conditionalFormatting sqref="E245">
    <cfRule type="cellIs" dxfId="1271" priority="760" operator="greaterThan">
      <formula>$D245</formula>
    </cfRule>
  </conditionalFormatting>
  <conditionalFormatting sqref="E246">
    <cfRule type="cellIs" dxfId="1270" priority="759" operator="greaterThan">
      <formula>$D246</formula>
    </cfRule>
  </conditionalFormatting>
  <conditionalFormatting sqref="E247">
    <cfRule type="cellIs" dxfId="1269" priority="758" operator="greaterThan">
      <formula>$D247</formula>
    </cfRule>
  </conditionalFormatting>
  <conditionalFormatting sqref="E248">
    <cfRule type="cellIs" dxfId="1268" priority="757" operator="greaterThan">
      <formula>$D248</formula>
    </cfRule>
  </conditionalFormatting>
  <conditionalFormatting sqref="E249">
    <cfRule type="cellIs" dxfId="1267" priority="756" operator="greaterThan">
      <formula>$D249</formula>
    </cfRule>
  </conditionalFormatting>
  <conditionalFormatting sqref="E250">
    <cfRule type="cellIs" dxfId="1266" priority="755" operator="greaterThan">
      <formula>$D250</formula>
    </cfRule>
  </conditionalFormatting>
  <conditionalFormatting sqref="E251">
    <cfRule type="cellIs" dxfId="1265" priority="754" operator="greaterThan">
      <formula>$D251</formula>
    </cfRule>
  </conditionalFormatting>
  <conditionalFormatting sqref="E252">
    <cfRule type="cellIs" dxfId="1264" priority="753" operator="greaterThan">
      <formula>$D252</formula>
    </cfRule>
  </conditionalFormatting>
  <conditionalFormatting sqref="E253">
    <cfRule type="cellIs" dxfId="1263" priority="752" operator="greaterThan">
      <formula>$D253</formula>
    </cfRule>
  </conditionalFormatting>
  <conditionalFormatting sqref="E254">
    <cfRule type="cellIs" dxfId="1262" priority="751" operator="greaterThan">
      <formula>$D254</formula>
    </cfRule>
  </conditionalFormatting>
  <conditionalFormatting sqref="E255">
    <cfRule type="cellIs" dxfId="1261" priority="750" operator="greaterThan">
      <formula>$D255</formula>
    </cfRule>
  </conditionalFormatting>
  <conditionalFormatting sqref="E256">
    <cfRule type="cellIs" dxfId="1260" priority="749" operator="greaterThan">
      <formula>$D256</formula>
    </cfRule>
  </conditionalFormatting>
  <conditionalFormatting sqref="E257">
    <cfRule type="cellIs" dxfId="1259" priority="748" operator="greaterThan">
      <formula>$D257</formula>
    </cfRule>
  </conditionalFormatting>
  <conditionalFormatting sqref="E258">
    <cfRule type="cellIs" dxfId="1258" priority="747" operator="greaterThan">
      <formula>$D258</formula>
    </cfRule>
  </conditionalFormatting>
  <conditionalFormatting sqref="E259">
    <cfRule type="cellIs" dxfId="1257" priority="746" operator="greaterThan">
      <formula>$D259</formula>
    </cfRule>
  </conditionalFormatting>
  <conditionalFormatting sqref="E260">
    <cfRule type="cellIs" dxfId="1256" priority="745" operator="greaterThan">
      <formula>$D260</formula>
    </cfRule>
  </conditionalFormatting>
  <conditionalFormatting sqref="E261">
    <cfRule type="cellIs" dxfId="1255" priority="744" operator="greaterThan">
      <formula>$D261</formula>
    </cfRule>
  </conditionalFormatting>
  <conditionalFormatting sqref="E262">
    <cfRule type="cellIs" dxfId="1254" priority="743" operator="greaterThan">
      <formula>$D262</formula>
    </cfRule>
  </conditionalFormatting>
  <conditionalFormatting sqref="E263">
    <cfRule type="cellIs" dxfId="1253" priority="742" operator="greaterThan">
      <formula>$D263</formula>
    </cfRule>
  </conditionalFormatting>
  <conditionalFormatting sqref="E264">
    <cfRule type="cellIs" dxfId="1252" priority="741" operator="greaterThan">
      <formula>$D264</formula>
    </cfRule>
  </conditionalFormatting>
  <conditionalFormatting sqref="E265">
    <cfRule type="cellIs" dxfId="1251" priority="740" operator="greaterThan">
      <formula>$D265</formula>
    </cfRule>
  </conditionalFormatting>
  <conditionalFormatting sqref="E266">
    <cfRule type="cellIs" dxfId="1250" priority="739" operator="greaterThan">
      <formula>$D266</formula>
    </cfRule>
  </conditionalFormatting>
  <conditionalFormatting sqref="E267">
    <cfRule type="cellIs" dxfId="1249" priority="738" operator="greaterThan">
      <formula>$D267</formula>
    </cfRule>
  </conditionalFormatting>
  <conditionalFormatting sqref="E268">
    <cfRule type="cellIs" dxfId="1248" priority="737" operator="greaterThan">
      <formula>$D268</formula>
    </cfRule>
  </conditionalFormatting>
  <conditionalFormatting sqref="E269">
    <cfRule type="cellIs" dxfId="1247" priority="736" operator="greaterThan">
      <formula>$D269</formula>
    </cfRule>
  </conditionalFormatting>
  <conditionalFormatting sqref="E270">
    <cfRule type="cellIs" dxfId="1246" priority="735" operator="greaterThan">
      <formula>$D270</formula>
    </cfRule>
  </conditionalFormatting>
  <conditionalFormatting sqref="E271">
    <cfRule type="cellIs" dxfId="1245" priority="734" operator="greaterThan">
      <formula>$D271</formula>
    </cfRule>
  </conditionalFormatting>
  <conditionalFormatting sqref="E272">
    <cfRule type="cellIs" dxfId="1244" priority="733" operator="greaterThan">
      <formula>$D272</formula>
    </cfRule>
  </conditionalFormatting>
  <conditionalFormatting sqref="E273">
    <cfRule type="cellIs" dxfId="1243" priority="732" operator="greaterThan">
      <formula>$D273</formula>
    </cfRule>
  </conditionalFormatting>
  <conditionalFormatting sqref="E274">
    <cfRule type="cellIs" dxfId="1242" priority="731" operator="greaterThan">
      <formula>$D274</formula>
    </cfRule>
  </conditionalFormatting>
  <conditionalFormatting sqref="E275">
    <cfRule type="cellIs" dxfId="1241" priority="730" operator="greaterThan">
      <formula>$D275</formula>
    </cfRule>
  </conditionalFormatting>
  <conditionalFormatting sqref="E276">
    <cfRule type="cellIs" dxfId="1240" priority="729" operator="greaterThan">
      <formula>$D276</formula>
    </cfRule>
  </conditionalFormatting>
  <conditionalFormatting sqref="E277">
    <cfRule type="cellIs" dxfId="1239" priority="728" operator="greaterThan">
      <formula>$D277</formula>
    </cfRule>
  </conditionalFormatting>
  <conditionalFormatting sqref="E278">
    <cfRule type="cellIs" dxfId="1238" priority="727" operator="greaterThan">
      <formula>$D278</formula>
    </cfRule>
  </conditionalFormatting>
  <conditionalFormatting sqref="E279">
    <cfRule type="cellIs" dxfId="1237" priority="726" operator="greaterThan">
      <formula>$D279</formula>
    </cfRule>
  </conditionalFormatting>
  <conditionalFormatting sqref="E280">
    <cfRule type="cellIs" dxfId="1236" priority="725" operator="greaterThan">
      <formula>$D280</formula>
    </cfRule>
  </conditionalFormatting>
  <conditionalFormatting sqref="E281">
    <cfRule type="cellIs" dxfId="1235" priority="724" operator="greaterThan">
      <formula>$D281</formula>
    </cfRule>
  </conditionalFormatting>
  <conditionalFormatting sqref="E282">
    <cfRule type="cellIs" dxfId="1234" priority="723" operator="greaterThan">
      <formula>$D282</formula>
    </cfRule>
  </conditionalFormatting>
  <conditionalFormatting sqref="E283">
    <cfRule type="cellIs" dxfId="1233" priority="722" operator="greaterThan">
      <formula>$D283</formula>
    </cfRule>
  </conditionalFormatting>
  <conditionalFormatting sqref="E284">
    <cfRule type="cellIs" dxfId="1232" priority="721" operator="greaterThan">
      <formula>$D284</formula>
    </cfRule>
  </conditionalFormatting>
  <conditionalFormatting sqref="E285">
    <cfRule type="cellIs" dxfId="1231" priority="720" operator="greaterThan">
      <formula>$D285</formula>
    </cfRule>
  </conditionalFormatting>
  <conditionalFormatting sqref="E286">
    <cfRule type="cellIs" dxfId="1230" priority="719" operator="greaterThan">
      <formula>$D286</formula>
    </cfRule>
  </conditionalFormatting>
  <conditionalFormatting sqref="E287">
    <cfRule type="cellIs" dxfId="1229" priority="718" operator="greaterThan">
      <formula>$D287</formula>
    </cfRule>
  </conditionalFormatting>
  <conditionalFormatting sqref="E288">
    <cfRule type="cellIs" dxfId="1228" priority="717" operator="greaterThan">
      <formula>$D288</formula>
    </cfRule>
  </conditionalFormatting>
  <conditionalFormatting sqref="E289">
    <cfRule type="cellIs" dxfId="1227" priority="716" operator="greaterThan">
      <formula>$D289</formula>
    </cfRule>
  </conditionalFormatting>
  <conditionalFormatting sqref="E290">
    <cfRule type="cellIs" dxfId="1226" priority="715" operator="greaterThan">
      <formula>$D290</formula>
    </cfRule>
  </conditionalFormatting>
  <conditionalFormatting sqref="E291">
    <cfRule type="cellIs" dxfId="1225" priority="714" operator="greaterThan">
      <formula>$D291</formula>
    </cfRule>
  </conditionalFormatting>
  <conditionalFormatting sqref="E292">
    <cfRule type="cellIs" dxfId="1224" priority="713" operator="greaterThan">
      <formula>$D292</formula>
    </cfRule>
  </conditionalFormatting>
  <conditionalFormatting sqref="E293">
    <cfRule type="cellIs" dxfId="1223" priority="712" operator="greaterThan">
      <formula>$D293</formula>
    </cfRule>
  </conditionalFormatting>
  <conditionalFormatting sqref="E294">
    <cfRule type="cellIs" dxfId="1222" priority="711" operator="greaterThan">
      <formula>$D294</formula>
    </cfRule>
  </conditionalFormatting>
  <conditionalFormatting sqref="E295">
    <cfRule type="cellIs" dxfId="1221" priority="710" operator="greaterThan">
      <formula>$D295</formula>
    </cfRule>
  </conditionalFormatting>
  <conditionalFormatting sqref="E296">
    <cfRule type="cellIs" dxfId="1220" priority="709" operator="greaterThan">
      <formula>$D296</formula>
    </cfRule>
  </conditionalFormatting>
  <conditionalFormatting sqref="E297">
    <cfRule type="cellIs" dxfId="1219" priority="708" operator="greaterThan">
      <formula>$D297</formula>
    </cfRule>
  </conditionalFormatting>
  <conditionalFormatting sqref="E298">
    <cfRule type="cellIs" dxfId="1218" priority="707" operator="greaterThan">
      <formula>$D298</formula>
    </cfRule>
  </conditionalFormatting>
  <conditionalFormatting sqref="E299">
    <cfRule type="cellIs" dxfId="1217" priority="706" operator="greaterThan">
      <formula>$D299</formula>
    </cfRule>
  </conditionalFormatting>
  <conditionalFormatting sqref="E300">
    <cfRule type="cellIs" dxfId="1216" priority="705" operator="greaterThan">
      <formula>$D300</formula>
    </cfRule>
  </conditionalFormatting>
  <conditionalFormatting sqref="E301">
    <cfRule type="cellIs" dxfId="1215" priority="704" operator="greaterThan">
      <formula>$D301</formula>
    </cfRule>
  </conditionalFormatting>
  <conditionalFormatting sqref="E302">
    <cfRule type="cellIs" dxfId="1214" priority="703" operator="greaterThan">
      <formula>$D302</formula>
    </cfRule>
  </conditionalFormatting>
  <conditionalFormatting sqref="E303">
    <cfRule type="cellIs" dxfId="1213" priority="702" operator="greaterThan">
      <formula>$D303</formula>
    </cfRule>
  </conditionalFormatting>
  <conditionalFormatting sqref="E304">
    <cfRule type="cellIs" dxfId="1212" priority="701" operator="greaterThan">
      <formula>$D304</formula>
    </cfRule>
  </conditionalFormatting>
  <conditionalFormatting sqref="E305">
    <cfRule type="cellIs" dxfId="1211" priority="700" operator="greaterThan">
      <formula>$D305</formula>
    </cfRule>
  </conditionalFormatting>
  <conditionalFormatting sqref="E306">
    <cfRule type="cellIs" dxfId="1210" priority="699" operator="greaterThan">
      <formula>$D306</formula>
    </cfRule>
  </conditionalFormatting>
  <conditionalFormatting sqref="E307">
    <cfRule type="cellIs" dxfId="1209" priority="698" operator="greaterThan">
      <formula>$D307</formula>
    </cfRule>
  </conditionalFormatting>
  <conditionalFormatting sqref="E308">
    <cfRule type="cellIs" dxfId="1208" priority="697" operator="greaterThan">
      <formula>$D308</formula>
    </cfRule>
  </conditionalFormatting>
  <conditionalFormatting sqref="E309">
    <cfRule type="cellIs" dxfId="1207" priority="696" operator="greaterThan">
      <formula>$D309</formula>
    </cfRule>
  </conditionalFormatting>
  <conditionalFormatting sqref="E310">
    <cfRule type="cellIs" dxfId="1206" priority="695" operator="greaterThan">
      <formula>$D310</formula>
    </cfRule>
  </conditionalFormatting>
  <conditionalFormatting sqref="E311">
    <cfRule type="cellIs" dxfId="1205" priority="694" operator="greaterThan">
      <formula>$D311</formula>
    </cfRule>
  </conditionalFormatting>
  <conditionalFormatting sqref="E312">
    <cfRule type="cellIs" dxfId="1204" priority="693" operator="greaterThan">
      <formula>$D312</formula>
    </cfRule>
  </conditionalFormatting>
  <conditionalFormatting sqref="E313">
    <cfRule type="cellIs" dxfId="1203" priority="692" operator="greaterThan">
      <formula>$D313</formula>
    </cfRule>
  </conditionalFormatting>
  <conditionalFormatting sqref="E314">
    <cfRule type="cellIs" dxfId="1202" priority="691" operator="greaterThan">
      <formula>$D314</formula>
    </cfRule>
  </conditionalFormatting>
  <conditionalFormatting sqref="E315">
    <cfRule type="cellIs" dxfId="1201" priority="690" operator="greaterThan">
      <formula>$D315</formula>
    </cfRule>
  </conditionalFormatting>
  <conditionalFormatting sqref="E316">
    <cfRule type="cellIs" dxfId="1200" priority="689" operator="greaterThan">
      <formula>$D316</formula>
    </cfRule>
  </conditionalFormatting>
  <conditionalFormatting sqref="E317">
    <cfRule type="cellIs" dxfId="1199" priority="688" operator="greaterThan">
      <formula>$D317</formula>
    </cfRule>
  </conditionalFormatting>
  <conditionalFormatting sqref="E318">
    <cfRule type="cellIs" dxfId="1198" priority="687" operator="greaterThan">
      <formula>$D318</formula>
    </cfRule>
  </conditionalFormatting>
  <conditionalFormatting sqref="E319">
    <cfRule type="cellIs" dxfId="1197" priority="686" operator="greaterThan">
      <formula>$D319</formula>
    </cfRule>
  </conditionalFormatting>
  <conditionalFormatting sqref="E320">
    <cfRule type="cellIs" dxfId="1196" priority="685" operator="greaterThan">
      <formula>$D320</formula>
    </cfRule>
  </conditionalFormatting>
  <conditionalFormatting sqref="E321">
    <cfRule type="cellIs" dxfId="1195" priority="684" operator="greaterThan">
      <formula>$D321</formula>
    </cfRule>
  </conditionalFormatting>
  <conditionalFormatting sqref="E322">
    <cfRule type="cellIs" dxfId="1194" priority="683" operator="greaterThan">
      <formula>$D322</formula>
    </cfRule>
  </conditionalFormatting>
  <conditionalFormatting sqref="E323">
    <cfRule type="cellIs" dxfId="1193" priority="682" operator="greaterThan">
      <formula>$D323</formula>
    </cfRule>
  </conditionalFormatting>
  <conditionalFormatting sqref="E324">
    <cfRule type="cellIs" dxfId="1192" priority="681" operator="greaterThan">
      <formula>$D324</formula>
    </cfRule>
  </conditionalFormatting>
  <conditionalFormatting sqref="E325">
    <cfRule type="cellIs" dxfId="1191" priority="680" operator="greaterThan">
      <formula>$D325</formula>
    </cfRule>
  </conditionalFormatting>
  <conditionalFormatting sqref="E326">
    <cfRule type="cellIs" dxfId="1190" priority="679" operator="greaterThan">
      <formula>$D326</formula>
    </cfRule>
  </conditionalFormatting>
  <conditionalFormatting sqref="E327">
    <cfRule type="cellIs" dxfId="1189" priority="678" operator="greaterThan">
      <formula>$D327</formula>
    </cfRule>
  </conditionalFormatting>
  <conditionalFormatting sqref="E328">
    <cfRule type="cellIs" dxfId="1188" priority="677" operator="greaterThan">
      <formula>$D328</formula>
    </cfRule>
  </conditionalFormatting>
  <conditionalFormatting sqref="E329">
    <cfRule type="cellIs" dxfId="1187" priority="676" operator="greaterThan">
      <formula>$D329</formula>
    </cfRule>
  </conditionalFormatting>
  <conditionalFormatting sqref="E330">
    <cfRule type="cellIs" dxfId="1186" priority="675" operator="greaterThan">
      <formula>$D330</formula>
    </cfRule>
  </conditionalFormatting>
  <conditionalFormatting sqref="E331">
    <cfRule type="cellIs" dxfId="1185" priority="674" operator="greaterThan">
      <formula>$D331</formula>
    </cfRule>
  </conditionalFormatting>
  <conditionalFormatting sqref="E332">
    <cfRule type="cellIs" dxfId="1184" priority="673" operator="greaterThan">
      <formula>$D332</formula>
    </cfRule>
  </conditionalFormatting>
  <conditionalFormatting sqref="E333">
    <cfRule type="cellIs" dxfId="1183" priority="672" operator="greaterThan">
      <formula>$D333</formula>
    </cfRule>
  </conditionalFormatting>
  <conditionalFormatting sqref="E334">
    <cfRule type="cellIs" dxfId="1182" priority="671" operator="greaterThan">
      <formula>$D334</formula>
    </cfRule>
  </conditionalFormatting>
  <conditionalFormatting sqref="E335">
    <cfRule type="cellIs" dxfId="1181" priority="670" operator="greaterThan">
      <formula>$D335</formula>
    </cfRule>
  </conditionalFormatting>
  <conditionalFormatting sqref="E336">
    <cfRule type="cellIs" dxfId="1180" priority="669" operator="greaterThan">
      <formula>$D336</formula>
    </cfRule>
  </conditionalFormatting>
  <conditionalFormatting sqref="E337">
    <cfRule type="cellIs" dxfId="1179" priority="668" operator="greaterThan">
      <formula>$D337</formula>
    </cfRule>
  </conditionalFormatting>
  <conditionalFormatting sqref="E338">
    <cfRule type="cellIs" dxfId="1178" priority="667" operator="greaterThan">
      <formula>$D338</formula>
    </cfRule>
  </conditionalFormatting>
  <conditionalFormatting sqref="E339">
    <cfRule type="cellIs" dxfId="1177" priority="666" operator="greaterThan">
      <formula>$D339</formula>
    </cfRule>
  </conditionalFormatting>
  <conditionalFormatting sqref="E340">
    <cfRule type="cellIs" dxfId="1176" priority="665" operator="greaterThan">
      <formula>$D340</formula>
    </cfRule>
  </conditionalFormatting>
  <conditionalFormatting sqref="E341">
    <cfRule type="cellIs" dxfId="1175" priority="664" operator="greaterThan">
      <formula>$D341</formula>
    </cfRule>
  </conditionalFormatting>
  <conditionalFormatting sqref="E342">
    <cfRule type="cellIs" dxfId="1174" priority="663" operator="greaterThan">
      <formula>$D342</formula>
    </cfRule>
  </conditionalFormatting>
  <conditionalFormatting sqref="E343">
    <cfRule type="cellIs" dxfId="1173" priority="662" operator="greaterThan">
      <formula>$D343</formula>
    </cfRule>
  </conditionalFormatting>
  <conditionalFormatting sqref="E344">
    <cfRule type="cellIs" dxfId="1172" priority="661" operator="greaterThan">
      <formula>$D344</formula>
    </cfRule>
  </conditionalFormatting>
  <conditionalFormatting sqref="E345">
    <cfRule type="cellIs" dxfId="1171" priority="660" operator="greaterThan">
      <formula>$D345</formula>
    </cfRule>
  </conditionalFormatting>
  <conditionalFormatting sqref="E346">
    <cfRule type="cellIs" dxfId="1170" priority="659" operator="greaterThan">
      <formula>$D346</formula>
    </cfRule>
  </conditionalFormatting>
  <conditionalFormatting sqref="E347">
    <cfRule type="cellIs" dxfId="1169" priority="658" operator="greaterThan">
      <formula>$D347</formula>
    </cfRule>
  </conditionalFormatting>
  <conditionalFormatting sqref="E348">
    <cfRule type="cellIs" dxfId="1168" priority="657" operator="greaterThan">
      <formula>$D348</formula>
    </cfRule>
  </conditionalFormatting>
  <conditionalFormatting sqref="E349">
    <cfRule type="cellIs" dxfId="1167" priority="656" operator="greaterThan">
      <formula>$D349</formula>
    </cfRule>
  </conditionalFormatting>
  <conditionalFormatting sqref="E350">
    <cfRule type="cellIs" dxfId="1166" priority="655" operator="greaterThan">
      <formula>$D350</formula>
    </cfRule>
  </conditionalFormatting>
  <conditionalFormatting sqref="E351">
    <cfRule type="cellIs" dxfId="1165" priority="654" operator="greaterThan">
      <formula>$D351</formula>
    </cfRule>
  </conditionalFormatting>
  <conditionalFormatting sqref="E352">
    <cfRule type="cellIs" dxfId="1164" priority="653" operator="greaterThan">
      <formula>$D352</formula>
    </cfRule>
  </conditionalFormatting>
  <conditionalFormatting sqref="E353">
    <cfRule type="cellIs" dxfId="1163" priority="652" operator="greaterThan">
      <formula>$D353</formula>
    </cfRule>
  </conditionalFormatting>
  <conditionalFormatting sqref="E354">
    <cfRule type="cellIs" dxfId="1162" priority="651" operator="greaterThan">
      <formula>$D354</formula>
    </cfRule>
  </conditionalFormatting>
  <conditionalFormatting sqref="E355">
    <cfRule type="cellIs" dxfId="1161" priority="650" operator="greaterThan">
      <formula>$D355</formula>
    </cfRule>
  </conditionalFormatting>
  <conditionalFormatting sqref="E356">
    <cfRule type="cellIs" dxfId="1160" priority="649" operator="greaterThan">
      <formula>$D356</formula>
    </cfRule>
  </conditionalFormatting>
  <conditionalFormatting sqref="E357">
    <cfRule type="cellIs" dxfId="1159" priority="648" operator="greaterThan">
      <formula>$D357</formula>
    </cfRule>
  </conditionalFormatting>
  <conditionalFormatting sqref="E358">
    <cfRule type="cellIs" dxfId="1158" priority="647" operator="greaterThan">
      <formula>$D358</formula>
    </cfRule>
  </conditionalFormatting>
  <conditionalFormatting sqref="E359">
    <cfRule type="cellIs" dxfId="1157" priority="646" operator="greaterThan">
      <formula>$D359</formula>
    </cfRule>
  </conditionalFormatting>
  <conditionalFormatting sqref="E360">
    <cfRule type="cellIs" dxfId="1156" priority="645" operator="greaterThan">
      <formula>$D360</formula>
    </cfRule>
  </conditionalFormatting>
  <conditionalFormatting sqref="E361">
    <cfRule type="cellIs" dxfId="1155" priority="644" operator="greaterThan">
      <formula>$D361</formula>
    </cfRule>
  </conditionalFormatting>
  <conditionalFormatting sqref="E362">
    <cfRule type="cellIs" dxfId="1154" priority="643" operator="greaterThan">
      <formula>$D362</formula>
    </cfRule>
  </conditionalFormatting>
  <conditionalFormatting sqref="E363">
    <cfRule type="cellIs" dxfId="1153" priority="642" operator="greaterThan">
      <formula>$D363</formula>
    </cfRule>
  </conditionalFormatting>
  <conditionalFormatting sqref="E364">
    <cfRule type="cellIs" dxfId="1152" priority="641" operator="greaterThan">
      <formula>$D364</formula>
    </cfRule>
  </conditionalFormatting>
  <conditionalFormatting sqref="E365">
    <cfRule type="cellIs" dxfId="1151" priority="640" operator="greaterThan">
      <formula>$D365</formula>
    </cfRule>
  </conditionalFormatting>
  <conditionalFormatting sqref="E366">
    <cfRule type="cellIs" dxfId="1150" priority="639" operator="greaterThan">
      <formula>$D366</formula>
    </cfRule>
  </conditionalFormatting>
  <conditionalFormatting sqref="E367">
    <cfRule type="cellIs" dxfId="1149" priority="638" operator="greaterThan">
      <formula>$D367</formula>
    </cfRule>
  </conditionalFormatting>
  <conditionalFormatting sqref="E368">
    <cfRule type="cellIs" dxfId="1148" priority="637" operator="greaterThan">
      <formula>$D368</formula>
    </cfRule>
  </conditionalFormatting>
  <conditionalFormatting sqref="E369">
    <cfRule type="cellIs" dxfId="1147" priority="636" operator="greaterThan">
      <formula>$D369</formula>
    </cfRule>
  </conditionalFormatting>
  <conditionalFormatting sqref="E370">
    <cfRule type="cellIs" dxfId="1146" priority="635" operator="greaterThan">
      <formula>$D370</formula>
    </cfRule>
  </conditionalFormatting>
  <conditionalFormatting sqref="E371">
    <cfRule type="cellIs" dxfId="1145" priority="634" operator="greaterThan">
      <formula>$D371</formula>
    </cfRule>
  </conditionalFormatting>
  <conditionalFormatting sqref="E372">
    <cfRule type="cellIs" dxfId="1144" priority="633" operator="greaterThan">
      <formula>$D372</formula>
    </cfRule>
  </conditionalFormatting>
  <conditionalFormatting sqref="E373">
    <cfRule type="cellIs" dxfId="1143" priority="632" operator="greaterThan">
      <formula>$D373</formula>
    </cfRule>
  </conditionalFormatting>
  <conditionalFormatting sqref="E374">
    <cfRule type="cellIs" dxfId="1142" priority="631" operator="greaterThan">
      <formula>$D374</formula>
    </cfRule>
  </conditionalFormatting>
  <conditionalFormatting sqref="E375">
    <cfRule type="cellIs" dxfId="1141" priority="630" operator="greaterThan">
      <formula>$D375</formula>
    </cfRule>
  </conditionalFormatting>
  <conditionalFormatting sqref="E376">
    <cfRule type="cellIs" dxfId="1140" priority="629" operator="greaterThan">
      <formula>$D376</formula>
    </cfRule>
  </conditionalFormatting>
  <conditionalFormatting sqref="E377">
    <cfRule type="cellIs" dxfId="1139" priority="628" operator="greaterThan">
      <formula>$D377</formula>
    </cfRule>
  </conditionalFormatting>
  <conditionalFormatting sqref="E378">
    <cfRule type="cellIs" dxfId="1138" priority="627" operator="greaterThan">
      <formula>$D378</formula>
    </cfRule>
  </conditionalFormatting>
  <conditionalFormatting sqref="E379">
    <cfRule type="cellIs" dxfId="1137" priority="626" operator="greaterThan">
      <formula>$D379</formula>
    </cfRule>
  </conditionalFormatting>
  <conditionalFormatting sqref="E380">
    <cfRule type="cellIs" dxfId="1136" priority="625" operator="greaterThan">
      <formula>$D380</formula>
    </cfRule>
  </conditionalFormatting>
  <conditionalFormatting sqref="E381">
    <cfRule type="cellIs" dxfId="1135" priority="624" operator="greaterThan">
      <formula>$D381</formula>
    </cfRule>
  </conditionalFormatting>
  <conditionalFormatting sqref="E382">
    <cfRule type="cellIs" dxfId="1134" priority="623" operator="greaterThan">
      <formula>$D382</formula>
    </cfRule>
  </conditionalFormatting>
  <conditionalFormatting sqref="E383">
    <cfRule type="cellIs" dxfId="1133" priority="622" operator="greaterThan">
      <formula>$D383</formula>
    </cfRule>
  </conditionalFormatting>
  <conditionalFormatting sqref="E384">
    <cfRule type="cellIs" dxfId="1132" priority="621" operator="greaterThan">
      <formula>$D384</formula>
    </cfRule>
  </conditionalFormatting>
  <conditionalFormatting sqref="E385">
    <cfRule type="cellIs" dxfId="1131" priority="620" operator="greaterThan">
      <formula>$D385</formula>
    </cfRule>
  </conditionalFormatting>
  <conditionalFormatting sqref="E386">
    <cfRule type="cellIs" dxfId="1130" priority="619" operator="greaterThan">
      <formula>$D386</formula>
    </cfRule>
  </conditionalFormatting>
  <conditionalFormatting sqref="E387">
    <cfRule type="cellIs" dxfId="1129" priority="618" operator="greaterThan">
      <formula>$D387</formula>
    </cfRule>
  </conditionalFormatting>
  <conditionalFormatting sqref="E388">
    <cfRule type="cellIs" dxfId="1128" priority="617" operator="greaterThan">
      <formula>$D388</formula>
    </cfRule>
  </conditionalFormatting>
  <conditionalFormatting sqref="E389">
    <cfRule type="cellIs" dxfId="1127" priority="616" operator="greaterThan">
      <formula>$D389</formula>
    </cfRule>
  </conditionalFormatting>
  <conditionalFormatting sqref="E390">
    <cfRule type="cellIs" dxfId="1126" priority="615" operator="greaterThan">
      <formula>$D390</formula>
    </cfRule>
  </conditionalFormatting>
  <conditionalFormatting sqref="E391">
    <cfRule type="cellIs" dxfId="1125" priority="614" operator="greaterThan">
      <formula>$D391</formula>
    </cfRule>
  </conditionalFormatting>
  <conditionalFormatting sqref="E392">
    <cfRule type="cellIs" dxfId="1124" priority="613" operator="greaterThan">
      <formula>$D392</formula>
    </cfRule>
  </conditionalFormatting>
  <conditionalFormatting sqref="E393">
    <cfRule type="cellIs" dxfId="1123" priority="612" operator="greaterThan">
      <formula>$D393</formula>
    </cfRule>
  </conditionalFormatting>
  <conditionalFormatting sqref="E394">
    <cfRule type="cellIs" dxfId="1122" priority="611" operator="greaterThan">
      <formula>$D394</formula>
    </cfRule>
  </conditionalFormatting>
  <conditionalFormatting sqref="E395">
    <cfRule type="cellIs" dxfId="1121" priority="610" operator="greaterThan">
      <formula>$D395</formula>
    </cfRule>
  </conditionalFormatting>
  <conditionalFormatting sqref="E396">
    <cfRule type="cellIs" dxfId="1120" priority="609" operator="greaterThan">
      <formula>$D396</formula>
    </cfRule>
  </conditionalFormatting>
  <conditionalFormatting sqref="E397">
    <cfRule type="cellIs" dxfId="1119" priority="608" operator="greaterThan">
      <formula>$D397</formula>
    </cfRule>
  </conditionalFormatting>
  <conditionalFormatting sqref="E398">
    <cfRule type="cellIs" dxfId="1118" priority="607" operator="greaterThan">
      <formula>$D398</formula>
    </cfRule>
  </conditionalFormatting>
  <conditionalFormatting sqref="E399">
    <cfRule type="cellIs" dxfId="1117" priority="606" operator="greaterThan">
      <formula>$D399</formula>
    </cfRule>
  </conditionalFormatting>
  <conditionalFormatting sqref="E400">
    <cfRule type="cellIs" dxfId="1116" priority="605" operator="greaterThan">
      <formula>$D400</formula>
    </cfRule>
  </conditionalFormatting>
  <conditionalFormatting sqref="E401">
    <cfRule type="cellIs" dxfId="1115" priority="604" operator="greaterThan">
      <formula>$D401</formula>
    </cfRule>
  </conditionalFormatting>
  <conditionalFormatting sqref="E402">
    <cfRule type="cellIs" dxfId="1114" priority="603" operator="greaterThan">
      <formula>$D402</formula>
    </cfRule>
  </conditionalFormatting>
  <conditionalFormatting sqref="E403">
    <cfRule type="cellIs" dxfId="1113" priority="602" operator="greaterThan">
      <formula>$D403</formula>
    </cfRule>
  </conditionalFormatting>
  <conditionalFormatting sqref="E404">
    <cfRule type="cellIs" dxfId="1112" priority="601" operator="greaterThan">
      <formula>$D404</formula>
    </cfRule>
  </conditionalFormatting>
  <conditionalFormatting sqref="E405">
    <cfRule type="cellIs" dxfId="1111" priority="600" operator="greaterThan">
      <formula>$D405</formula>
    </cfRule>
  </conditionalFormatting>
  <conditionalFormatting sqref="E406">
    <cfRule type="cellIs" dxfId="1110" priority="599" operator="greaterThan">
      <formula>$D406</formula>
    </cfRule>
  </conditionalFormatting>
  <conditionalFormatting sqref="E407">
    <cfRule type="cellIs" dxfId="1109" priority="598" operator="greaterThan">
      <formula>$D407</formula>
    </cfRule>
  </conditionalFormatting>
  <conditionalFormatting sqref="E408">
    <cfRule type="cellIs" dxfId="1108" priority="597" operator="greaterThan">
      <formula>$D408</formula>
    </cfRule>
  </conditionalFormatting>
  <conditionalFormatting sqref="E409">
    <cfRule type="cellIs" dxfId="1107" priority="596" operator="greaterThan">
      <formula>$D409</formula>
    </cfRule>
  </conditionalFormatting>
  <conditionalFormatting sqref="E410">
    <cfRule type="cellIs" dxfId="1106" priority="595" operator="greaterThan">
      <formula>$D410</formula>
    </cfRule>
  </conditionalFormatting>
  <conditionalFormatting sqref="E411">
    <cfRule type="cellIs" dxfId="1105" priority="594" operator="greaterThan">
      <formula>$D411</formula>
    </cfRule>
  </conditionalFormatting>
  <conditionalFormatting sqref="E412">
    <cfRule type="cellIs" dxfId="1104" priority="593" operator="greaterThan">
      <formula>$D412</formula>
    </cfRule>
  </conditionalFormatting>
  <conditionalFormatting sqref="E413">
    <cfRule type="cellIs" dxfId="1103" priority="592" operator="greaterThan">
      <formula>$D413</formula>
    </cfRule>
  </conditionalFormatting>
  <conditionalFormatting sqref="E414">
    <cfRule type="cellIs" dxfId="1102" priority="591" operator="greaterThan">
      <formula>$D414</formula>
    </cfRule>
  </conditionalFormatting>
  <conditionalFormatting sqref="E415">
    <cfRule type="cellIs" dxfId="1101" priority="590" operator="greaterThan">
      <formula>$D415</formula>
    </cfRule>
  </conditionalFormatting>
  <conditionalFormatting sqref="E416">
    <cfRule type="cellIs" dxfId="1100" priority="589" operator="greaterThan">
      <formula>$D416</formula>
    </cfRule>
  </conditionalFormatting>
  <conditionalFormatting sqref="E417">
    <cfRule type="cellIs" dxfId="1099" priority="588" operator="greaterThan">
      <formula>$D417</formula>
    </cfRule>
  </conditionalFormatting>
  <conditionalFormatting sqref="E418">
    <cfRule type="cellIs" dxfId="1098" priority="587" operator="greaterThan">
      <formula>$D418</formula>
    </cfRule>
  </conditionalFormatting>
  <conditionalFormatting sqref="E419">
    <cfRule type="cellIs" dxfId="1097" priority="586" operator="greaterThan">
      <formula>$D419</formula>
    </cfRule>
  </conditionalFormatting>
  <conditionalFormatting sqref="E420">
    <cfRule type="cellIs" dxfId="1096" priority="585" operator="greaterThan">
      <formula>$D420</formula>
    </cfRule>
  </conditionalFormatting>
  <conditionalFormatting sqref="E421">
    <cfRule type="cellIs" dxfId="1095" priority="584" operator="greaterThan">
      <formula>$D421</formula>
    </cfRule>
  </conditionalFormatting>
  <conditionalFormatting sqref="E422">
    <cfRule type="cellIs" dxfId="1094" priority="583" operator="greaterThan">
      <formula>$D422</formula>
    </cfRule>
  </conditionalFormatting>
  <conditionalFormatting sqref="E423">
    <cfRule type="cellIs" dxfId="1093" priority="582" operator="greaterThan">
      <formula>$D423</formula>
    </cfRule>
  </conditionalFormatting>
  <conditionalFormatting sqref="E424">
    <cfRule type="cellIs" dxfId="1092" priority="581" operator="greaterThan">
      <formula>$D424</formula>
    </cfRule>
  </conditionalFormatting>
  <conditionalFormatting sqref="E425">
    <cfRule type="cellIs" dxfId="1091" priority="580" operator="greaterThan">
      <formula>$D425</formula>
    </cfRule>
  </conditionalFormatting>
  <conditionalFormatting sqref="E426">
    <cfRule type="cellIs" dxfId="1090" priority="579" operator="greaterThan">
      <formula>$D426</formula>
    </cfRule>
  </conditionalFormatting>
  <conditionalFormatting sqref="E427">
    <cfRule type="cellIs" dxfId="1089" priority="578" operator="greaterThan">
      <formula>$D427</formula>
    </cfRule>
  </conditionalFormatting>
  <conditionalFormatting sqref="E428">
    <cfRule type="cellIs" dxfId="1088" priority="577" operator="greaterThan">
      <formula>$D428</formula>
    </cfRule>
  </conditionalFormatting>
  <conditionalFormatting sqref="E429">
    <cfRule type="cellIs" dxfId="1087" priority="576" operator="greaterThan">
      <formula>$D429</formula>
    </cfRule>
  </conditionalFormatting>
  <conditionalFormatting sqref="E430">
    <cfRule type="cellIs" dxfId="1086" priority="575" operator="greaterThan">
      <formula>$D430</formula>
    </cfRule>
  </conditionalFormatting>
  <conditionalFormatting sqref="E431">
    <cfRule type="cellIs" dxfId="1085" priority="574" operator="greaterThan">
      <formula>$D431</formula>
    </cfRule>
  </conditionalFormatting>
  <conditionalFormatting sqref="E432">
    <cfRule type="cellIs" dxfId="1084" priority="573" operator="greaterThan">
      <formula>$D432</formula>
    </cfRule>
  </conditionalFormatting>
  <conditionalFormatting sqref="E433">
    <cfRule type="cellIs" dxfId="1083" priority="572" operator="greaterThan">
      <formula>$D433</formula>
    </cfRule>
  </conditionalFormatting>
  <conditionalFormatting sqref="E434">
    <cfRule type="cellIs" dxfId="1082" priority="571" operator="greaterThan">
      <formula>$D434</formula>
    </cfRule>
  </conditionalFormatting>
  <conditionalFormatting sqref="E435">
    <cfRule type="cellIs" dxfId="1081" priority="570" operator="greaterThan">
      <formula>$D435</formula>
    </cfRule>
  </conditionalFormatting>
  <conditionalFormatting sqref="E436">
    <cfRule type="cellIs" dxfId="1080" priority="569" operator="greaterThan">
      <formula>$D436</formula>
    </cfRule>
  </conditionalFormatting>
  <conditionalFormatting sqref="E437">
    <cfRule type="cellIs" dxfId="1079" priority="568" operator="greaterThan">
      <formula>$D437</formula>
    </cfRule>
  </conditionalFormatting>
  <conditionalFormatting sqref="E438">
    <cfRule type="cellIs" dxfId="1078" priority="567" operator="greaterThan">
      <formula>$D438</formula>
    </cfRule>
  </conditionalFormatting>
  <conditionalFormatting sqref="E439">
    <cfRule type="cellIs" dxfId="1077" priority="566" operator="greaterThan">
      <formula>$D439</formula>
    </cfRule>
  </conditionalFormatting>
  <conditionalFormatting sqref="E440">
    <cfRule type="cellIs" dxfId="1076" priority="565" operator="greaterThan">
      <formula>$D440</formula>
    </cfRule>
  </conditionalFormatting>
  <conditionalFormatting sqref="E441">
    <cfRule type="cellIs" dxfId="1075" priority="564" operator="greaterThan">
      <formula>$D441</formula>
    </cfRule>
  </conditionalFormatting>
  <conditionalFormatting sqref="E442">
    <cfRule type="cellIs" dxfId="1074" priority="563" operator="greaterThan">
      <formula>$D442</formula>
    </cfRule>
  </conditionalFormatting>
  <conditionalFormatting sqref="E443">
    <cfRule type="cellIs" dxfId="1073" priority="562" operator="greaterThan">
      <formula>$D443</formula>
    </cfRule>
  </conditionalFormatting>
  <conditionalFormatting sqref="E444">
    <cfRule type="cellIs" dxfId="1072" priority="561" operator="greaterThan">
      <formula>$D444</formula>
    </cfRule>
  </conditionalFormatting>
  <conditionalFormatting sqref="E445">
    <cfRule type="cellIs" dxfId="1071" priority="560" operator="greaterThan">
      <formula>$D445</formula>
    </cfRule>
  </conditionalFormatting>
  <conditionalFormatting sqref="E446">
    <cfRule type="cellIs" dxfId="1070" priority="559" operator="greaterThan">
      <formula>$D446</formula>
    </cfRule>
  </conditionalFormatting>
  <conditionalFormatting sqref="E447">
    <cfRule type="cellIs" dxfId="1069" priority="558" operator="greaterThan">
      <formula>$D447</formula>
    </cfRule>
  </conditionalFormatting>
  <conditionalFormatting sqref="E448">
    <cfRule type="cellIs" dxfId="1068" priority="557" operator="greaterThan">
      <formula>$D448</formula>
    </cfRule>
  </conditionalFormatting>
  <conditionalFormatting sqref="E449">
    <cfRule type="cellIs" dxfId="1067" priority="556" operator="greaterThan">
      <formula>$D449</formula>
    </cfRule>
  </conditionalFormatting>
  <conditionalFormatting sqref="E450">
    <cfRule type="cellIs" dxfId="1066" priority="555" operator="greaterThan">
      <formula>$D450</formula>
    </cfRule>
  </conditionalFormatting>
  <conditionalFormatting sqref="E451">
    <cfRule type="cellIs" dxfId="1065" priority="554" operator="greaterThan">
      <formula>$D451</formula>
    </cfRule>
  </conditionalFormatting>
  <conditionalFormatting sqref="E452">
    <cfRule type="cellIs" dxfId="1064" priority="553" operator="greaterThan">
      <formula>$D452</formula>
    </cfRule>
  </conditionalFormatting>
  <conditionalFormatting sqref="E453">
    <cfRule type="cellIs" dxfId="1063" priority="552" operator="greaterThan">
      <formula>$D453</formula>
    </cfRule>
  </conditionalFormatting>
  <conditionalFormatting sqref="E454">
    <cfRule type="cellIs" dxfId="1062" priority="551" operator="greaterThan">
      <formula>$D454</formula>
    </cfRule>
  </conditionalFormatting>
  <conditionalFormatting sqref="E455">
    <cfRule type="cellIs" dxfId="1061" priority="550" operator="greaterThan">
      <formula>$D455</formula>
    </cfRule>
  </conditionalFormatting>
  <conditionalFormatting sqref="E456">
    <cfRule type="cellIs" dxfId="1060" priority="549" operator="greaterThan">
      <formula>$D456</formula>
    </cfRule>
  </conditionalFormatting>
  <conditionalFormatting sqref="E457">
    <cfRule type="cellIs" dxfId="1059" priority="548" operator="greaterThan">
      <formula>$D457</formula>
    </cfRule>
  </conditionalFormatting>
  <conditionalFormatting sqref="E458">
    <cfRule type="cellIs" dxfId="1058" priority="547" operator="greaterThan">
      <formula>$D458</formula>
    </cfRule>
  </conditionalFormatting>
  <conditionalFormatting sqref="E459">
    <cfRule type="cellIs" dxfId="1057" priority="546" operator="greaterThan">
      <formula>$D459</formula>
    </cfRule>
  </conditionalFormatting>
  <conditionalFormatting sqref="E460">
    <cfRule type="cellIs" dxfId="1056" priority="545" operator="greaterThan">
      <formula>$D460</formula>
    </cfRule>
  </conditionalFormatting>
  <conditionalFormatting sqref="E461">
    <cfRule type="cellIs" dxfId="1055" priority="544" operator="greaterThan">
      <formula>$D461</formula>
    </cfRule>
  </conditionalFormatting>
  <conditionalFormatting sqref="E462">
    <cfRule type="cellIs" dxfId="1054" priority="543" operator="greaterThan">
      <formula>$D462</formula>
    </cfRule>
  </conditionalFormatting>
  <conditionalFormatting sqref="E463">
    <cfRule type="cellIs" dxfId="1053" priority="542" operator="greaterThan">
      <formula>$D463</formula>
    </cfRule>
  </conditionalFormatting>
  <conditionalFormatting sqref="E464">
    <cfRule type="cellIs" dxfId="1052" priority="541" operator="greaterThan">
      <formula>$D464</formula>
    </cfRule>
  </conditionalFormatting>
  <conditionalFormatting sqref="E465">
    <cfRule type="cellIs" dxfId="1051" priority="540" operator="greaterThan">
      <formula>$D465</formula>
    </cfRule>
  </conditionalFormatting>
  <conditionalFormatting sqref="E466">
    <cfRule type="cellIs" dxfId="1050" priority="539" operator="greaterThan">
      <formula>$D466</formula>
    </cfRule>
  </conditionalFormatting>
  <conditionalFormatting sqref="E467">
    <cfRule type="cellIs" dxfId="1049" priority="538" operator="greaterThan">
      <formula>$D467</formula>
    </cfRule>
  </conditionalFormatting>
  <conditionalFormatting sqref="E468">
    <cfRule type="cellIs" dxfId="1048" priority="537" operator="greaterThan">
      <formula>$D468</formula>
    </cfRule>
  </conditionalFormatting>
  <conditionalFormatting sqref="E469">
    <cfRule type="cellIs" dxfId="1047" priority="536" operator="greaterThan">
      <formula>$D469</formula>
    </cfRule>
  </conditionalFormatting>
  <conditionalFormatting sqref="E470">
    <cfRule type="cellIs" dxfId="1046" priority="535" operator="greaterThan">
      <formula>$D470</formula>
    </cfRule>
  </conditionalFormatting>
  <conditionalFormatting sqref="E471">
    <cfRule type="cellIs" dxfId="1045" priority="534" operator="greaterThan">
      <formula>$D471</formula>
    </cfRule>
  </conditionalFormatting>
  <conditionalFormatting sqref="E472">
    <cfRule type="cellIs" dxfId="1044" priority="533" operator="greaterThan">
      <formula>$D472</formula>
    </cfRule>
  </conditionalFormatting>
  <conditionalFormatting sqref="E473">
    <cfRule type="cellIs" dxfId="1043" priority="532" operator="greaterThan">
      <formula>$D473</formula>
    </cfRule>
  </conditionalFormatting>
  <conditionalFormatting sqref="E474">
    <cfRule type="cellIs" dxfId="1042" priority="531" operator="greaterThan">
      <formula>$D474</formula>
    </cfRule>
  </conditionalFormatting>
  <conditionalFormatting sqref="E475">
    <cfRule type="cellIs" dxfId="1041" priority="530" operator="greaterThan">
      <formula>$D475</formula>
    </cfRule>
  </conditionalFormatting>
  <conditionalFormatting sqref="E476">
    <cfRule type="cellIs" dxfId="1040" priority="529" operator="greaterThan">
      <formula>$D476</formula>
    </cfRule>
  </conditionalFormatting>
  <conditionalFormatting sqref="E477">
    <cfRule type="cellIs" dxfId="1039" priority="528" operator="greaterThan">
      <formula>$D477</formula>
    </cfRule>
  </conditionalFormatting>
  <conditionalFormatting sqref="E478">
    <cfRule type="cellIs" dxfId="1038" priority="527" operator="greaterThan">
      <formula>$D478</formula>
    </cfRule>
  </conditionalFormatting>
  <conditionalFormatting sqref="E479">
    <cfRule type="cellIs" dxfId="1037" priority="526" operator="greaterThan">
      <formula>$D479</formula>
    </cfRule>
  </conditionalFormatting>
  <conditionalFormatting sqref="E480">
    <cfRule type="cellIs" dxfId="1036" priority="525" operator="greaterThan">
      <formula>$D480</formula>
    </cfRule>
  </conditionalFormatting>
  <conditionalFormatting sqref="E481">
    <cfRule type="cellIs" dxfId="1035" priority="524" operator="greaterThan">
      <formula>$D481</formula>
    </cfRule>
  </conditionalFormatting>
  <conditionalFormatting sqref="E482">
    <cfRule type="cellIs" dxfId="1034" priority="523" operator="greaterThan">
      <formula>$D482</formula>
    </cfRule>
  </conditionalFormatting>
  <conditionalFormatting sqref="E483">
    <cfRule type="cellIs" dxfId="1033" priority="522" operator="greaterThan">
      <formula>$D483</formula>
    </cfRule>
  </conditionalFormatting>
  <conditionalFormatting sqref="E484">
    <cfRule type="cellIs" dxfId="1032" priority="521" operator="greaterThan">
      <formula>$D484</formula>
    </cfRule>
  </conditionalFormatting>
  <conditionalFormatting sqref="E485">
    <cfRule type="cellIs" dxfId="1031" priority="520" operator="greaterThan">
      <formula>$D485</formula>
    </cfRule>
  </conditionalFormatting>
  <conditionalFormatting sqref="E486">
    <cfRule type="cellIs" dxfId="1030" priority="519" operator="greaterThan">
      <formula>$D486</formula>
    </cfRule>
  </conditionalFormatting>
  <conditionalFormatting sqref="E487">
    <cfRule type="cellIs" dxfId="1029" priority="518" operator="greaterThan">
      <formula>$D487</formula>
    </cfRule>
  </conditionalFormatting>
  <conditionalFormatting sqref="E488">
    <cfRule type="cellIs" dxfId="1028" priority="517" operator="greaterThan">
      <formula>$D488</formula>
    </cfRule>
  </conditionalFormatting>
  <conditionalFormatting sqref="E489">
    <cfRule type="cellIs" dxfId="1027" priority="516" operator="greaterThan">
      <formula>$D489</formula>
    </cfRule>
  </conditionalFormatting>
  <conditionalFormatting sqref="E490">
    <cfRule type="cellIs" dxfId="1026" priority="515" operator="greaterThan">
      <formula>$D490</formula>
    </cfRule>
  </conditionalFormatting>
  <conditionalFormatting sqref="E491">
    <cfRule type="cellIs" dxfId="1025" priority="514" operator="greaterThan">
      <formula>$D491</formula>
    </cfRule>
  </conditionalFormatting>
  <conditionalFormatting sqref="E492">
    <cfRule type="cellIs" dxfId="1024" priority="513" operator="greaterThan">
      <formula>$D492</formula>
    </cfRule>
  </conditionalFormatting>
  <conditionalFormatting sqref="E493">
    <cfRule type="cellIs" dxfId="1023" priority="512" operator="greaterThan">
      <formula>$D493</formula>
    </cfRule>
  </conditionalFormatting>
  <conditionalFormatting sqref="E494">
    <cfRule type="cellIs" dxfId="1022" priority="511" operator="greaterThan">
      <formula>$D494</formula>
    </cfRule>
  </conditionalFormatting>
  <conditionalFormatting sqref="E495">
    <cfRule type="cellIs" dxfId="1021" priority="510" operator="greaterThan">
      <formula>$D495</formula>
    </cfRule>
  </conditionalFormatting>
  <conditionalFormatting sqref="E496">
    <cfRule type="cellIs" dxfId="1020" priority="509" operator="greaterThan">
      <formula>$D496</formula>
    </cfRule>
  </conditionalFormatting>
  <conditionalFormatting sqref="E497">
    <cfRule type="cellIs" dxfId="1019" priority="508" operator="greaterThan">
      <formula>$D497</formula>
    </cfRule>
  </conditionalFormatting>
  <conditionalFormatting sqref="E498">
    <cfRule type="cellIs" dxfId="1018" priority="507" operator="greaterThan">
      <formula>$D498</formula>
    </cfRule>
  </conditionalFormatting>
  <conditionalFormatting sqref="E499">
    <cfRule type="cellIs" dxfId="1017" priority="506" operator="greaterThan">
      <formula>$D499</formula>
    </cfRule>
  </conditionalFormatting>
  <conditionalFormatting sqref="E500">
    <cfRule type="cellIs" dxfId="1016" priority="505" operator="greaterThan">
      <formula>$D500</formula>
    </cfRule>
  </conditionalFormatting>
  <conditionalFormatting sqref="E501">
    <cfRule type="cellIs" dxfId="1015" priority="504" operator="greaterThan">
      <formula>$D501</formula>
    </cfRule>
  </conditionalFormatting>
  <conditionalFormatting sqref="E502">
    <cfRule type="cellIs" dxfId="1014" priority="503" operator="greaterThan">
      <formula>$D502</formula>
    </cfRule>
  </conditionalFormatting>
  <conditionalFormatting sqref="E503">
    <cfRule type="cellIs" dxfId="1013" priority="502" operator="greaterThan">
      <formula>$D503</formula>
    </cfRule>
  </conditionalFormatting>
  <conditionalFormatting sqref="E504">
    <cfRule type="cellIs" dxfId="1012" priority="501" operator="greaterThan">
      <formula>$D504</formula>
    </cfRule>
  </conditionalFormatting>
  <conditionalFormatting sqref="E505">
    <cfRule type="cellIs" dxfId="1011" priority="500" operator="greaterThan">
      <formula>$D505</formula>
    </cfRule>
  </conditionalFormatting>
  <conditionalFormatting sqref="E506">
    <cfRule type="cellIs" dxfId="1010" priority="499" operator="greaterThan">
      <formula>$D506</formula>
    </cfRule>
  </conditionalFormatting>
  <conditionalFormatting sqref="E507">
    <cfRule type="cellIs" dxfId="1009" priority="498" operator="greaterThan">
      <formula>$D507</formula>
    </cfRule>
  </conditionalFormatting>
  <conditionalFormatting sqref="E508">
    <cfRule type="cellIs" dxfId="1008" priority="497" operator="greaterThan">
      <formula>$D508</formula>
    </cfRule>
  </conditionalFormatting>
  <conditionalFormatting sqref="E509">
    <cfRule type="cellIs" dxfId="1007" priority="496" operator="greaterThan">
      <formula>$D509</formula>
    </cfRule>
  </conditionalFormatting>
  <conditionalFormatting sqref="E510">
    <cfRule type="cellIs" dxfId="1006" priority="495" operator="greaterThan">
      <formula>$D510</formula>
    </cfRule>
  </conditionalFormatting>
  <conditionalFormatting sqref="E511">
    <cfRule type="cellIs" dxfId="1005" priority="494" operator="greaterThan">
      <formula>$D511</formula>
    </cfRule>
  </conditionalFormatting>
  <conditionalFormatting sqref="E512">
    <cfRule type="cellIs" dxfId="1004" priority="493" operator="greaterThan">
      <formula>$D512</formula>
    </cfRule>
  </conditionalFormatting>
  <conditionalFormatting sqref="E513">
    <cfRule type="cellIs" dxfId="1003" priority="492" operator="greaterThan">
      <formula>$D513</formula>
    </cfRule>
  </conditionalFormatting>
  <conditionalFormatting sqref="E514">
    <cfRule type="cellIs" dxfId="1002" priority="491" operator="greaterThan">
      <formula>$D514</formula>
    </cfRule>
  </conditionalFormatting>
  <conditionalFormatting sqref="E515">
    <cfRule type="cellIs" dxfId="1001" priority="490" operator="greaterThan">
      <formula>$D515</formula>
    </cfRule>
  </conditionalFormatting>
  <conditionalFormatting sqref="E516">
    <cfRule type="cellIs" dxfId="1000" priority="489" operator="greaterThan">
      <formula>$D516</formula>
    </cfRule>
  </conditionalFormatting>
  <conditionalFormatting sqref="E517">
    <cfRule type="cellIs" dxfId="999" priority="488" operator="greaterThan">
      <formula>$D517</formula>
    </cfRule>
  </conditionalFormatting>
  <conditionalFormatting sqref="E518">
    <cfRule type="cellIs" dxfId="998" priority="487" operator="greaterThan">
      <formula>$D518</formula>
    </cfRule>
  </conditionalFormatting>
  <conditionalFormatting sqref="E519">
    <cfRule type="cellIs" dxfId="997" priority="486" operator="greaterThan">
      <formula>$D519</formula>
    </cfRule>
  </conditionalFormatting>
  <conditionalFormatting sqref="E520">
    <cfRule type="cellIs" dxfId="996" priority="485" operator="greaterThan">
      <formula>$D520</formula>
    </cfRule>
  </conditionalFormatting>
  <conditionalFormatting sqref="E521">
    <cfRule type="cellIs" dxfId="995" priority="484" operator="greaterThan">
      <formula>$D521</formula>
    </cfRule>
  </conditionalFormatting>
  <conditionalFormatting sqref="E522">
    <cfRule type="cellIs" dxfId="994" priority="483" operator="greaterThan">
      <formula>$D522</formula>
    </cfRule>
  </conditionalFormatting>
  <conditionalFormatting sqref="E523">
    <cfRule type="cellIs" dxfId="993" priority="482" operator="greaterThan">
      <formula>$D523</formula>
    </cfRule>
  </conditionalFormatting>
  <conditionalFormatting sqref="E524">
    <cfRule type="cellIs" dxfId="992" priority="481" operator="greaterThan">
      <formula>$D524</formula>
    </cfRule>
  </conditionalFormatting>
  <conditionalFormatting sqref="E525">
    <cfRule type="cellIs" dxfId="991" priority="480" operator="greaterThan">
      <formula>$D525</formula>
    </cfRule>
  </conditionalFormatting>
  <conditionalFormatting sqref="E526">
    <cfRule type="cellIs" dxfId="990" priority="479" operator="greaterThan">
      <formula>$D526</formula>
    </cfRule>
  </conditionalFormatting>
  <conditionalFormatting sqref="E527">
    <cfRule type="cellIs" dxfId="989" priority="478" operator="greaterThan">
      <formula>$D527</formula>
    </cfRule>
  </conditionalFormatting>
  <conditionalFormatting sqref="E528">
    <cfRule type="cellIs" dxfId="988" priority="477" operator="greaterThan">
      <formula>$D528</formula>
    </cfRule>
  </conditionalFormatting>
  <conditionalFormatting sqref="E529">
    <cfRule type="cellIs" dxfId="987" priority="476" operator="greaterThan">
      <formula>$D529</formula>
    </cfRule>
  </conditionalFormatting>
  <conditionalFormatting sqref="E530">
    <cfRule type="cellIs" dxfId="986" priority="475" operator="greaterThan">
      <formula>$D530</formula>
    </cfRule>
  </conditionalFormatting>
  <conditionalFormatting sqref="E531">
    <cfRule type="cellIs" dxfId="985" priority="474" operator="greaterThan">
      <formula>$D531</formula>
    </cfRule>
  </conditionalFormatting>
  <conditionalFormatting sqref="E532">
    <cfRule type="cellIs" dxfId="984" priority="473" operator="greaterThan">
      <formula>$D532</formula>
    </cfRule>
  </conditionalFormatting>
  <conditionalFormatting sqref="E533">
    <cfRule type="cellIs" dxfId="983" priority="472" operator="greaterThan">
      <formula>$D533</formula>
    </cfRule>
  </conditionalFormatting>
  <conditionalFormatting sqref="E534">
    <cfRule type="cellIs" dxfId="982" priority="471" operator="greaterThan">
      <formula>$D534</formula>
    </cfRule>
  </conditionalFormatting>
  <conditionalFormatting sqref="E535">
    <cfRule type="cellIs" dxfId="981" priority="470" operator="greaterThan">
      <formula>$D535</formula>
    </cfRule>
  </conditionalFormatting>
  <conditionalFormatting sqref="E536">
    <cfRule type="cellIs" dxfId="980" priority="469" operator="greaterThan">
      <formula>$D536</formula>
    </cfRule>
  </conditionalFormatting>
  <conditionalFormatting sqref="E537">
    <cfRule type="cellIs" dxfId="979" priority="468" operator="greaterThan">
      <formula>$D537</formula>
    </cfRule>
  </conditionalFormatting>
  <conditionalFormatting sqref="E538">
    <cfRule type="cellIs" dxfId="978" priority="467" operator="greaterThan">
      <formula>$D538</formula>
    </cfRule>
  </conditionalFormatting>
  <conditionalFormatting sqref="E539">
    <cfRule type="cellIs" dxfId="977" priority="466" operator="greaterThan">
      <formula>$D539</formula>
    </cfRule>
  </conditionalFormatting>
  <conditionalFormatting sqref="E540">
    <cfRule type="cellIs" dxfId="976" priority="465" operator="greaterThan">
      <formula>$D540</formula>
    </cfRule>
  </conditionalFormatting>
  <conditionalFormatting sqref="E541">
    <cfRule type="cellIs" dxfId="975" priority="464" operator="greaterThan">
      <formula>$D541</formula>
    </cfRule>
  </conditionalFormatting>
  <conditionalFormatting sqref="E542">
    <cfRule type="cellIs" dxfId="974" priority="463" operator="greaterThan">
      <formula>$D542</formula>
    </cfRule>
  </conditionalFormatting>
  <conditionalFormatting sqref="E543">
    <cfRule type="cellIs" dxfId="973" priority="462" operator="greaterThan">
      <formula>$D543</formula>
    </cfRule>
  </conditionalFormatting>
  <conditionalFormatting sqref="E544">
    <cfRule type="cellIs" dxfId="972" priority="461" operator="greaterThan">
      <formula>$D544</formula>
    </cfRule>
  </conditionalFormatting>
  <conditionalFormatting sqref="E545">
    <cfRule type="cellIs" dxfId="971" priority="460" operator="greaterThan">
      <formula>$D545</formula>
    </cfRule>
  </conditionalFormatting>
  <conditionalFormatting sqref="E546">
    <cfRule type="cellIs" dxfId="970" priority="459" operator="greaterThan">
      <formula>$D546</formula>
    </cfRule>
  </conditionalFormatting>
  <conditionalFormatting sqref="E547">
    <cfRule type="cellIs" dxfId="969" priority="458" operator="greaterThan">
      <formula>$D547</formula>
    </cfRule>
  </conditionalFormatting>
  <conditionalFormatting sqref="E548">
    <cfRule type="cellIs" dxfId="968" priority="457" operator="greaterThan">
      <formula>$D548</formula>
    </cfRule>
  </conditionalFormatting>
  <conditionalFormatting sqref="E549">
    <cfRule type="cellIs" dxfId="967" priority="456" operator="greaterThan">
      <formula>$D549</formula>
    </cfRule>
  </conditionalFormatting>
  <conditionalFormatting sqref="E550">
    <cfRule type="cellIs" dxfId="966" priority="455" operator="greaterThan">
      <formula>$D550</formula>
    </cfRule>
  </conditionalFormatting>
  <conditionalFormatting sqref="E551">
    <cfRule type="cellIs" dxfId="965" priority="454" operator="greaterThan">
      <formula>$D551</formula>
    </cfRule>
  </conditionalFormatting>
  <conditionalFormatting sqref="E552">
    <cfRule type="cellIs" dxfId="964" priority="453" operator="greaterThan">
      <formula>$D552</formula>
    </cfRule>
  </conditionalFormatting>
  <conditionalFormatting sqref="E553">
    <cfRule type="cellIs" dxfId="963" priority="452" operator="greaterThan">
      <formula>$D553</formula>
    </cfRule>
  </conditionalFormatting>
  <conditionalFormatting sqref="E554">
    <cfRule type="cellIs" dxfId="962" priority="451" operator="greaterThan">
      <formula>$D554</formula>
    </cfRule>
  </conditionalFormatting>
  <conditionalFormatting sqref="E555">
    <cfRule type="cellIs" dxfId="961" priority="450" operator="greaterThan">
      <formula>$D555</formula>
    </cfRule>
  </conditionalFormatting>
  <conditionalFormatting sqref="E556">
    <cfRule type="cellIs" dxfId="960" priority="449" operator="greaterThan">
      <formula>$D556</formula>
    </cfRule>
  </conditionalFormatting>
  <conditionalFormatting sqref="E557">
    <cfRule type="cellIs" dxfId="959" priority="448" operator="greaterThan">
      <formula>$D557</formula>
    </cfRule>
  </conditionalFormatting>
  <conditionalFormatting sqref="E558">
    <cfRule type="cellIs" dxfId="958" priority="447" operator="greaterThan">
      <formula>$D558</formula>
    </cfRule>
  </conditionalFormatting>
  <conditionalFormatting sqref="E559">
    <cfRule type="cellIs" dxfId="957" priority="446" operator="greaterThan">
      <formula>$D559</formula>
    </cfRule>
  </conditionalFormatting>
  <conditionalFormatting sqref="E560">
    <cfRule type="cellIs" dxfId="956" priority="445" operator="greaterThan">
      <formula>$D560</formula>
    </cfRule>
  </conditionalFormatting>
  <conditionalFormatting sqref="E561">
    <cfRule type="cellIs" dxfId="955" priority="444" operator="greaterThan">
      <formula>$D561</formula>
    </cfRule>
  </conditionalFormatting>
  <conditionalFormatting sqref="E562">
    <cfRule type="cellIs" dxfId="954" priority="443" operator="greaterThan">
      <formula>$D562</formula>
    </cfRule>
  </conditionalFormatting>
  <conditionalFormatting sqref="E563">
    <cfRule type="cellIs" dxfId="953" priority="442" operator="greaterThan">
      <formula>$D563</formula>
    </cfRule>
  </conditionalFormatting>
  <conditionalFormatting sqref="E564">
    <cfRule type="cellIs" dxfId="952" priority="441" operator="greaterThan">
      <formula>$D564</formula>
    </cfRule>
  </conditionalFormatting>
  <conditionalFormatting sqref="E565">
    <cfRule type="cellIs" dxfId="951" priority="440" operator="greaterThan">
      <formula>$D565</formula>
    </cfRule>
  </conditionalFormatting>
  <conditionalFormatting sqref="E566">
    <cfRule type="cellIs" dxfId="950" priority="439" operator="greaterThan">
      <formula>$D566</formula>
    </cfRule>
  </conditionalFormatting>
  <conditionalFormatting sqref="E567">
    <cfRule type="cellIs" dxfId="949" priority="438" operator="greaterThan">
      <formula>$D567</formula>
    </cfRule>
  </conditionalFormatting>
  <conditionalFormatting sqref="E568">
    <cfRule type="cellIs" dxfId="948" priority="437" operator="greaterThan">
      <formula>$D568</formula>
    </cfRule>
  </conditionalFormatting>
  <conditionalFormatting sqref="E569">
    <cfRule type="cellIs" dxfId="947" priority="436" operator="greaterThan">
      <formula>$D569</formula>
    </cfRule>
  </conditionalFormatting>
  <conditionalFormatting sqref="E570">
    <cfRule type="cellIs" dxfId="946" priority="435" operator="greaterThan">
      <formula>$D570</formula>
    </cfRule>
  </conditionalFormatting>
  <conditionalFormatting sqref="E571">
    <cfRule type="cellIs" dxfId="945" priority="434" operator="greaterThan">
      <formula>$D571</formula>
    </cfRule>
  </conditionalFormatting>
  <conditionalFormatting sqref="E572">
    <cfRule type="cellIs" dxfId="944" priority="433" operator="greaterThan">
      <formula>$D572</formula>
    </cfRule>
  </conditionalFormatting>
  <conditionalFormatting sqref="E573">
    <cfRule type="cellIs" dxfId="943" priority="432" operator="greaterThan">
      <formula>$D573</formula>
    </cfRule>
  </conditionalFormatting>
  <conditionalFormatting sqref="E574">
    <cfRule type="cellIs" dxfId="942" priority="431" operator="greaterThan">
      <formula>$D574</formula>
    </cfRule>
  </conditionalFormatting>
  <conditionalFormatting sqref="E575">
    <cfRule type="cellIs" dxfId="941" priority="430" operator="greaterThan">
      <formula>$D575</formula>
    </cfRule>
  </conditionalFormatting>
  <conditionalFormatting sqref="E576">
    <cfRule type="cellIs" dxfId="940" priority="429" operator="greaterThan">
      <formula>$D576</formula>
    </cfRule>
  </conditionalFormatting>
  <conditionalFormatting sqref="E577">
    <cfRule type="cellIs" dxfId="939" priority="428" operator="greaterThan">
      <formula>$D577</formula>
    </cfRule>
  </conditionalFormatting>
  <conditionalFormatting sqref="E578">
    <cfRule type="cellIs" dxfId="938" priority="427" operator="greaterThan">
      <formula>$D578</formula>
    </cfRule>
  </conditionalFormatting>
  <conditionalFormatting sqref="E579">
    <cfRule type="cellIs" dxfId="937" priority="426" operator="greaterThan">
      <formula>$D579</formula>
    </cfRule>
  </conditionalFormatting>
  <conditionalFormatting sqref="E580">
    <cfRule type="cellIs" dxfId="936" priority="425" operator="greaterThan">
      <formula>$D580</formula>
    </cfRule>
  </conditionalFormatting>
  <conditionalFormatting sqref="E581">
    <cfRule type="cellIs" dxfId="935" priority="424" operator="greaterThan">
      <formula>$D581</formula>
    </cfRule>
  </conditionalFormatting>
  <conditionalFormatting sqref="E582">
    <cfRule type="cellIs" dxfId="934" priority="423" operator="greaterThan">
      <formula>$D582</formula>
    </cfRule>
  </conditionalFormatting>
  <conditionalFormatting sqref="E583">
    <cfRule type="cellIs" dxfId="933" priority="422" operator="greaterThan">
      <formula>$D583</formula>
    </cfRule>
  </conditionalFormatting>
  <conditionalFormatting sqref="E584">
    <cfRule type="cellIs" dxfId="932" priority="421" operator="greaterThan">
      <formula>$D584</formula>
    </cfRule>
  </conditionalFormatting>
  <conditionalFormatting sqref="E585">
    <cfRule type="cellIs" dxfId="931" priority="420" operator="greaterThan">
      <formula>$D585</formula>
    </cfRule>
  </conditionalFormatting>
  <conditionalFormatting sqref="E586">
    <cfRule type="cellIs" dxfId="930" priority="419" operator="greaterThan">
      <formula>$D586</formula>
    </cfRule>
  </conditionalFormatting>
  <conditionalFormatting sqref="E587">
    <cfRule type="cellIs" dxfId="929" priority="418" operator="greaterThan">
      <formula>$D587</formula>
    </cfRule>
  </conditionalFormatting>
  <conditionalFormatting sqref="E588">
    <cfRule type="cellIs" dxfId="928" priority="417" operator="greaterThan">
      <formula>$D588</formula>
    </cfRule>
  </conditionalFormatting>
  <conditionalFormatting sqref="E589">
    <cfRule type="cellIs" dxfId="927" priority="416" operator="greaterThan">
      <formula>$D589</formula>
    </cfRule>
  </conditionalFormatting>
  <conditionalFormatting sqref="E590">
    <cfRule type="cellIs" dxfId="926" priority="415" operator="greaterThan">
      <formula>$D590</formula>
    </cfRule>
  </conditionalFormatting>
  <conditionalFormatting sqref="E591">
    <cfRule type="cellIs" dxfId="925" priority="414" operator="greaterThan">
      <formula>$D591</formula>
    </cfRule>
  </conditionalFormatting>
  <conditionalFormatting sqref="E592">
    <cfRule type="cellIs" dxfId="924" priority="413" operator="greaterThan">
      <formula>$D592</formula>
    </cfRule>
  </conditionalFormatting>
  <conditionalFormatting sqref="E593">
    <cfRule type="cellIs" dxfId="923" priority="412" operator="greaterThan">
      <formula>$D593</formula>
    </cfRule>
  </conditionalFormatting>
  <conditionalFormatting sqref="E594">
    <cfRule type="cellIs" dxfId="922" priority="411" operator="greaterThan">
      <formula>$D594</formula>
    </cfRule>
  </conditionalFormatting>
  <conditionalFormatting sqref="E595">
    <cfRule type="cellIs" dxfId="921" priority="410" operator="greaterThan">
      <formula>$D595</formula>
    </cfRule>
  </conditionalFormatting>
  <conditionalFormatting sqref="E596">
    <cfRule type="cellIs" dxfId="920" priority="409" operator="greaterThan">
      <formula>$D596</formula>
    </cfRule>
  </conditionalFormatting>
  <conditionalFormatting sqref="E597">
    <cfRule type="cellIs" dxfId="919" priority="408" operator="greaterThan">
      <formula>$D597</formula>
    </cfRule>
  </conditionalFormatting>
  <conditionalFormatting sqref="E598">
    <cfRule type="cellIs" dxfId="918" priority="407" operator="greaterThan">
      <formula>$D598</formula>
    </cfRule>
  </conditionalFormatting>
  <conditionalFormatting sqref="E599">
    <cfRule type="cellIs" dxfId="917" priority="406" operator="greaterThan">
      <formula>$D599</formula>
    </cfRule>
  </conditionalFormatting>
  <conditionalFormatting sqref="E600">
    <cfRule type="cellIs" dxfId="916" priority="405" operator="greaterThan">
      <formula>$D600</formula>
    </cfRule>
  </conditionalFormatting>
  <conditionalFormatting sqref="E601">
    <cfRule type="cellIs" dxfId="915" priority="404" operator="greaterThan">
      <formula>$D601</formula>
    </cfRule>
  </conditionalFormatting>
  <conditionalFormatting sqref="E602">
    <cfRule type="cellIs" dxfId="914" priority="403" operator="greaterThan">
      <formula>$D602</formula>
    </cfRule>
  </conditionalFormatting>
  <conditionalFormatting sqref="E603">
    <cfRule type="cellIs" dxfId="913" priority="402" operator="greaterThan">
      <formula>$D603</formula>
    </cfRule>
  </conditionalFormatting>
  <conditionalFormatting sqref="E604">
    <cfRule type="cellIs" dxfId="912" priority="401" operator="greaterThan">
      <formula>$D604</formula>
    </cfRule>
  </conditionalFormatting>
  <conditionalFormatting sqref="E605">
    <cfRule type="cellIs" dxfId="911" priority="400" operator="greaterThan">
      <formula>$D605</formula>
    </cfRule>
  </conditionalFormatting>
  <conditionalFormatting sqref="E606">
    <cfRule type="cellIs" dxfId="910" priority="399" operator="greaterThan">
      <formula>$D606</formula>
    </cfRule>
  </conditionalFormatting>
  <conditionalFormatting sqref="E607">
    <cfRule type="cellIs" dxfId="909" priority="398" operator="greaterThan">
      <formula>$D607</formula>
    </cfRule>
  </conditionalFormatting>
  <conditionalFormatting sqref="E608">
    <cfRule type="cellIs" dxfId="908" priority="397" operator="greaterThan">
      <formula>$D608</formula>
    </cfRule>
  </conditionalFormatting>
  <conditionalFormatting sqref="E609">
    <cfRule type="cellIs" dxfId="907" priority="396" operator="greaterThan">
      <formula>$D609</formula>
    </cfRule>
  </conditionalFormatting>
  <conditionalFormatting sqref="E610">
    <cfRule type="cellIs" dxfId="906" priority="395" operator="greaterThan">
      <formula>$D610</formula>
    </cfRule>
  </conditionalFormatting>
  <conditionalFormatting sqref="E611">
    <cfRule type="cellIs" dxfId="905" priority="394" operator="greaterThan">
      <formula>$D611</formula>
    </cfRule>
  </conditionalFormatting>
  <conditionalFormatting sqref="E612">
    <cfRule type="cellIs" dxfId="904" priority="393" operator="greaterThan">
      <formula>$D612</formula>
    </cfRule>
  </conditionalFormatting>
  <conditionalFormatting sqref="E613">
    <cfRule type="cellIs" dxfId="903" priority="392" operator="greaterThan">
      <formula>$D613</formula>
    </cfRule>
  </conditionalFormatting>
  <conditionalFormatting sqref="E614">
    <cfRule type="cellIs" dxfId="902" priority="391" operator="greaterThan">
      <formula>$D614</formula>
    </cfRule>
  </conditionalFormatting>
  <conditionalFormatting sqref="E615">
    <cfRule type="cellIs" dxfId="901" priority="390" operator="greaterThan">
      <formula>$D615</formula>
    </cfRule>
  </conditionalFormatting>
  <conditionalFormatting sqref="E616">
    <cfRule type="cellIs" dxfId="900" priority="389" operator="greaterThan">
      <formula>$D616</formula>
    </cfRule>
  </conditionalFormatting>
  <conditionalFormatting sqref="E617">
    <cfRule type="cellIs" dxfId="899" priority="388" operator="greaterThan">
      <formula>$D617</formula>
    </cfRule>
  </conditionalFormatting>
  <conditionalFormatting sqref="E618">
    <cfRule type="cellIs" dxfId="898" priority="387" operator="greaterThan">
      <formula>$D618</formula>
    </cfRule>
  </conditionalFormatting>
  <conditionalFormatting sqref="E619">
    <cfRule type="cellIs" dxfId="897" priority="386" operator="greaterThan">
      <formula>$D619</formula>
    </cfRule>
  </conditionalFormatting>
  <conditionalFormatting sqref="E620">
    <cfRule type="cellIs" dxfId="896" priority="385" operator="greaterThan">
      <formula>$D620</formula>
    </cfRule>
  </conditionalFormatting>
  <conditionalFormatting sqref="E621">
    <cfRule type="cellIs" dxfId="895" priority="384" operator="greaterThan">
      <formula>$D621</formula>
    </cfRule>
  </conditionalFormatting>
  <conditionalFormatting sqref="E622">
    <cfRule type="cellIs" dxfId="894" priority="383" operator="greaterThan">
      <formula>$D622</formula>
    </cfRule>
  </conditionalFormatting>
  <conditionalFormatting sqref="E623">
    <cfRule type="cellIs" dxfId="893" priority="382" operator="greaterThan">
      <formula>$D623</formula>
    </cfRule>
  </conditionalFormatting>
  <conditionalFormatting sqref="E624">
    <cfRule type="cellIs" dxfId="892" priority="381" operator="greaterThan">
      <formula>$D624</formula>
    </cfRule>
  </conditionalFormatting>
  <conditionalFormatting sqref="E625">
    <cfRule type="cellIs" dxfId="891" priority="380" operator="greaterThan">
      <formula>$D625</formula>
    </cfRule>
  </conditionalFormatting>
  <conditionalFormatting sqref="E626">
    <cfRule type="cellIs" dxfId="890" priority="379" operator="greaterThan">
      <formula>$D626</formula>
    </cfRule>
  </conditionalFormatting>
  <conditionalFormatting sqref="E627">
    <cfRule type="cellIs" dxfId="889" priority="378" operator="greaterThan">
      <formula>$D627</formula>
    </cfRule>
  </conditionalFormatting>
  <conditionalFormatting sqref="E628">
    <cfRule type="cellIs" dxfId="888" priority="377" operator="greaterThan">
      <formula>$D628</formula>
    </cfRule>
  </conditionalFormatting>
  <conditionalFormatting sqref="E629">
    <cfRule type="cellIs" dxfId="887" priority="376" operator="greaterThan">
      <formula>$D629</formula>
    </cfRule>
  </conditionalFormatting>
  <conditionalFormatting sqref="E630">
    <cfRule type="cellIs" dxfId="886" priority="375" operator="greaterThan">
      <formula>$D630</formula>
    </cfRule>
  </conditionalFormatting>
  <conditionalFormatting sqref="E631">
    <cfRule type="cellIs" dxfId="885" priority="374" operator="greaterThan">
      <formula>$D631</formula>
    </cfRule>
  </conditionalFormatting>
  <conditionalFormatting sqref="E632">
    <cfRule type="cellIs" dxfId="884" priority="373" operator="greaterThan">
      <formula>$D632</formula>
    </cfRule>
  </conditionalFormatting>
  <conditionalFormatting sqref="E633">
    <cfRule type="cellIs" dxfId="883" priority="372" operator="greaterThan">
      <formula>$D633</formula>
    </cfRule>
  </conditionalFormatting>
  <conditionalFormatting sqref="E634">
    <cfRule type="cellIs" dxfId="882" priority="371" operator="greaterThan">
      <formula>$D634</formula>
    </cfRule>
  </conditionalFormatting>
  <conditionalFormatting sqref="E635">
    <cfRule type="cellIs" dxfId="881" priority="370" operator="greaterThan">
      <formula>$D635</formula>
    </cfRule>
  </conditionalFormatting>
  <conditionalFormatting sqref="E636">
    <cfRule type="cellIs" dxfId="880" priority="369" operator="greaterThan">
      <formula>$D636</formula>
    </cfRule>
  </conditionalFormatting>
  <conditionalFormatting sqref="E637">
    <cfRule type="cellIs" dxfId="879" priority="368" operator="greaterThan">
      <formula>$D637</formula>
    </cfRule>
  </conditionalFormatting>
  <conditionalFormatting sqref="E638">
    <cfRule type="cellIs" dxfId="878" priority="367" operator="greaterThan">
      <formula>$D638</formula>
    </cfRule>
  </conditionalFormatting>
  <conditionalFormatting sqref="E639">
    <cfRule type="cellIs" dxfId="877" priority="366" operator="greaterThan">
      <formula>$D639</formula>
    </cfRule>
  </conditionalFormatting>
  <conditionalFormatting sqref="E640">
    <cfRule type="cellIs" dxfId="876" priority="365" operator="greaterThan">
      <formula>$D640</formula>
    </cfRule>
  </conditionalFormatting>
  <conditionalFormatting sqref="E641">
    <cfRule type="cellIs" dxfId="875" priority="364" operator="greaterThan">
      <formula>$D641</formula>
    </cfRule>
  </conditionalFormatting>
  <conditionalFormatting sqref="E642">
    <cfRule type="cellIs" dxfId="874" priority="363" operator="greaterThan">
      <formula>$D642</formula>
    </cfRule>
  </conditionalFormatting>
  <conditionalFormatting sqref="E643">
    <cfRule type="cellIs" dxfId="873" priority="362" operator="greaterThan">
      <formula>$D643</formula>
    </cfRule>
  </conditionalFormatting>
  <conditionalFormatting sqref="E644">
    <cfRule type="cellIs" dxfId="872" priority="361" operator="greaterThan">
      <formula>$D644</formula>
    </cfRule>
  </conditionalFormatting>
  <conditionalFormatting sqref="E645">
    <cfRule type="cellIs" dxfId="871" priority="360" operator="greaterThan">
      <formula>$D645</formula>
    </cfRule>
  </conditionalFormatting>
  <conditionalFormatting sqref="E646">
    <cfRule type="cellIs" dxfId="870" priority="359" operator="greaterThan">
      <formula>$D646</formula>
    </cfRule>
  </conditionalFormatting>
  <conditionalFormatting sqref="E647">
    <cfRule type="cellIs" dxfId="869" priority="358" operator="greaterThan">
      <formula>$D647</formula>
    </cfRule>
  </conditionalFormatting>
  <conditionalFormatting sqref="E648">
    <cfRule type="cellIs" dxfId="868" priority="357" operator="greaterThan">
      <formula>$D648</formula>
    </cfRule>
  </conditionalFormatting>
  <conditionalFormatting sqref="E649">
    <cfRule type="cellIs" dxfId="867" priority="356" operator="greaterThan">
      <formula>$D649</formula>
    </cfRule>
  </conditionalFormatting>
  <conditionalFormatting sqref="E650">
    <cfRule type="cellIs" dxfId="866" priority="355" operator="greaterThan">
      <formula>$D650</formula>
    </cfRule>
  </conditionalFormatting>
  <conditionalFormatting sqref="E651">
    <cfRule type="cellIs" dxfId="865" priority="354" operator="greaterThan">
      <formula>$D651</formula>
    </cfRule>
  </conditionalFormatting>
  <conditionalFormatting sqref="E652">
    <cfRule type="cellIs" dxfId="864" priority="353" operator="greaterThan">
      <formula>$D652</formula>
    </cfRule>
  </conditionalFormatting>
  <conditionalFormatting sqref="E653">
    <cfRule type="cellIs" dxfId="863" priority="352" operator="greaterThan">
      <formula>$D653</formula>
    </cfRule>
  </conditionalFormatting>
  <conditionalFormatting sqref="E654">
    <cfRule type="cellIs" dxfId="862" priority="351" operator="greaterThan">
      <formula>$D654</formula>
    </cfRule>
  </conditionalFormatting>
  <conditionalFormatting sqref="E655">
    <cfRule type="cellIs" dxfId="861" priority="350" operator="greaterThan">
      <formula>$D655</formula>
    </cfRule>
  </conditionalFormatting>
  <conditionalFormatting sqref="E656">
    <cfRule type="cellIs" dxfId="860" priority="349" operator="greaterThan">
      <formula>$D656</formula>
    </cfRule>
  </conditionalFormatting>
  <conditionalFormatting sqref="E657">
    <cfRule type="cellIs" dxfId="859" priority="348" operator="greaterThan">
      <formula>$D657</formula>
    </cfRule>
  </conditionalFormatting>
  <conditionalFormatting sqref="E658">
    <cfRule type="cellIs" dxfId="858" priority="347" operator="greaterThan">
      <formula>$D658</formula>
    </cfRule>
  </conditionalFormatting>
  <conditionalFormatting sqref="E659">
    <cfRule type="cellIs" dxfId="857" priority="346" operator="greaterThan">
      <formula>$D659</formula>
    </cfRule>
  </conditionalFormatting>
  <conditionalFormatting sqref="E660">
    <cfRule type="cellIs" dxfId="856" priority="345" operator="greaterThan">
      <formula>$D660</formula>
    </cfRule>
  </conditionalFormatting>
  <conditionalFormatting sqref="E661">
    <cfRule type="cellIs" dxfId="855" priority="344" operator="greaterThan">
      <formula>$D661</formula>
    </cfRule>
  </conditionalFormatting>
  <conditionalFormatting sqref="E662">
    <cfRule type="cellIs" dxfId="854" priority="343" operator="greaterThan">
      <formula>$D662</formula>
    </cfRule>
  </conditionalFormatting>
  <conditionalFormatting sqref="E663">
    <cfRule type="cellIs" dxfId="853" priority="342" operator="greaterThan">
      <formula>$D663</formula>
    </cfRule>
  </conditionalFormatting>
  <conditionalFormatting sqref="E664">
    <cfRule type="cellIs" dxfId="852" priority="341" operator="greaterThan">
      <formula>$D664</formula>
    </cfRule>
  </conditionalFormatting>
  <conditionalFormatting sqref="E665">
    <cfRule type="cellIs" dxfId="851" priority="340" operator="greaterThan">
      <formula>$D665</formula>
    </cfRule>
  </conditionalFormatting>
  <conditionalFormatting sqref="E666">
    <cfRule type="cellIs" dxfId="850" priority="339" operator="greaterThan">
      <formula>$D666</formula>
    </cfRule>
  </conditionalFormatting>
  <conditionalFormatting sqref="E667">
    <cfRule type="cellIs" dxfId="849" priority="338" operator="greaterThan">
      <formula>$D667</formula>
    </cfRule>
  </conditionalFormatting>
  <conditionalFormatting sqref="E668">
    <cfRule type="cellIs" dxfId="848" priority="337" operator="greaterThan">
      <formula>$D668</formula>
    </cfRule>
  </conditionalFormatting>
  <conditionalFormatting sqref="E669">
    <cfRule type="cellIs" dxfId="847" priority="336" operator="greaterThan">
      <formula>$D669</formula>
    </cfRule>
  </conditionalFormatting>
  <conditionalFormatting sqref="E670">
    <cfRule type="cellIs" dxfId="846" priority="335" operator="greaterThan">
      <formula>$D670</formula>
    </cfRule>
  </conditionalFormatting>
  <conditionalFormatting sqref="E671">
    <cfRule type="cellIs" dxfId="845" priority="334" operator="greaterThan">
      <formula>$D671</formula>
    </cfRule>
  </conditionalFormatting>
  <conditionalFormatting sqref="E672">
    <cfRule type="cellIs" dxfId="844" priority="333" operator="greaterThan">
      <formula>$D672</formula>
    </cfRule>
  </conditionalFormatting>
  <conditionalFormatting sqref="E673">
    <cfRule type="cellIs" dxfId="843" priority="332" operator="greaterThan">
      <formula>$D673</formula>
    </cfRule>
  </conditionalFormatting>
  <conditionalFormatting sqref="E674">
    <cfRule type="cellIs" dxfId="842" priority="331" operator="greaterThan">
      <formula>$D674</formula>
    </cfRule>
  </conditionalFormatting>
  <conditionalFormatting sqref="E675">
    <cfRule type="cellIs" dxfId="841" priority="330" operator="greaterThan">
      <formula>$D675</formula>
    </cfRule>
  </conditionalFormatting>
  <conditionalFormatting sqref="E676">
    <cfRule type="cellIs" dxfId="840" priority="329" operator="greaterThan">
      <formula>$D676</formula>
    </cfRule>
  </conditionalFormatting>
  <conditionalFormatting sqref="E677">
    <cfRule type="cellIs" dxfId="839" priority="328" operator="greaterThan">
      <formula>$D677</formula>
    </cfRule>
  </conditionalFormatting>
  <conditionalFormatting sqref="E678">
    <cfRule type="cellIs" dxfId="838" priority="327" operator="greaterThan">
      <formula>$D678</formula>
    </cfRule>
  </conditionalFormatting>
  <conditionalFormatting sqref="E679">
    <cfRule type="cellIs" dxfId="837" priority="326" operator="greaterThan">
      <formula>$D679</formula>
    </cfRule>
  </conditionalFormatting>
  <conditionalFormatting sqref="E680">
    <cfRule type="cellIs" dxfId="836" priority="325" operator="greaterThan">
      <formula>$D680</formula>
    </cfRule>
  </conditionalFormatting>
  <conditionalFormatting sqref="E681">
    <cfRule type="cellIs" dxfId="835" priority="324" operator="greaterThan">
      <formula>$D681</formula>
    </cfRule>
  </conditionalFormatting>
  <conditionalFormatting sqref="E682">
    <cfRule type="cellIs" dxfId="834" priority="323" operator="greaterThan">
      <formula>$D682</formula>
    </cfRule>
  </conditionalFormatting>
  <conditionalFormatting sqref="E683">
    <cfRule type="cellIs" dxfId="833" priority="322" operator="greaterThan">
      <formula>$D683</formula>
    </cfRule>
  </conditionalFormatting>
  <conditionalFormatting sqref="E684">
    <cfRule type="cellIs" dxfId="832" priority="321" operator="greaterThan">
      <formula>$D684</formula>
    </cfRule>
  </conditionalFormatting>
  <conditionalFormatting sqref="E685">
    <cfRule type="cellIs" dxfId="831" priority="320" operator="greaterThan">
      <formula>$D685</formula>
    </cfRule>
  </conditionalFormatting>
  <conditionalFormatting sqref="E686">
    <cfRule type="cellIs" dxfId="830" priority="319" operator="greaterThan">
      <formula>$D686</formula>
    </cfRule>
  </conditionalFormatting>
  <conditionalFormatting sqref="E687">
    <cfRule type="cellIs" dxfId="829" priority="318" operator="greaterThan">
      <formula>$D687</formula>
    </cfRule>
  </conditionalFormatting>
  <conditionalFormatting sqref="E688">
    <cfRule type="cellIs" dxfId="828" priority="317" operator="greaterThan">
      <formula>$D688</formula>
    </cfRule>
  </conditionalFormatting>
  <conditionalFormatting sqref="E689">
    <cfRule type="cellIs" dxfId="827" priority="316" operator="greaterThan">
      <formula>$D689</formula>
    </cfRule>
  </conditionalFormatting>
  <conditionalFormatting sqref="E690">
    <cfRule type="cellIs" dxfId="826" priority="315" operator="greaterThan">
      <formula>$D690</formula>
    </cfRule>
  </conditionalFormatting>
  <conditionalFormatting sqref="E691">
    <cfRule type="cellIs" dxfId="825" priority="314" operator="greaterThan">
      <formula>$D691</formula>
    </cfRule>
  </conditionalFormatting>
  <conditionalFormatting sqref="E692">
    <cfRule type="cellIs" dxfId="824" priority="313" operator="greaterThan">
      <formula>$D692</formula>
    </cfRule>
  </conditionalFormatting>
  <conditionalFormatting sqref="E693">
    <cfRule type="cellIs" dxfId="823" priority="312" operator="greaterThan">
      <formula>$D693</formula>
    </cfRule>
  </conditionalFormatting>
  <conditionalFormatting sqref="E694">
    <cfRule type="cellIs" dxfId="822" priority="311" operator="greaterThan">
      <formula>$D694</formula>
    </cfRule>
  </conditionalFormatting>
  <conditionalFormatting sqref="E695">
    <cfRule type="cellIs" dxfId="821" priority="310" operator="greaterThan">
      <formula>$D695</formula>
    </cfRule>
  </conditionalFormatting>
  <conditionalFormatting sqref="E696">
    <cfRule type="cellIs" dxfId="820" priority="309" operator="greaterThan">
      <formula>$D696</formula>
    </cfRule>
  </conditionalFormatting>
  <conditionalFormatting sqref="E697">
    <cfRule type="cellIs" dxfId="819" priority="308" operator="greaterThan">
      <formula>$D697</formula>
    </cfRule>
  </conditionalFormatting>
  <conditionalFormatting sqref="E698">
    <cfRule type="cellIs" dxfId="818" priority="307" operator="greaterThan">
      <formula>$D698</formula>
    </cfRule>
  </conditionalFormatting>
  <conditionalFormatting sqref="E699">
    <cfRule type="cellIs" dxfId="817" priority="306" operator="greaterThan">
      <formula>$D699</formula>
    </cfRule>
  </conditionalFormatting>
  <conditionalFormatting sqref="E700">
    <cfRule type="cellIs" dxfId="816" priority="305" operator="greaterThan">
      <formula>$D700</formula>
    </cfRule>
  </conditionalFormatting>
  <conditionalFormatting sqref="E701">
    <cfRule type="cellIs" dxfId="815" priority="304" operator="greaterThan">
      <formula>$D701</formula>
    </cfRule>
  </conditionalFormatting>
  <conditionalFormatting sqref="E702">
    <cfRule type="cellIs" dxfId="814" priority="303" operator="greaterThan">
      <formula>$D702</formula>
    </cfRule>
  </conditionalFormatting>
  <conditionalFormatting sqref="E703">
    <cfRule type="cellIs" dxfId="813" priority="302" operator="greaterThan">
      <formula>$D703</formula>
    </cfRule>
  </conditionalFormatting>
  <conditionalFormatting sqref="E704">
    <cfRule type="cellIs" dxfId="812" priority="301" operator="greaterThan">
      <formula>$D704</formula>
    </cfRule>
  </conditionalFormatting>
  <conditionalFormatting sqref="E705">
    <cfRule type="cellIs" dxfId="811" priority="300" operator="greaterThan">
      <formula>$D705</formula>
    </cfRule>
  </conditionalFormatting>
  <conditionalFormatting sqref="E706">
    <cfRule type="cellIs" dxfId="810" priority="299" operator="greaterThan">
      <formula>$D706</formula>
    </cfRule>
  </conditionalFormatting>
  <conditionalFormatting sqref="E707">
    <cfRule type="cellIs" dxfId="809" priority="298" operator="greaterThan">
      <formula>$D707</formula>
    </cfRule>
  </conditionalFormatting>
  <conditionalFormatting sqref="E708">
    <cfRule type="cellIs" dxfId="808" priority="297" operator="greaterThan">
      <formula>$D708</formula>
    </cfRule>
  </conditionalFormatting>
  <conditionalFormatting sqref="E709">
    <cfRule type="cellIs" dxfId="807" priority="296" operator="greaterThan">
      <formula>$D709</formula>
    </cfRule>
  </conditionalFormatting>
  <conditionalFormatting sqref="E710">
    <cfRule type="cellIs" dxfId="806" priority="295" operator="greaterThan">
      <formula>$D710</formula>
    </cfRule>
  </conditionalFormatting>
  <conditionalFormatting sqref="E711">
    <cfRule type="cellIs" dxfId="805" priority="294" operator="greaterThan">
      <formula>$D711</formula>
    </cfRule>
  </conditionalFormatting>
  <conditionalFormatting sqref="E712">
    <cfRule type="cellIs" dxfId="804" priority="293" operator="greaterThan">
      <formula>$D712</formula>
    </cfRule>
  </conditionalFormatting>
  <conditionalFormatting sqref="E713">
    <cfRule type="cellIs" dxfId="803" priority="292" operator="greaterThan">
      <formula>$D713</formula>
    </cfRule>
  </conditionalFormatting>
  <conditionalFormatting sqref="E714">
    <cfRule type="cellIs" dxfId="802" priority="291" operator="greaterThan">
      <formula>$D714</formula>
    </cfRule>
  </conditionalFormatting>
  <conditionalFormatting sqref="E715">
    <cfRule type="cellIs" dxfId="801" priority="290" operator="greaterThan">
      <formula>$D715</formula>
    </cfRule>
  </conditionalFormatting>
  <conditionalFormatting sqref="E716">
    <cfRule type="cellIs" dxfId="800" priority="289" operator="greaterThan">
      <formula>$D716</formula>
    </cfRule>
  </conditionalFormatting>
  <conditionalFormatting sqref="E717">
    <cfRule type="cellIs" dxfId="799" priority="288" operator="greaterThan">
      <formula>$D717</formula>
    </cfRule>
  </conditionalFormatting>
  <conditionalFormatting sqref="E718">
    <cfRule type="cellIs" dxfId="798" priority="287" operator="greaterThan">
      <formula>$D718</formula>
    </cfRule>
  </conditionalFormatting>
  <conditionalFormatting sqref="E719">
    <cfRule type="cellIs" dxfId="797" priority="286" operator="greaterThan">
      <formula>$D719</formula>
    </cfRule>
  </conditionalFormatting>
  <conditionalFormatting sqref="E720">
    <cfRule type="cellIs" dxfId="796" priority="285" operator="greaterThan">
      <formula>$D720</formula>
    </cfRule>
  </conditionalFormatting>
  <conditionalFormatting sqref="E721">
    <cfRule type="cellIs" dxfId="795" priority="284" operator="greaterThan">
      <formula>$D721</formula>
    </cfRule>
  </conditionalFormatting>
  <conditionalFormatting sqref="E722">
    <cfRule type="cellIs" dxfId="794" priority="283" operator="greaterThan">
      <formula>$D722</formula>
    </cfRule>
  </conditionalFormatting>
  <conditionalFormatting sqref="E723">
    <cfRule type="cellIs" dxfId="793" priority="282" operator="greaterThan">
      <formula>$D723</formula>
    </cfRule>
  </conditionalFormatting>
  <conditionalFormatting sqref="E724">
    <cfRule type="cellIs" dxfId="792" priority="281" operator="greaterThan">
      <formula>$D724</formula>
    </cfRule>
  </conditionalFormatting>
  <conditionalFormatting sqref="E725">
    <cfRule type="cellIs" dxfId="791" priority="280" operator="greaterThan">
      <formula>$D725</formula>
    </cfRule>
  </conditionalFormatting>
  <conditionalFormatting sqref="E726">
    <cfRule type="cellIs" dxfId="790" priority="279" operator="greaterThan">
      <formula>$D726</formula>
    </cfRule>
  </conditionalFormatting>
  <conditionalFormatting sqref="E727">
    <cfRule type="cellIs" dxfId="789" priority="278" operator="greaterThan">
      <formula>$D727</formula>
    </cfRule>
  </conditionalFormatting>
  <conditionalFormatting sqref="E728">
    <cfRule type="cellIs" dxfId="788" priority="277" operator="greaterThan">
      <formula>$D728</formula>
    </cfRule>
  </conditionalFormatting>
  <conditionalFormatting sqref="E729">
    <cfRule type="cellIs" dxfId="787" priority="276" operator="greaterThan">
      <formula>$D729</formula>
    </cfRule>
  </conditionalFormatting>
  <conditionalFormatting sqref="E730">
    <cfRule type="cellIs" dxfId="786" priority="275" operator="greaterThan">
      <formula>$D730</formula>
    </cfRule>
  </conditionalFormatting>
  <conditionalFormatting sqref="E731">
    <cfRule type="cellIs" dxfId="785" priority="274" operator="greaterThan">
      <formula>$D731</formula>
    </cfRule>
  </conditionalFormatting>
  <conditionalFormatting sqref="E732">
    <cfRule type="cellIs" dxfId="784" priority="273" operator="greaterThan">
      <formula>$D732</formula>
    </cfRule>
  </conditionalFormatting>
  <conditionalFormatting sqref="E733">
    <cfRule type="cellIs" dxfId="783" priority="272" operator="greaterThan">
      <formula>$D733</formula>
    </cfRule>
  </conditionalFormatting>
  <conditionalFormatting sqref="E734">
    <cfRule type="cellIs" dxfId="782" priority="271" operator="greaterThan">
      <formula>$D734</formula>
    </cfRule>
  </conditionalFormatting>
  <conditionalFormatting sqref="E735">
    <cfRule type="cellIs" dxfId="781" priority="270" operator="greaterThan">
      <formula>$D735</formula>
    </cfRule>
  </conditionalFormatting>
  <conditionalFormatting sqref="E736">
    <cfRule type="cellIs" dxfId="780" priority="269" operator="greaterThan">
      <formula>$D736</formula>
    </cfRule>
  </conditionalFormatting>
  <conditionalFormatting sqref="E737">
    <cfRule type="cellIs" dxfId="779" priority="268" operator="greaterThan">
      <formula>$D737</formula>
    </cfRule>
  </conditionalFormatting>
  <conditionalFormatting sqref="E738">
    <cfRule type="cellIs" dxfId="778" priority="267" operator="greaterThan">
      <formula>$D738</formula>
    </cfRule>
  </conditionalFormatting>
  <conditionalFormatting sqref="E739">
    <cfRule type="cellIs" dxfId="777" priority="266" operator="greaterThan">
      <formula>$D739</formula>
    </cfRule>
  </conditionalFormatting>
  <conditionalFormatting sqref="E740">
    <cfRule type="cellIs" dxfId="776" priority="265" operator="greaterThan">
      <formula>$D740</formula>
    </cfRule>
  </conditionalFormatting>
  <conditionalFormatting sqref="E741">
    <cfRule type="cellIs" dxfId="775" priority="264" operator="greaterThan">
      <formula>$D741</formula>
    </cfRule>
  </conditionalFormatting>
  <conditionalFormatting sqref="E742">
    <cfRule type="cellIs" dxfId="774" priority="263" operator="greaterThan">
      <formula>$D742</formula>
    </cfRule>
  </conditionalFormatting>
  <conditionalFormatting sqref="E743">
    <cfRule type="cellIs" dxfId="773" priority="262" operator="greaterThan">
      <formula>$D743</formula>
    </cfRule>
  </conditionalFormatting>
  <conditionalFormatting sqref="E744">
    <cfRule type="cellIs" dxfId="772" priority="261" operator="greaterThan">
      <formula>$D744</formula>
    </cfRule>
  </conditionalFormatting>
  <conditionalFormatting sqref="E745">
    <cfRule type="cellIs" dxfId="771" priority="260" operator="greaterThan">
      <formula>$D745</formula>
    </cfRule>
  </conditionalFormatting>
  <conditionalFormatting sqref="E746">
    <cfRule type="cellIs" dxfId="770" priority="259" operator="greaterThan">
      <formula>$D746</formula>
    </cfRule>
  </conditionalFormatting>
  <conditionalFormatting sqref="E747">
    <cfRule type="cellIs" dxfId="769" priority="258" operator="greaterThan">
      <formula>$D747</formula>
    </cfRule>
  </conditionalFormatting>
  <conditionalFormatting sqref="E748">
    <cfRule type="cellIs" dxfId="768" priority="257" operator="greaterThan">
      <formula>$D748</formula>
    </cfRule>
  </conditionalFormatting>
  <conditionalFormatting sqref="E749">
    <cfRule type="cellIs" dxfId="767" priority="256" operator="greaterThan">
      <formula>$D749</formula>
    </cfRule>
  </conditionalFormatting>
  <conditionalFormatting sqref="E750">
    <cfRule type="cellIs" dxfId="766" priority="255" operator="greaterThan">
      <formula>$D750</formula>
    </cfRule>
  </conditionalFormatting>
  <conditionalFormatting sqref="E751">
    <cfRule type="cellIs" dxfId="765" priority="254" operator="greaterThan">
      <formula>$D751</formula>
    </cfRule>
  </conditionalFormatting>
  <conditionalFormatting sqref="E752">
    <cfRule type="cellIs" dxfId="764" priority="253" operator="greaterThan">
      <formula>$D752</formula>
    </cfRule>
  </conditionalFormatting>
  <conditionalFormatting sqref="E753">
    <cfRule type="cellIs" dxfId="763" priority="252" operator="greaterThan">
      <formula>$D753</formula>
    </cfRule>
  </conditionalFormatting>
  <conditionalFormatting sqref="E754">
    <cfRule type="cellIs" dxfId="762" priority="251" operator="greaterThan">
      <formula>$D754</formula>
    </cfRule>
  </conditionalFormatting>
  <conditionalFormatting sqref="E755">
    <cfRule type="cellIs" dxfId="761" priority="250" operator="greaterThan">
      <formula>$D755</formula>
    </cfRule>
  </conditionalFormatting>
  <conditionalFormatting sqref="E756">
    <cfRule type="cellIs" dxfId="760" priority="249" operator="greaterThan">
      <formula>$D756</formula>
    </cfRule>
  </conditionalFormatting>
  <conditionalFormatting sqref="E757">
    <cfRule type="cellIs" dxfId="759" priority="248" operator="greaterThan">
      <formula>$D757</formula>
    </cfRule>
  </conditionalFormatting>
  <conditionalFormatting sqref="E758">
    <cfRule type="cellIs" dxfId="758" priority="247" operator="greaterThan">
      <formula>$D758</formula>
    </cfRule>
  </conditionalFormatting>
  <conditionalFormatting sqref="E759">
    <cfRule type="cellIs" dxfId="757" priority="246" operator="greaterThan">
      <formula>$D759</formula>
    </cfRule>
  </conditionalFormatting>
  <conditionalFormatting sqref="E760">
    <cfRule type="cellIs" dxfId="756" priority="245" operator="greaterThan">
      <formula>$D760</formula>
    </cfRule>
  </conditionalFormatting>
  <conditionalFormatting sqref="E761">
    <cfRule type="cellIs" dxfId="755" priority="244" operator="greaterThan">
      <formula>$D761</formula>
    </cfRule>
  </conditionalFormatting>
  <conditionalFormatting sqref="E762">
    <cfRule type="cellIs" dxfId="754" priority="243" operator="greaterThan">
      <formula>$D762</formula>
    </cfRule>
  </conditionalFormatting>
  <conditionalFormatting sqref="E763">
    <cfRule type="cellIs" dxfId="753" priority="242" operator="greaterThan">
      <formula>$D763</formula>
    </cfRule>
  </conditionalFormatting>
  <conditionalFormatting sqref="E764">
    <cfRule type="cellIs" dxfId="752" priority="241" operator="greaterThan">
      <formula>$D764</formula>
    </cfRule>
  </conditionalFormatting>
  <conditionalFormatting sqref="E765">
    <cfRule type="cellIs" dxfId="751" priority="240" operator="greaterThan">
      <formula>$D765</formula>
    </cfRule>
  </conditionalFormatting>
  <conditionalFormatting sqref="E766">
    <cfRule type="cellIs" dxfId="750" priority="239" operator="greaterThan">
      <formula>$D766</formula>
    </cfRule>
  </conditionalFormatting>
  <conditionalFormatting sqref="E767">
    <cfRule type="cellIs" dxfId="749" priority="238" operator="greaterThan">
      <formula>$D767</formula>
    </cfRule>
  </conditionalFormatting>
  <conditionalFormatting sqref="E768">
    <cfRule type="cellIs" dxfId="748" priority="237" operator="greaterThan">
      <formula>$D768</formula>
    </cfRule>
  </conditionalFormatting>
  <conditionalFormatting sqref="E769">
    <cfRule type="cellIs" dxfId="747" priority="236" operator="greaterThan">
      <formula>$D769</formula>
    </cfRule>
  </conditionalFormatting>
  <conditionalFormatting sqref="E770">
    <cfRule type="cellIs" dxfId="746" priority="235" operator="greaterThan">
      <formula>$D770</formula>
    </cfRule>
  </conditionalFormatting>
  <conditionalFormatting sqref="E771">
    <cfRule type="cellIs" dxfId="745" priority="234" operator="greaterThan">
      <formula>$D771</formula>
    </cfRule>
  </conditionalFormatting>
  <conditionalFormatting sqref="E772">
    <cfRule type="cellIs" dxfId="744" priority="233" operator="greaterThan">
      <formula>$D772</formula>
    </cfRule>
  </conditionalFormatting>
  <conditionalFormatting sqref="E773">
    <cfRule type="cellIs" dxfId="743" priority="232" operator="greaterThan">
      <formula>$D773</formula>
    </cfRule>
  </conditionalFormatting>
  <conditionalFormatting sqref="E774">
    <cfRule type="cellIs" dxfId="742" priority="231" operator="greaterThan">
      <formula>$D774</formula>
    </cfRule>
  </conditionalFormatting>
  <conditionalFormatting sqref="E775">
    <cfRule type="cellIs" dxfId="741" priority="230" operator="greaterThan">
      <formula>$D775</formula>
    </cfRule>
  </conditionalFormatting>
  <conditionalFormatting sqref="E776">
    <cfRule type="cellIs" dxfId="740" priority="229" operator="greaterThan">
      <formula>$D776</formula>
    </cfRule>
  </conditionalFormatting>
  <conditionalFormatting sqref="E777">
    <cfRule type="cellIs" dxfId="739" priority="228" operator="greaterThan">
      <formula>$D777</formula>
    </cfRule>
  </conditionalFormatting>
  <conditionalFormatting sqref="E778">
    <cfRule type="cellIs" dxfId="738" priority="227" operator="greaterThan">
      <formula>$D778</formula>
    </cfRule>
  </conditionalFormatting>
  <conditionalFormatting sqref="E779">
    <cfRule type="cellIs" dxfId="737" priority="226" operator="greaterThan">
      <formula>$D779</formula>
    </cfRule>
  </conditionalFormatting>
  <conditionalFormatting sqref="E780">
    <cfRule type="cellIs" dxfId="736" priority="225" operator="greaterThan">
      <formula>$D780</formula>
    </cfRule>
  </conditionalFormatting>
  <conditionalFormatting sqref="E781">
    <cfRule type="cellIs" dxfId="735" priority="224" operator="greaterThan">
      <formula>$D781</formula>
    </cfRule>
  </conditionalFormatting>
  <conditionalFormatting sqref="E782">
    <cfRule type="cellIs" dxfId="734" priority="223" operator="greaterThan">
      <formula>$D782</formula>
    </cfRule>
  </conditionalFormatting>
  <conditionalFormatting sqref="E783">
    <cfRule type="cellIs" dxfId="733" priority="222" operator="greaterThan">
      <formula>$D783</formula>
    </cfRule>
  </conditionalFormatting>
  <conditionalFormatting sqref="E784">
    <cfRule type="cellIs" dxfId="732" priority="221" operator="greaterThan">
      <formula>$D784</formula>
    </cfRule>
  </conditionalFormatting>
  <conditionalFormatting sqref="E785">
    <cfRule type="cellIs" dxfId="731" priority="220" operator="greaterThan">
      <formula>$D785</formula>
    </cfRule>
  </conditionalFormatting>
  <conditionalFormatting sqref="E786">
    <cfRule type="cellIs" dxfId="730" priority="219" operator="greaterThan">
      <formula>$D786</formula>
    </cfRule>
  </conditionalFormatting>
  <conditionalFormatting sqref="E787">
    <cfRule type="cellIs" dxfId="729" priority="218" operator="greaterThan">
      <formula>$D787</formula>
    </cfRule>
  </conditionalFormatting>
  <conditionalFormatting sqref="E788">
    <cfRule type="cellIs" dxfId="728" priority="217" operator="greaterThan">
      <formula>$D788</formula>
    </cfRule>
  </conditionalFormatting>
  <conditionalFormatting sqref="E789">
    <cfRule type="cellIs" dxfId="727" priority="216" operator="greaterThan">
      <formula>$D789</formula>
    </cfRule>
  </conditionalFormatting>
  <conditionalFormatting sqref="E790">
    <cfRule type="cellIs" dxfId="726" priority="215" operator="greaterThan">
      <formula>$D790</formula>
    </cfRule>
  </conditionalFormatting>
  <conditionalFormatting sqref="E791">
    <cfRule type="cellIs" dxfId="725" priority="214" operator="greaterThan">
      <formula>$D791</formula>
    </cfRule>
  </conditionalFormatting>
  <conditionalFormatting sqref="E792">
    <cfRule type="cellIs" dxfId="724" priority="213" operator="greaterThan">
      <formula>$D792</formula>
    </cfRule>
  </conditionalFormatting>
  <conditionalFormatting sqref="E793">
    <cfRule type="cellIs" dxfId="723" priority="212" operator="greaterThan">
      <formula>$D793</formula>
    </cfRule>
  </conditionalFormatting>
  <conditionalFormatting sqref="E794">
    <cfRule type="cellIs" dxfId="722" priority="211" operator="greaterThan">
      <formula>$D794</formula>
    </cfRule>
  </conditionalFormatting>
  <conditionalFormatting sqref="E795">
    <cfRule type="cellIs" dxfId="721" priority="210" operator="greaterThan">
      <formula>$D795</formula>
    </cfRule>
  </conditionalFormatting>
  <conditionalFormatting sqref="E796">
    <cfRule type="cellIs" dxfId="720" priority="209" operator="greaterThan">
      <formula>$D796</formula>
    </cfRule>
  </conditionalFormatting>
  <conditionalFormatting sqref="E797">
    <cfRule type="cellIs" dxfId="719" priority="208" operator="greaterThan">
      <formula>$D797</formula>
    </cfRule>
  </conditionalFormatting>
  <conditionalFormatting sqref="E798">
    <cfRule type="cellIs" dxfId="718" priority="207" operator="greaterThan">
      <formula>$D798</formula>
    </cfRule>
  </conditionalFormatting>
  <conditionalFormatting sqref="E799">
    <cfRule type="cellIs" dxfId="717" priority="206" operator="greaterThan">
      <formula>$D799</formula>
    </cfRule>
  </conditionalFormatting>
  <conditionalFormatting sqref="E800">
    <cfRule type="cellIs" dxfId="716" priority="205" operator="greaterThan">
      <formula>$D800</formula>
    </cfRule>
  </conditionalFormatting>
  <conditionalFormatting sqref="E801">
    <cfRule type="cellIs" dxfId="715" priority="204" operator="greaterThan">
      <formula>$D801</formula>
    </cfRule>
  </conditionalFormatting>
  <conditionalFormatting sqref="E802">
    <cfRule type="cellIs" dxfId="714" priority="203" operator="greaterThan">
      <formula>$D802</formula>
    </cfRule>
  </conditionalFormatting>
  <conditionalFormatting sqref="E803">
    <cfRule type="cellIs" dxfId="713" priority="202" operator="greaterThan">
      <formula>$D803</formula>
    </cfRule>
  </conditionalFormatting>
  <conditionalFormatting sqref="E804">
    <cfRule type="cellIs" dxfId="712" priority="201" operator="greaterThan">
      <formula>$D804</formula>
    </cfRule>
  </conditionalFormatting>
  <conditionalFormatting sqref="E805">
    <cfRule type="cellIs" dxfId="711" priority="200" operator="greaterThan">
      <formula>$D805</formula>
    </cfRule>
  </conditionalFormatting>
  <conditionalFormatting sqref="E806">
    <cfRule type="cellIs" dxfId="710" priority="199" operator="greaterThan">
      <formula>$D806</formula>
    </cfRule>
  </conditionalFormatting>
  <conditionalFormatting sqref="E807">
    <cfRule type="cellIs" dxfId="709" priority="198" operator="greaterThan">
      <formula>$D807</formula>
    </cfRule>
  </conditionalFormatting>
  <conditionalFormatting sqref="E808">
    <cfRule type="cellIs" dxfId="708" priority="197" operator="greaterThan">
      <formula>$D808</formula>
    </cfRule>
  </conditionalFormatting>
  <conditionalFormatting sqref="E809">
    <cfRule type="cellIs" dxfId="707" priority="196" operator="greaterThan">
      <formula>$D809</formula>
    </cfRule>
  </conditionalFormatting>
  <conditionalFormatting sqref="E810">
    <cfRule type="cellIs" dxfId="706" priority="195" operator="greaterThan">
      <formula>$D810</formula>
    </cfRule>
  </conditionalFormatting>
  <conditionalFormatting sqref="E811">
    <cfRule type="cellIs" dxfId="705" priority="194" operator="greaterThan">
      <formula>$D811</formula>
    </cfRule>
  </conditionalFormatting>
  <conditionalFormatting sqref="E812">
    <cfRule type="cellIs" dxfId="704" priority="193" operator="greaterThan">
      <formula>$D812</formula>
    </cfRule>
  </conditionalFormatting>
  <conditionalFormatting sqref="E813">
    <cfRule type="cellIs" dxfId="703" priority="192" operator="greaterThan">
      <formula>$D813</formula>
    </cfRule>
  </conditionalFormatting>
  <conditionalFormatting sqref="E814">
    <cfRule type="cellIs" dxfId="702" priority="191" operator="greaterThan">
      <formula>$D814</formula>
    </cfRule>
  </conditionalFormatting>
  <conditionalFormatting sqref="E815">
    <cfRule type="cellIs" dxfId="701" priority="190" operator="greaterThan">
      <formula>$D815</formula>
    </cfRule>
  </conditionalFormatting>
  <conditionalFormatting sqref="E816">
    <cfRule type="cellIs" dxfId="700" priority="189" operator="greaterThan">
      <formula>$D816</formula>
    </cfRule>
  </conditionalFormatting>
  <conditionalFormatting sqref="E817">
    <cfRule type="cellIs" dxfId="699" priority="188" operator="greaterThan">
      <formula>$D817</formula>
    </cfRule>
  </conditionalFormatting>
  <conditionalFormatting sqref="E818">
    <cfRule type="cellIs" dxfId="698" priority="187" operator="greaterThan">
      <formula>$D818</formula>
    </cfRule>
  </conditionalFormatting>
  <conditionalFormatting sqref="E819">
    <cfRule type="cellIs" dxfId="697" priority="186" operator="greaterThan">
      <formula>$D819</formula>
    </cfRule>
  </conditionalFormatting>
  <conditionalFormatting sqref="E820">
    <cfRule type="cellIs" dxfId="696" priority="185" operator="greaterThan">
      <formula>$D820</formula>
    </cfRule>
  </conditionalFormatting>
  <conditionalFormatting sqref="E821">
    <cfRule type="cellIs" dxfId="695" priority="184" operator="greaterThan">
      <formula>$D821</formula>
    </cfRule>
  </conditionalFormatting>
  <conditionalFormatting sqref="E822">
    <cfRule type="cellIs" dxfId="694" priority="183" operator="greaterThan">
      <formula>$D822</formula>
    </cfRule>
  </conditionalFormatting>
  <conditionalFormatting sqref="E823">
    <cfRule type="cellIs" dxfId="693" priority="182" operator="greaterThan">
      <formula>$D823</formula>
    </cfRule>
  </conditionalFormatting>
  <conditionalFormatting sqref="E824">
    <cfRule type="cellIs" dxfId="692" priority="181" operator="greaterThan">
      <formula>$D824</formula>
    </cfRule>
  </conditionalFormatting>
  <conditionalFormatting sqref="E825">
    <cfRule type="cellIs" dxfId="691" priority="180" operator="greaterThan">
      <formula>$D825</formula>
    </cfRule>
  </conditionalFormatting>
  <conditionalFormatting sqref="E826">
    <cfRule type="cellIs" dxfId="690" priority="179" operator="greaterThan">
      <formula>$D826</formula>
    </cfRule>
  </conditionalFormatting>
  <conditionalFormatting sqref="E827">
    <cfRule type="cellIs" dxfId="689" priority="178" operator="greaterThan">
      <formula>$D827</formula>
    </cfRule>
  </conditionalFormatting>
  <conditionalFormatting sqref="E828">
    <cfRule type="cellIs" dxfId="688" priority="177" operator="greaterThan">
      <formula>$D828</formula>
    </cfRule>
  </conditionalFormatting>
  <conditionalFormatting sqref="E829">
    <cfRule type="cellIs" dxfId="687" priority="176" operator="greaterThan">
      <formula>$D829</formula>
    </cfRule>
  </conditionalFormatting>
  <conditionalFormatting sqref="E830">
    <cfRule type="cellIs" dxfId="686" priority="175" operator="greaterThan">
      <formula>$D830</formula>
    </cfRule>
  </conditionalFormatting>
  <conditionalFormatting sqref="E831">
    <cfRule type="cellIs" dxfId="685" priority="174" operator="greaterThan">
      <formula>$D831</formula>
    </cfRule>
  </conditionalFormatting>
  <conditionalFormatting sqref="E832">
    <cfRule type="cellIs" dxfId="684" priority="173" operator="greaterThan">
      <formula>$D832</formula>
    </cfRule>
  </conditionalFormatting>
  <conditionalFormatting sqref="E833">
    <cfRule type="cellIs" dxfId="683" priority="172" operator="greaterThan">
      <formula>$D833</formula>
    </cfRule>
  </conditionalFormatting>
  <conditionalFormatting sqref="E834">
    <cfRule type="cellIs" dxfId="682" priority="171" operator="greaterThan">
      <formula>$D834</formula>
    </cfRule>
  </conditionalFormatting>
  <conditionalFormatting sqref="E835">
    <cfRule type="cellIs" dxfId="681" priority="170" operator="greaterThan">
      <formula>$D835</formula>
    </cfRule>
  </conditionalFormatting>
  <conditionalFormatting sqref="E836">
    <cfRule type="cellIs" dxfId="680" priority="169" operator="greaterThan">
      <formula>$D836</formula>
    </cfRule>
  </conditionalFormatting>
  <conditionalFormatting sqref="E837">
    <cfRule type="cellIs" dxfId="679" priority="168" operator="greaterThan">
      <formula>$D837</formula>
    </cfRule>
  </conditionalFormatting>
  <conditionalFormatting sqref="E838">
    <cfRule type="cellIs" dxfId="678" priority="167" operator="greaterThan">
      <formula>$D838</formula>
    </cfRule>
  </conditionalFormatting>
  <conditionalFormatting sqref="E839">
    <cfRule type="cellIs" dxfId="677" priority="166" operator="greaterThan">
      <formula>$D839</formula>
    </cfRule>
  </conditionalFormatting>
  <conditionalFormatting sqref="E840">
    <cfRule type="cellIs" dxfId="676" priority="165" operator="greaterThan">
      <formula>$D840</formula>
    </cfRule>
  </conditionalFormatting>
  <conditionalFormatting sqref="E841">
    <cfRule type="cellIs" dxfId="675" priority="164" operator="greaterThan">
      <formula>$D841</formula>
    </cfRule>
  </conditionalFormatting>
  <conditionalFormatting sqref="E842">
    <cfRule type="cellIs" dxfId="674" priority="163" operator="greaterThan">
      <formula>$D842</formula>
    </cfRule>
  </conditionalFormatting>
  <conditionalFormatting sqref="E843">
    <cfRule type="cellIs" dxfId="673" priority="162" operator="greaterThan">
      <formula>$D843</formula>
    </cfRule>
  </conditionalFormatting>
  <conditionalFormatting sqref="E844">
    <cfRule type="cellIs" dxfId="672" priority="161" operator="greaterThan">
      <formula>$D844</formula>
    </cfRule>
  </conditionalFormatting>
  <conditionalFormatting sqref="E845">
    <cfRule type="cellIs" dxfId="671" priority="160" operator="greaterThan">
      <formula>$D845</formula>
    </cfRule>
  </conditionalFormatting>
  <conditionalFormatting sqref="E846">
    <cfRule type="cellIs" dxfId="670" priority="159" operator="greaterThan">
      <formula>$D846</formula>
    </cfRule>
  </conditionalFormatting>
  <conditionalFormatting sqref="E847">
    <cfRule type="cellIs" dxfId="669" priority="158" operator="greaterThan">
      <formula>$D847</formula>
    </cfRule>
  </conditionalFormatting>
  <conditionalFormatting sqref="E848">
    <cfRule type="cellIs" dxfId="668" priority="157" operator="greaterThan">
      <formula>$D848</formula>
    </cfRule>
  </conditionalFormatting>
  <conditionalFormatting sqref="E849">
    <cfRule type="cellIs" dxfId="667" priority="156" operator="greaterThan">
      <formula>$D849</formula>
    </cfRule>
  </conditionalFormatting>
  <conditionalFormatting sqref="E850">
    <cfRule type="cellIs" dxfId="666" priority="155" operator="greaterThan">
      <formula>$D850</formula>
    </cfRule>
  </conditionalFormatting>
  <conditionalFormatting sqref="E851">
    <cfRule type="cellIs" dxfId="665" priority="154" operator="greaterThan">
      <formula>$D851</formula>
    </cfRule>
  </conditionalFormatting>
  <conditionalFormatting sqref="E852">
    <cfRule type="cellIs" dxfId="664" priority="153" operator="greaterThan">
      <formula>$D852</formula>
    </cfRule>
  </conditionalFormatting>
  <conditionalFormatting sqref="E853">
    <cfRule type="cellIs" dxfId="663" priority="152" operator="greaterThan">
      <formula>$D853</formula>
    </cfRule>
  </conditionalFormatting>
  <conditionalFormatting sqref="E854">
    <cfRule type="cellIs" dxfId="662" priority="151" operator="greaterThan">
      <formula>$D854</formula>
    </cfRule>
  </conditionalFormatting>
  <conditionalFormatting sqref="E855">
    <cfRule type="cellIs" dxfId="661" priority="150" operator="greaterThan">
      <formula>$D855</formula>
    </cfRule>
  </conditionalFormatting>
  <conditionalFormatting sqref="E856">
    <cfRule type="cellIs" dxfId="660" priority="149" operator="greaterThan">
      <formula>$D856</formula>
    </cfRule>
  </conditionalFormatting>
  <conditionalFormatting sqref="E857">
    <cfRule type="cellIs" dxfId="659" priority="148" operator="greaterThan">
      <formula>$D857</formula>
    </cfRule>
  </conditionalFormatting>
  <conditionalFormatting sqref="E858">
    <cfRule type="cellIs" dxfId="658" priority="147" operator="greaterThan">
      <formula>$D858</formula>
    </cfRule>
  </conditionalFormatting>
  <conditionalFormatting sqref="E859">
    <cfRule type="cellIs" dxfId="657" priority="146" operator="greaterThan">
      <formula>$D859</formula>
    </cfRule>
  </conditionalFormatting>
  <conditionalFormatting sqref="E860">
    <cfRule type="cellIs" dxfId="656" priority="145" operator="greaterThan">
      <formula>$D860</formula>
    </cfRule>
  </conditionalFormatting>
  <conditionalFormatting sqref="E861">
    <cfRule type="cellIs" dxfId="655" priority="144" operator="greaterThan">
      <formula>$D861</formula>
    </cfRule>
  </conditionalFormatting>
  <conditionalFormatting sqref="E862">
    <cfRule type="cellIs" dxfId="654" priority="143" operator="greaterThan">
      <formula>$D862</formula>
    </cfRule>
  </conditionalFormatting>
  <conditionalFormatting sqref="E863">
    <cfRule type="cellIs" dxfId="653" priority="142" operator="greaterThan">
      <formula>$D863</formula>
    </cfRule>
  </conditionalFormatting>
  <conditionalFormatting sqref="E864">
    <cfRule type="cellIs" dxfId="652" priority="141" operator="greaterThan">
      <formula>$D864</formula>
    </cfRule>
  </conditionalFormatting>
  <conditionalFormatting sqref="E865">
    <cfRule type="cellIs" dxfId="651" priority="140" operator="greaterThan">
      <formula>$D865</formula>
    </cfRule>
  </conditionalFormatting>
  <conditionalFormatting sqref="E866">
    <cfRule type="cellIs" dxfId="650" priority="139" operator="greaterThan">
      <formula>$D866</formula>
    </cfRule>
  </conditionalFormatting>
  <conditionalFormatting sqref="E867">
    <cfRule type="cellIs" dxfId="649" priority="138" operator="greaterThan">
      <formula>$D867</formula>
    </cfRule>
  </conditionalFormatting>
  <conditionalFormatting sqref="E868">
    <cfRule type="cellIs" dxfId="648" priority="137" operator="greaterThan">
      <formula>$D868</formula>
    </cfRule>
  </conditionalFormatting>
  <conditionalFormatting sqref="E869">
    <cfRule type="cellIs" dxfId="647" priority="136" operator="greaterThan">
      <formula>$D869</formula>
    </cfRule>
  </conditionalFormatting>
  <conditionalFormatting sqref="E870">
    <cfRule type="cellIs" dxfId="646" priority="135" operator="greaterThan">
      <formula>$D870</formula>
    </cfRule>
  </conditionalFormatting>
  <conditionalFormatting sqref="E871">
    <cfRule type="cellIs" dxfId="645" priority="134" operator="greaterThan">
      <formula>$D871</formula>
    </cfRule>
  </conditionalFormatting>
  <conditionalFormatting sqref="E872">
    <cfRule type="cellIs" dxfId="644" priority="133" operator="greaterThan">
      <formula>$D872</formula>
    </cfRule>
  </conditionalFormatting>
  <conditionalFormatting sqref="E873">
    <cfRule type="cellIs" dxfId="643" priority="132" operator="greaterThan">
      <formula>$D873</formula>
    </cfRule>
  </conditionalFormatting>
  <conditionalFormatting sqref="E874">
    <cfRule type="cellIs" dxfId="642" priority="131" operator="greaterThan">
      <formula>$D874</formula>
    </cfRule>
  </conditionalFormatting>
  <conditionalFormatting sqref="E875">
    <cfRule type="cellIs" dxfId="641" priority="130" operator="greaterThan">
      <formula>$D875</formula>
    </cfRule>
  </conditionalFormatting>
  <conditionalFormatting sqref="E876">
    <cfRule type="cellIs" dxfId="640" priority="129" operator="greaterThan">
      <formula>$D876</formula>
    </cfRule>
  </conditionalFormatting>
  <conditionalFormatting sqref="E877">
    <cfRule type="cellIs" dxfId="639" priority="128" operator="greaterThan">
      <formula>$D877</formula>
    </cfRule>
  </conditionalFormatting>
  <conditionalFormatting sqref="E878">
    <cfRule type="cellIs" dxfId="638" priority="127" operator="greaterThan">
      <formula>$D878</formula>
    </cfRule>
  </conditionalFormatting>
  <conditionalFormatting sqref="E879">
    <cfRule type="cellIs" dxfId="637" priority="126" operator="greaterThan">
      <formula>$D879</formula>
    </cfRule>
  </conditionalFormatting>
  <conditionalFormatting sqref="E880">
    <cfRule type="cellIs" dxfId="636" priority="125" operator="greaterThan">
      <formula>$D880</formula>
    </cfRule>
  </conditionalFormatting>
  <conditionalFormatting sqref="E881">
    <cfRule type="cellIs" dxfId="635" priority="124" operator="greaterThan">
      <formula>$D881</formula>
    </cfRule>
  </conditionalFormatting>
  <conditionalFormatting sqref="E882">
    <cfRule type="cellIs" dxfId="634" priority="123" operator="greaterThan">
      <formula>$D882</formula>
    </cfRule>
  </conditionalFormatting>
  <conditionalFormatting sqref="E883">
    <cfRule type="cellIs" dxfId="633" priority="122" operator="greaterThan">
      <formula>$D883</formula>
    </cfRule>
  </conditionalFormatting>
  <conditionalFormatting sqref="E884">
    <cfRule type="cellIs" dxfId="632" priority="121" operator="greaterThan">
      <formula>$D884</formula>
    </cfRule>
  </conditionalFormatting>
  <conditionalFormatting sqref="E885">
    <cfRule type="cellIs" dxfId="631" priority="120" operator="greaterThan">
      <formula>$D885</formula>
    </cfRule>
  </conditionalFormatting>
  <conditionalFormatting sqref="E886">
    <cfRule type="cellIs" dxfId="630" priority="119" operator="greaterThan">
      <formula>$D886</formula>
    </cfRule>
  </conditionalFormatting>
  <conditionalFormatting sqref="E887">
    <cfRule type="cellIs" dxfId="629" priority="118" operator="greaterThan">
      <formula>$D887</formula>
    </cfRule>
  </conditionalFormatting>
  <conditionalFormatting sqref="E888">
    <cfRule type="cellIs" dxfId="628" priority="117" operator="greaterThan">
      <formula>$D888</formula>
    </cfRule>
  </conditionalFormatting>
  <conditionalFormatting sqref="E889">
    <cfRule type="cellIs" dxfId="627" priority="116" operator="greaterThan">
      <formula>$D889</formula>
    </cfRule>
  </conditionalFormatting>
  <conditionalFormatting sqref="E890">
    <cfRule type="cellIs" dxfId="626" priority="115" operator="greaterThan">
      <formula>$D890</formula>
    </cfRule>
  </conditionalFormatting>
  <conditionalFormatting sqref="E891">
    <cfRule type="cellIs" dxfId="625" priority="114" operator="greaterThan">
      <formula>$D891</formula>
    </cfRule>
  </conditionalFormatting>
  <conditionalFormatting sqref="E892">
    <cfRule type="cellIs" dxfId="624" priority="113" operator="greaterThan">
      <formula>$D892</formula>
    </cfRule>
  </conditionalFormatting>
  <conditionalFormatting sqref="E893">
    <cfRule type="cellIs" dxfId="623" priority="112" operator="greaterThan">
      <formula>$D893</formula>
    </cfRule>
  </conditionalFormatting>
  <conditionalFormatting sqref="E894">
    <cfRule type="cellIs" dxfId="622" priority="111" operator="greaterThan">
      <formula>$D894</formula>
    </cfRule>
  </conditionalFormatting>
  <conditionalFormatting sqref="E895">
    <cfRule type="cellIs" dxfId="621" priority="110" operator="greaterThan">
      <formula>$D895</formula>
    </cfRule>
  </conditionalFormatting>
  <conditionalFormatting sqref="E896">
    <cfRule type="cellIs" dxfId="620" priority="109" operator="greaterThan">
      <formula>$D896</formula>
    </cfRule>
  </conditionalFormatting>
  <conditionalFormatting sqref="E897">
    <cfRule type="cellIs" dxfId="619" priority="108" operator="greaterThan">
      <formula>$D897</formula>
    </cfRule>
  </conditionalFormatting>
  <conditionalFormatting sqref="E898">
    <cfRule type="cellIs" dxfId="618" priority="107" operator="greaterThan">
      <formula>$D898</formula>
    </cfRule>
  </conditionalFormatting>
  <conditionalFormatting sqref="E899">
    <cfRule type="cellIs" dxfId="617" priority="106" operator="greaterThan">
      <formula>$D899</formula>
    </cfRule>
  </conditionalFormatting>
  <conditionalFormatting sqref="E900">
    <cfRule type="cellIs" dxfId="616" priority="105" operator="greaterThan">
      <formula>$D900</formula>
    </cfRule>
  </conditionalFormatting>
  <conditionalFormatting sqref="E901">
    <cfRule type="cellIs" dxfId="615" priority="104" operator="greaterThan">
      <formula>$D901</formula>
    </cfRule>
  </conditionalFormatting>
  <conditionalFormatting sqref="E902">
    <cfRule type="cellIs" dxfId="614" priority="103" operator="greaterThan">
      <formula>$D902</formula>
    </cfRule>
  </conditionalFormatting>
  <conditionalFormatting sqref="E903">
    <cfRule type="cellIs" dxfId="613" priority="102" operator="greaterThan">
      <formula>$D903</formula>
    </cfRule>
  </conditionalFormatting>
  <conditionalFormatting sqref="E904">
    <cfRule type="cellIs" dxfId="612" priority="101" operator="greaterThan">
      <formula>$D904</formula>
    </cfRule>
  </conditionalFormatting>
  <conditionalFormatting sqref="E905">
    <cfRule type="cellIs" dxfId="611" priority="100" operator="greaterThan">
      <formula>$D905</formula>
    </cfRule>
  </conditionalFormatting>
  <conditionalFormatting sqref="E906">
    <cfRule type="cellIs" dxfId="610" priority="99" operator="greaterThan">
      <formula>$D906</formula>
    </cfRule>
  </conditionalFormatting>
  <conditionalFormatting sqref="E907">
    <cfRule type="cellIs" dxfId="609" priority="98" operator="greaterThan">
      <formula>$D907</formula>
    </cfRule>
  </conditionalFormatting>
  <conditionalFormatting sqref="E908">
    <cfRule type="cellIs" dxfId="608" priority="97" operator="greaterThan">
      <formula>$D908</formula>
    </cfRule>
  </conditionalFormatting>
  <conditionalFormatting sqref="E909">
    <cfRule type="cellIs" dxfId="607" priority="96" operator="greaterThan">
      <formula>$D909</formula>
    </cfRule>
  </conditionalFormatting>
  <conditionalFormatting sqref="E910">
    <cfRule type="cellIs" dxfId="606" priority="95" operator="greaterThan">
      <formula>$D910</formula>
    </cfRule>
  </conditionalFormatting>
  <conditionalFormatting sqref="E911">
    <cfRule type="cellIs" dxfId="605" priority="94" operator="greaterThan">
      <formula>$D911</formula>
    </cfRule>
  </conditionalFormatting>
  <conditionalFormatting sqref="E912">
    <cfRule type="cellIs" dxfId="604" priority="93" operator="greaterThan">
      <formula>$D912</formula>
    </cfRule>
  </conditionalFormatting>
  <conditionalFormatting sqref="E913">
    <cfRule type="cellIs" dxfId="603" priority="92" operator="greaterThan">
      <formula>$D913</formula>
    </cfRule>
  </conditionalFormatting>
  <conditionalFormatting sqref="E914">
    <cfRule type="cellIs" dxfId="602" priority="91" operator="greaterThan">
      <formula>$D914</formula>
    </cfRule>
  </conditionalFormatting>
  <conditionalFormatting sqref="E915">
    <cfRule type="cellIs" dxfId="601" priority="90" operator="greaterThan">
      <formula>$D915</formula>
    </cfRule>
  </conditionalFormatting>
  <conditionalFormatting sqref="E916">
    <cfRule type="cellIs" dxfId="600" priority="89" operator="greaterThan">
      <formula>$D916</formula>
    </cfRule>
  </conditionalFormatting>
  <conditionalFormatting sqref="E917">
    <cfRule type="cellIs" dxfId="599" priority="88" operator="greaterThan">
      <formula>$D917</formula>
    </cfRule>
  </conditionalFormatting>
  <conditionalFormatting sqref="E918">
    <cfRule type="cellIs" dxfId="598" priority="87" operator="greaterThan">
      <formula>$D918</formula>
    </cfRule>
  </conditionalFormatting>
  <conditionalFormatting sqref="E919">
    <cfRule type="cellIs" dxfId="597" priority="86" operator="greaterThan">
      <formula>$D919</formula>
    </cfRule>
  </conditionalFormatting>
  <conditionalFormatting sqref="E920">
    <cfRule type="cellIs" dxfId="596" priority="85" operator="greaterThan">
      <formula>$D920</formula>
    </cfRule>
  </conditionalFormatting>
  <conditionalFormatting sqref="E921">
    <cfRule type="cellIs" dxfId="595" priority="84" operator="greaterThan">
      <formula>$D921</formula>
    </cfRule>
  </conditionalFormatting>
  <conditionalFormatting sqref="E922">
    <cfRule type="cellIs" dxfId="594" priority="83" operator="greaterThan">
      <formula>$D922</formula>
    </cfRule>
  </conditionalFormatting>
  <conditionalFormatting sqref="E923">
    <cfRule type="cellIs" dxfId="593" priority="82" operator="greaterThan">
      <formula>$D923</formula>
    </cfRule>
  </conditionalFormatting>
  <conditionalFormatting sqref="E924">
    <cfRule type="cellIs" dxfId="592" priority="81" operator="greaterThan">
      <formula>$D924</formula>
    </cfRule>
  </conditionalFormatting>
  <conditionalFormatting sqref="E925">
    <cfRule type="cellIs" dxfId="591" priority="80" operator="greaterThan">
      <formula>$D925</formula>
    </cfRule>
  </conditionalFormatting>
  <conditionalFormatting sqref="E926">
    <cfRule type="cellIs" dxfId="590" priority="79" operator="greaterThan">
      <formula>$D926</formula>
    </cfRule>
  </conditionalFormatting>
  <conditionalFormatting sqref="E927">
    <cfRule type="cellIs" dxfId="589" priority="78" operator="greaterThan">
      <formula>$D927</formula>
    </cfRule>
  </conditionalFormatting>
  <conditionalFormatting sqref="E928">
    <cfRule type="cellIs" dxfId="588" priority="77" operator="greaterThan">
      <formula>$D928</formula>
    </cfRule>
  </conditionalFormatting>
  <conditionalFormatting sqref="E929">
    <cfRule type="cellIs" dxfId="587" priority="76" operator="greaterThan">
      <formula>$D929</formula>
    </cfRule>
  </conditionalFormatting>
  <conditionalFormatting sqref="E930">
    <cfRule type="cellIs" dxfId="586" priority="75" operator="greaterThan">
      <formula>$D930</formula>
    </cfRule>
  </conditionalFormatting>
  <conditionalFormatting sqref="E931">
    <cfRule type="cellIs" dxfId="585" priority="74" operator="greaterThan">
      <formula>$D931</formula>
    </cfRule>
  </conditionalFormatting>
  <conditionalFormatting sqref="E932">
    <cfRule type="cellIs" dxfId="584" priority="73" operator="greaterThan">
      <formula>$D932</formula>
    </cfRule>
  </conditionalFormatting>
  <conditionalFormatting sqref="E933">
    <cfRule type="cellIs" dxfId="583" priority="72" operator="greaterThan">
      <formula>$D933</formula>
    </cfRule>
  </conditionalFormatting>
  <conditionalFormatting sqref="E934">
    <cfRule type="cellIs" dxfId="582" priority="71" operator="greaterThan">
      <formula>$D934</formula>
    </cfRule>
  </conditionalFormatting>
  <conditionalFormatting sqref="E935">
    <cfRule type="cellIs" dxfId="581" priority="70" operator="greaterThan">
      <formula>$D935</formula>
    </cfRule>
  </conditionalFormatting>
  <conditionalFormatting sqref="E936">
    <cfRule type="cellIs" dxfId="580" priority="69" operator="greaterThan">
      <formula>$D936</formula>
    </cfRule>
  </conditionalFormatting>
  <conditionalFormatting sqref="E937">
    <cfRule type="cellIs" dxfId="579" priority="68" operator="greaterThan">
      <formula>$D937</formula>
    </cfRule>
  </conditionalFormatting>
  <conditionalFormatting sqref="E938">
    <cfRule type="cellIs" dxfId="578" priority="67" operator="greaterThan">
      <formula>$D938</formula>
    </cfRule>
  </conditionalFormatting>
  <conditionalFormatting sqref="E939">
    <cfRule type="cellIs" dxfId="577" priority="66" operator="greaterThan">
      <formula>$D939</formula>
    </cfRule>
  </conditionalFormatting>
  <conditionalFormatting sqref="E940">
    <cfRule type="cellIs" dxfId="576" priority="65" operator="greaterThan">
      <formula>$D940</formula>
    </cfRule>
  </conditionalFormatting>
  <conditionalFormatting sqref="E941">
    <cfRule type="cellIs" dxfId="575" priority="64" operator="greaterThan">
      <formula>$D941</formula>
    </cfRule>
  </conditionalFormatting>
  <conditionalFormatting sqref="E942">
    <cfRule type="cellIs" dxfId="574" priority="63" operator="greaterThan">
      <formula>$D942</formula>
    </cfRule>
  </conditionalFormatting>
  <conditionalFormatting sqref="E943">
    <cfRule type="cellIs" dxfId="573" priority="62" operator="greaterThan">
      <formula>$D943</formula>
    </cfRule>
  </conditionalFormatting>
  <conditionalFormatting sqref="E944">
    <cfRule type="cellIs" dxfId="572" priority="61" operator="greaterThan">
      <formula>$D944</formula>
    </cfRule>
  </conditionalFormatting>
  <conditionalFormatting sqref="E945">
    <cfRule type="cellIs" dxfId="571" priority="60" operator="greaterThan">
      <formula>$D945</formula>
    </cfRule>
  </conditionalFormatting>
  <conditionalFormatting sqref="E946">
    <cfRule type="cellIs" dxfId="570" priority="59" operator="greaterThan">
      <formula>$D946</formula>
    </cfRule>
  </conditionalFormatting>
  <conditionalFormatting sqref="E947">
    <cfRule type="cellIs" dxfId="569" priority="58" operator="greaterThan">
      <formula>$D947</formula>
    </cfRule>
  </conditionalFormatting>
  <conditionalFormatting sqref="E948">
    <cfRule type="cellIs" dxfId="568" priority="57" operator="greaterThan">
      <formula>$D948</formula>
    </cfRule>
  </conditionalFormatting>
  <conditionalFormatting sqref="E949">
    <cfRule type="cellIs" dxfId="567" priority="56" operator="greaterThan">
      <formula>$D949</formula>
    </cfRule>
  </conditionalFormatting>
  <conditionalFormatting sqref="E950">
    <cfRule type="cellIs" dxfId="566" priority="55" operator="greaterThan">
      <formula>$D950</formula>
    </cfRule>
  </conditionalFormatting>
  <conditionalFormatting sqref="E951">
    <cfRule type="cellIs" dxfId="565" priority="54" operator="greaterThan">
      <formula>$D951</formula>
    </cfRule>
  </conditionalFormatting>
  <conditionalFormatting sqref="E952">
    <cfRule type="cellIs" dxfId="564" priority="53" operator="greaterThan">
      <formula>$D952</formula>
    </cfRule>
  </conditionalFormatting>
  <conditionalFormatting sqref="E953">
    <cfRule type="cellIs" dxfId="563" priority="52" operator="greaterThan">
      <formula>$D953</formula>
    </cfRule>
  </conditionalFormatting>
  <conditionalFormatting sqref="E954">
    <cfRule type="cellIs" dxfId="562" priority="51" operator="greaterThan">
      <formula>$D954</formula>
    </cfRule>
  </conditionalFormatting>
  <conditionalFormatting sqref="E955">
    <cfRule type="cellIs" dxfId="561" priority="50" operator="greaterThan">
      <formula>$D955</formula>
    </cfRule>
  </conditionalFormatting>
  <conditionalFormatting sqref="E956">
    <cfRule type="cellIs" dxfId="560" priority="49" operator="greaterThan">
      <formula>$D956</formula>
    </cfRule>
  </conditionalFormatting>
  <conditionalFormatting sqref="E957">
    <cfRule type="cellIs" dxfId="559" priority="48" operator="greaterThan">
      <formula>$D957</formula>
    </cfRule>
  </conditionalFormatting>
  <conditionalFormatting sqref="E958">
    <cfRule type="cellIs" dxfId="558" priority="47" operator="greaterThan">
      <formula>$D958</formula>
    </cfRule>
  </conditionalFormatting>
  <conditionalFormatting sqref="E959">
    <cfRule type="cellIs" dxfId="557" priority="46" operator="greaterThan">
      <formula>$D959</formula>
    </cfRule>
  </conditionalFormatting>
  <conditionalFormatting sqref="E960">
    <cfRule type="cellIs" dxfId="556" priority="45" operator="greaterThan">
      <formula>$D960</formula>
    </cfRule>
  </conditionalFormatting>
  <conditionalFormatting sqref="E961">
    <cfRule type="cellIs" dxfId="555" priority="44" operator="greaterThan">
      <formula>$D961</formula>
    </cfRule>
  </conditionalFormatting>
  <conditionalFormatting sqref="E962">
    <cfRule type="cellIs" dxfId="554" priority="43" operator="greaterThan">
      <formula>$D962</formula>
    </cfRule>
  </conditionalFormatting>
  <conditionalFormatting sqref="E963">
    <cfRule type="cellIs" dxfId="553" priority="42" operator="greaterThan">
      <formula>$D963</formula>
    </cfRule>
  </conditionalFormatting>
  <conditionalFormatting sqref="E964">
    <cfRule type="cellIs" dxfId="552" priority="41" operator="greaterThan">
      <formula>$D964</formula>
    </cfRule>
  </conditionalFormatting>
  <conditionalFormatting sqref="E965">
    <cfRule type="cellIs" dxfId="551" priority="40" operator="greaterThan">
      <formula>$D965</formula>
    </cfRule>
  </conditionalFormatting>
  <conditionalFormatting sqref="E966">
    <cfRule type="cellIs" dxfId="550" priority="39" operator="greaterThan">
      <formula>$D966</formula>
    </cfRule>
  </conditionalFormatting>
  <conditionalFormatting sqref="E967">
    <cfRule type="cellIs" dxfId="549" priority="38" operator="greaterThan">
      <formula>$D967</formula>
    </cfRule>
  </conditionalFormatting>
  <conditionalFormatting sqref="E968">
    <cfRule type="cellIs" dxfId="548" priority="37" operator="greaterThan">
      <formula>$D968</formula>
    </cfRule>
  </conditionalFormatting>
  <conditionalFormatting sqref="E969">
    <cfRule type="cellIs" dxfId="547" priority="36" operator="greaterThan">
      <formula>$D969</formula>
    </cfRule>
  </conditionalFormatting>
  <conditionalFormatting sqref="E970">
    <cfRule type="cellIs" dxfId="546" priority="35" operator="greaterThan">
      <formula>$D970</formula>
    </cfRule>
  </conditionalFormatting>
  <conditionalFormatting sqref="E971">
    <cfRule type="cellIs" dxfId="545" priority="34" operator="greaterThan">
      <formula>$D971</formula>
    </cfRule>
  </conditionalFormatting>
  <conditionalFormatting sqref="E972">
    <cfRule type="cellIs" dxfId="544" priority="33" operator="greaterThan">
      <formula>$D972</formula>
    </cfRule>
  </conditionalFormatting>
  <conditionalFormatting sqref="E973">
    <cfRule type="cellIs" dxfId="543" priority="32" operator="greaterThan">
      <formula>$D973</formula>
    </cfRule>
  </conditionalFormatting>
  <conditionalFormatting sqref="E974">
    <cfRule type="cellIs" dxfId="542" priority="31" operator="greaterThan">
      <formula>$D974</formula>
    </cfRule>
  </conditionalFormatting>
  <conditionalFormatting sqref="E975">
    <cfRule type="cellIs" dxfId="541" priority="30" operator="greaterThan">
      <formula>$D975</formula>
    </cfRule>
  </conditionalFormatting>
  <conditionalFormatting sqref="E976">
    <cfRule type="cellIs" dxfId="540" priority="29" operator="greaterThan">
      <formula>$D976</formula>
    </cfRule>
  </conditionalFormatting>
  <conditionalFormatting sqref="E977">
    <cfRule type="cellIs" dxfId="539" priority="28" operator="greaterThan">
      <formula>$D977</formula>
    </cfRule>
  </conditionalFormatting>
  <conditionalFormatting sqref="E978">
    <cfRule type="cellIs" dxfId="538" priority="27" operator="greaterThan">
      <formula>$D978</formula>
    </cfRule>
  </conditionalFormatting>
  <conditionalFormatting sqref="E979">
    <cfRule type="cellIs" dxfId="537" priority="26" operator="greaterThan">
      <formula>$D979</formula>
    </cfRule>
  </conditionalFormatting>
  <conditionalFormatting sqref="E980">
    <cfRule type="cellIs" dxfId="536" priority="25" operator="greaterThan">
      <formula>$D980</formula>
    </cfRule>
  </conditionalFormatting>
  <conditionalFormatting sqref="E981">
    <cfRule type="cellIs" dxfId="535" priority="24" operator="greaterThan">
      <formula>$D981</formula>
    </cfRule>
  </conditionalFormatting>
  <conditionalFormatting sqref="E982">
    <cfRule type="cellIs" dxfId="534" priority="23" operator="greaterThan">
      <formula>$D982</formula>
    </cfRule>
  </conditionalFormatting>
  <conditionalFormatting sqref="E983">
    <cfRule type="cellIs" dxfId="533" priority="22" operator="greaterThan">
      <formula>$D983</formula>
    </cfRule>
  </conditionalFormatting>
  <conditionalFormatting sqref="E984">
    <cfRule type="cellIs" dxfId="532" priority="21" operator="greaterThan">
      <formula>$D984</formula>
    </cfRule>
  </conditionalFormatting>
  <conditionalFormatting sqref="E985">
    <cfRule type="cellIs" dxfId="531" priority="20" operator="greaterThan">
      <formula>$D985</formula>
    </cfRule>
  </conditionalFormatting>
  <conditionalFormatting sqref="E986">
    <cfRule type="cellIs" dxfId="530" priority="19" operator="greaterThan">
      <formula>$D986</formula>
    </cfRule>
  </conditionalFormatting>
  <conditionalFormatting sqref="E987">
    <cfRule type="cellIs" dxfId="529" priority="18" operator="greaterThan">
      <formula>$D987</formula>
    </cfRule>
  </conditionalFormatting>
  <conditionalFormatting sqref="E988">
    <cfRule type="cellIs" dxfId="528" priority="17" operator="greaterThan">
      <formula>$D988</formula>
    </cfRule>
  </conditionalFormatting>
  <conditionalFormatting sqref="E989">
    <cfRule type="cellIs" dxfId="527" priority="16" operator="greaterThan">
      <formula>$D989</formula>
    </cfRule>
  </conditionalFormatting>
  <conditionalFormatting sqref="E990">
    <cfRule type="cellIs" dxfId="526" priority="15" operator="greaterThan">
      <formula>$D990</formula>
    </cfRule>
  </conditionalFormatting>
  <conditionalFormatting sqref="E991">
    <cfRule type="cellIs" dxfId="525" priority="14" operator="greaterThan">
      <formula>$D991</formula>
    </cfRule>
  </conditionalFormatting>
  <conditionalFormatting sqref="E992">
    <cfRule type="cellIs" dxfId="524" priority="13" operator="greaterThan">
      <formula>$D992</formula>
    </cfRule>
  </conditionalFormatting>
  <conditionalFormatting sqref="E993">
    <cfRule type="cellIs" dxfId="523" priority="12" operator="greaterThan">
      <formula>$D993</formula>
    </cfRule>
  </conditionalFormatting>
  <conditionalFormatting sqref="E994">
    <cfRule type="cellIs" dxfId="522" priority="11" operator="greaterThan">
      <formula>$D994</formula>
    </cfRule>
  </conditionalFormatting>
  <conditionalFormatting sqref="E995">
    <cfRule type="cellIs" dxfId="521" priority="10" operator="greaterThan">
      <formula>$D995</formula>
    </cfRule>
  </conditionalFormatting>
  <conditionalFormatting sqref="E996">
    <cfRule type="cellIs" dxfId="520" priority="9" operator="greaterThan">
      <formula>$D996</formula>
    </cfRule>
  </conditionalFormatting>
  <conditionalFormatting sqref="E997">
    <cfRule type="cellIs" dxfId="519" priority="8" operator="greaterThan">
      <formula>$D997</formula>
    </cfRule>
  </conditionalFormatting>
  <conditionalFormatting sqref="E998">
    <cfRule type="cellIs" dxfId="518" priority="7" operator="greaterThan">
      <formula>$D998</formula>
    </cfRule>
  </conditionalFormatting>
  <conditionalFormatting sqref="E999">
    <cfRule type="cellIs" dxfId="517" priority="6" operator="greaterThan">
      <formula>$D999</formula>
    </cfRule>
  </conditionalFormatting>
  <conditionalFormatting sqref="E1000">
    <cfRule type="cellIs" dxfId="516" priority="5" operator="greaterThan">
      <formula>$D1000</formula>
    </cfRule>
  </conditionalFormatting>
  <conditionalFormatting sqref="E1001">
    <cfRule type="cellIs" dxfId="515" priority="4" operator="greaterThan">
      <formula>$D1001</formula>
    </cfRule>
  </conditionalFormatting>
  <conditionalFormatting sqref="E1002">
    <cfRule type="cellIs" dxfId="514" priority="3" operator="greaterThan">
      <formula>$D1002</formula>
    </cfRule>
  </conditionalFormatting>
  <conditionalFormatting sqref="E1003">
    <cfRule type="cellIs" dxfId="513" priority="2" operator="greaterThan">
      <formula>$D1003</formula>
    </cfRule>
  </conditionalFormatting>
  <conditionalFormatting sqref="E1004">
    <cfRule type="cellIs" dxfId="512" priority="1" operator="greaterThan">
      <formula>$D1004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>
    <pageSetUpPr fitToPage="1"/>
  </sheetPr>
  <dimension ref="A1:I323"/>
  <sheetViews>
    <sheetView topLeftCell="A298" zoomScaleSheetLayoutView="100" zoomScalePageLayoutView="85" workbookViewId="0">
      <selection activeCell="E303" sqref="E303"/>
    </sheetView>
  </sheetViews>
  <sheetFormatPr defaultColWidth="9.1796875" defaultRowHeight="13"/>
  <cols>
    <col min="1" max="1" width="3.7265625" style="71" customWidth="1"/>
    <col min="2" max="2" width="14" style="71" customWidth="1"/>
    <col min="3" max="3" width="62.81640625" style="71" customWidth="1"/>
    <col min="4" max="4" width="14.26953125" style="71" customWidth="1"/>
    <col min="5" max="5" width="14.453125" style="71" customWidth="1"/>
    <col min="6" max="6" width="3" style="71" customWidth="1"/>
    <col min="7" max="16384" width="9.1796875" style="71"/>
  </cols>
  <sheetData>
    <row r="1" spans="1:6" ht="25.5" customHeight="1">
      <c r="A1" s="66"/>
      <c r="B1" s="600" t="s">
        <v>138</v>
      </c>
      <c r="C1" s="605"/>
      <c r="D1" s="247"/>
      <c r="E1" s="247" t="s">
        <v>47</v>
      </c>
      <c r="F1" s="70"/>
    </row>
    <row r="2" spans="1:6" ht="15" customHeight="1" thickBot="1">
      <c r="A2" s="66"/>
      <c r="B2" s="66"/>
      <c r="C2" s="66"/>
      <c r="D2" s="66"/>
      <c r="E2" s="66"/>
      <c r="F2" s="66"/>
    </row>
    <row r="3" spans="1:6" ht="33.75" customHeight="1" thickBot="1">
      <c r="A3" s="66"/>
      <c r="B3" s="72"/>
      <c r="C3" s="66"/>
      <c r="D3" s="66"/>
      <c r="E3" s="430" t="s">
        <v>174</v>
      </c>
      <c r="F3" s="66"/>
    </row>
    <row r="4" spans="1:6" ht="51" customHeight="1" thickBot="1">
      <c r="A4" s="66"/>
      <c r="B4" s="245" t="s">
        <v>19</v>
      </c>
      <c r="C4" s="246" t="s">
        <v>71</v>
      </c>
      <c r="D4" s="439" t="s">
        <v>191</v>
      </c>
      <c r="E4" s="440" t="s">
        <v>186</v>
      </c>
      <c r="F4" s="66"/>
    </row>
    <row r="5" spans="1:6" ht="15" customHeight="1">
      <c r="A5" s="66">
        <v>1</v>
      </c>
      <c r="B5" s="450"/>
      <c r="C5" s="451"/>
      <c r="D5" s="452"/>
      <c r="E5" s="449"/>
      <c r="F5" s="66"/>
    </row>
    <row r="6" spans="1:6" ht="15" customHeight="1">
      <c r="A6" s="66">
        <v>2</v>
      </c>
      <c r="B6" s="459"/>
      <c r="C6" s="184"/>
      <c r="D6" s="460"/>
      <c r="E6" s="444"/>
      <c r="F6" s="66"/>
    </row>
    <row r="7" spans="1:6" ht="15" customHeight="1">
      <c r="A7" s="66">
        <v>3</v>
      </c>
      <c r="B7" s="459"/>
      <c r="C7" s="184"/>
      <c r="D7" s="460"/>
      <c r="E7" s="444"/>
      <c r="F7" s="66"/>
    </row>
    <row r="8" spans="1:6" ht="15" customHeight="1">
      <c r="A8" s="66">
        <v>4</v>
      </c>
      <c r="B8" s="459"/>
      <c r="C8" s="184"/>
      <c r="D8" s="460"/>
      <c r="E8" s="444"/>
      <c r="F8" s="66"/>
    </row>
    <row r="9" spans="1:6" ht="15" customHeight="1">
      <c r="A9" s="66">
        <v>5</v>
      </c>
      <c r="B9" s="459"/>
      <c r="C9" s="184"/>
      <c r="D9" s="460"/>
      <c r="E9" s="444"/>
      <c r="F9" s="66"/>
    </row>
    <row r="10" spans="1:6" ht="15" customHeight="1">
      <c r="A10" s="66">
        <v>6</v>
      </c>
      <c r="B10" s="459"/>
      <c r="C10" s="184"/>
      <c r="D10" s="460"/>
      <c r="E10" s="449"/>
      <c r="F10" s="66"/>
    </row>
    <row r="11" spans="1:6" ht="15" customHeight="1">
      <c r="A11" s="66">
        <v>7</v>
      </c>
      <c r="B11" s="459"/>
      <c r="C11" s="184"/>
      <c r="D11" s="460"/>
      <c r="E11" s="444"/>
      <c r="F11" s="66"/>
    </row>
    <row r="12" spans="1:6" ht="15" customHeight="1">
      <c r="A12" s="66">
        <v>8</v>
      </c>
      <c r="B12" s="459"/>
      <c r="C12" s="184"/>
      <c r="D12" s="460"/>
      <c r="E12" s="444"/>
      <c r="F12" s="66"/>
    </row>
    <row r="13" spans="1:6" ht="15" customHeight="1">
      <c r="A13" s="66">
        <v>9</v>
      </c>
      <c r="B13" s="459"/>
      <c r="C13" s="184"/>
      <c r="D13" s="460"/>
      <c r="E13" s="444"/>
      <c r="F13" s="66"/>
    </row>
    <row r="14" spans="1:6" ht="15" customHeight="1">
      <c r="A14" s="66">
        <v>10</v>
      </c>
      <c r="B14" s="459"/>
      <c r="C14" s="184"/>
      <c r="D14" s="460"/>
      <c r="E14" s="444"/>
      <c r="F14" s="66"/>
    </row>
    <row r="15" spans="1:6" ht="15" customHeight="1">
      <c r="A15" s="66">
        <v>11</v>
      </c>
      <c r="B15" s="459"/>
      <c r="C15" s="184"/>
      <c r="D15" s="460"/>
      <c r="E15" s="449"/>
      <c r="F15" s="66"/>
    </row>
    <row r="16" spans="1:6" ht="15" customHeight="1">
      <c r="A16" s="66">
        <v>12</v>
      </c>
      <c r="B16" s="459"/>
      <c r="C16" s="184"/>
      <c r="D16" s="460"/>
      <c r="E16" s="444"/>
      <c r="F16" s="66"/>
    </row>
    <row r="17" spans="1:6" ht="15" customHeight="1">
      <c r="A17" s="66">
        <v>13</v>
      </c>
      <c r="B17" s="459"/>
      <c r="C17" s="184"/>
      <c r="D17" s="460"/>
      <c r="E17" s="444"/>
      <c r="F17" s="66"/>
    </row>
    <row r="18" spans="1:6" ht="15" customHeight="1">
      <c r="A18" s="66">
        <v>14</v>
      </c>
      <c r="B18" s="459"/>
      <c r="C18" s="184"/>
      <c r="D18" s="460"/>
      <c r="E18" s="444"/>
      <c r="F18" s="66"/>
    </row>
    <row r="19" spans="1:6" ht="15" customHeight="1">
      <c r="A19" s="66">
        <v>15</v>
      </c>
      <c r="B19" s="459"/>
      <c r="C19" s="184"/>
      <c r="D19" s="460"/>
      <c r="E19" s="444"/>
      <c r="F19" s="66"/>
    </row>
    <row r="20" spans="1:6" ht="15" customHeight="1">
      <c r="A20" s="66">
        <v>16</v>
      </c>
      <c r="B20" s="459"/>
      <c r="C20" s="184"/>
      <c r="D20" s="460"/>
      <c r="E20" s="449"/>
      <c r="F20" s="66"/>
    </row>
    <row r="21" spans="1:6" ht="15" customHeight="1">
      <c r="A21" s="66">
        <v>17</v>
      </c>
      <c r="B21" s="459"/>
      <c r="C21" s="184"/>
      <c r="D21" s="460"/>
      <c r="E21" s="444"/>
      <c r="F21" s="66"/>
    </row>
    <row r="22" spans="1:6" ht="15" customHeight="1">
      <c r="A22" s="66">
        <v>18</v>
      </c>
      <c r="B22" s="459"/>
      <c r="C22" s="184"/>
      <c r="D22" s="460"/>
      <c r="E22" s="444"/>
      <c r="F22" s="66"/>
    </row>
    <row r="23" spans="1:6" ht="15" customHeight="1">
      <c r="A23" s="66">
        <v>19</v>
      </c>
      <c r="B23" s="459"/>
      <c r="C23" s="184"/>
      <c r="D23" s="460"/>
      <c r="E23" s="444"/>
      <c r="F23" s="66"/>
    </row>
    <row r="24" spans="1:6" ht="15" customHeight="1">
      <c r="A24" s="66">
        <v>20</v>
      </c>
      <c r="B24" s="459"/>
      <c r="C24" s="184"/>
      <c r="D24" s="460"/>
      <c r="E24" s="444"/>
      <c r="F24" s="66"/>
    </row>
    <row r="25" spans="1:6" ht="15" customHeight="1">
      <c r="A25" s="66">
        <v>21</v>
      </c>
      <c r="B25" s="459"/>
      <c r="C25" s="184"/>
      <c r="D25" s="460"/>
      <c r="E25" s="449"/>
      <c r="F25" s="66"/>
    </row>
    <row r="26" spans="1:6" ht="15" customHeight="1">
      <c r="A26" s="66">
        <v>22</v>
      </c>
      <c r="B26" s="459"/>
      <c r="C26" s="184"/>
      <c r="D26" s="460"/>
      <c r="E26" s="444"/>
      <c r="F26" s="66"/>
    </row>
    <row r="27" spans="1:6" ht="15" customHeight="1">
      <c r="A27" s="66">
        <v>23</v>
      </c>
      <c r="B27" s="459"/>
      <c r="C27" s="184"/>
      <c r="D27" s="460"/>
      <c r="E27" s="444"/>
      <c r="F27" s="66"/>
    </row>
    <row r="28" spans="1:6" ht="15" customHeight="1">
      <c r="A28" s="66">
        <v>24</v>
      </c>
      <c r="B28" s="459"/>
      <c r="C28" s="184"/>
      <c r="D28" s="460"/>
      <c r="E28" s="444"/>
      <c r="F28" s="66"/>
    </row>
    <row r="29" spans="1:6" ht="15" customHeight="1">
      <c r="A29" s="66">
        <v>25</v>
      </c>
      <c r="B29" s="459"/>
      <c r="C29" s="184"/>
      <c r="D29" s="460"/>
      <c r="E29" s="444"/>
      <c r="F29" s="66"/>
    </row>
    <row r="30" spans="1:6" ht="15" customHeight="1">
      <c r="A30" s="66">
        <v>26</v>
      </c>
      <c r="B30" s="459"/>
      <c r="C30" s="184"/>
      <c r="D30" s="460"/>
      <c r="E30" s="449"/>
      <c r="F30" s="66"/>
    </row>
    <row r="31" spans="1:6" ht="15" customHeight="1">
      <c r="A31" s="66">
        <v>27</v>
      </c>
      <c r="B31" s="459"/>
      <c r="C31" s="184"/>
      <c r="D31" s="460"/>
      <c r="E31" s="444"/>
      <c r="F31" s="66"/>
    </row>
    <row r="32" spans="1:6" ht="15" customHeight="1">
      <c r="A32" s="66">
        <v>28</v>
      </c>
      <c r="B32" s="459"/>
      <c r="C32" s="184"/>
      <c r="D32" s="460"/>
      <c r="E32" s="444"/>
      <c r="F32" s="66"/>
    </row>
    <row r="33" spans="1:6" ht="15" customHeight="1">
      <c r="A33" s="66">
        <v>29</v>
      </c>
      <c r="B33" s="459"/>
      <c r="C33" s="184"/>
      <c r="D33" s="460"/>
      <c r="E33" s="444"/>
      <c r="F33" s="66"/>
    </row>
    <row r="34" spans="1:6" ht="15" customHeight="1">
      <c r="A34" s="66">
        <v>30</v>
      </c>
      <c r="B34" s="459"/>
      <c r="C34" s="184"/>
      <c r="D34" s="460"/>
      <c r="E34" s="444"/>
      <c r="F34" s="66"/>
    </row>
    <row r="35" spans="1:6" ht="15" customHeight="1">
      <c r="A35" s="66">
        <v>31</v>
      </c>
      <c r="B35" s="459"/>
      <c r="C35" s="184"/>
      <c r="D35" s="460"/>
      <c r="E35" s="449"/>
      <c r="F35" s="66"/>
    </row>
    <row r="36" spans="1:6" ht="15" customHeight="1">
      <c r="A36" s="66">
        <v>32</v>
      </c>
      <c r="B36" s="459"/>
      <c r="C36" s="184"/>
      <c r="D36" s="460"/>
      <c r="E36" s="444"/>
      <c r="F36" s="66"/>
    </row>
    <row r="37" spans="1:6" ht="15" customHeight="1">
      <c r="A37" s="66">
        <v>33</v>
      </c>
      <c r="B37" s="459"/>
      <c r="C37" s="184"/>
      <c r="D37" s="460"/>
      <c r="E37" s="444"/>
      <c r="F37" s="66"/>
    </row>
    <row r="38" spans="1:6" ht="15" customHeight="1">
      <c r="A38" s="66">
        <v>34</v>
      </c>
      <c r="B38" s="459"/>
      <c r="C38" s="184"/>
      <c r="D38" s="460"/>
      <c r="E38" s="444"/>
      <c r="F38" s="66"/>
    </row>
    <row r="39" spans="1:6" ht="15" customHeight="1">
      <c r="A39" s="66">
        <v>35</v>
      </c>
      <c r="B39" s="459"/>
      <c r="C39" s="184"/>
      <c r="D39" s="460"/>
      <c r="E39" s="444"/>
      <c r="F39" s="66"/>
    </row>
    <row r="40" spans="1:6" ht="15" customHeight="1">
      <c r="A40" s="66">
        <v>36</v>
      </c>
      <c r="B40" s="459"/>
      <c r="C40" s="184"/>
      <c r="D40" s="460"/>
      <c r="E40" s="449"/>
      <c r="F40" s="66"/>
    </row>
    <row r="41" spans="1:6" ht="15" customHeight="1">
      <c r="A41" s="66">
        <v>37</v>
      </c>
      <c r="B41" s="459"/>
      <c r="C41" s="184"/>
      <c r="D41" s="460"/>
      <c r="E41" s="444"/>
      <c r="F41" s="66"/>
    </row>
    <row r="42" spans="1:6" ht="15" customHeight="1">
      <c r="A42" s="66">
        <v>38</v>
      </c>
      <c r="B42" s="459"/>
      <c r="C42" s="184"/>
      <c r="D42" s="460"/>
      <c r="E42" s="444"/>
      <c r="F42" s="66"/>
    </row>
    <row r="43" spans="1:6" ht="15" customHeight="1">
      <c r="A43" s="66">
        <v>39</v>
      </c>
      <c r="B43" s="459"/>
      <c r="C43" s="184"/>
      <c r="D43" s="460"/>
      <c r="E43" s="444"/>
      <c r="F43" s="66"/>
    </row>
    <row r="44" spans="1:6" ht="15" customHeight="1">
      <c r="A44" s="66">
        <v>40</v>
      </c>
      <c r="B44" s="459"/>
      <c r="C44" s="184"/>
      <c r="D44" s="460"/>
      <c r="E44" s="444"/>
      <c r="F44" s="66"/>
    </row>
    <row r="45" spans="1:6" ht="15" customHeight="1">
      <c r="A45" s="66">
        <v>41</v>
      </c>
      <c r="B45" s="459"/>
      <c r="C45" s="184"/>
      <c r="D45" s="460"/>
      <c r="E45" s="449"/>
      <c r="F45" s="66"/>
    </row>
    <row r="46" spans="1:6" ht="15" customHeight="1">
      <c r="A46" s="66">
        <v>42</v>
      </c>
      <c r="B46" s="459"/>
      <c r="C46" s="184"/>
      <c r="D46" s="460"/>
      <c r="E46" s="444"/>
      <c r="F46" s="66"/>
    </row>
    <row r="47" spans="1:6" ht="15" customHeight="1">
      <c r="A47" s="66">
        <v>43</v>
      </c>
      <c r="B47" s="459"/>
      <c r="C47" s="184"/>
      <c r="D47" s="460"/>
      <c r="E47" s="444"/>
      <c r="F47" s="66"/>
    </row>
    <row r="48" spans="1:6" ht="15" customHeight="1">
      <c r="A48" s="66">
        <v>44</v>
      </c>
      <c r="B48" s="459"/>
      <c r="C48" s="184"/>
      <c r="D48" s="460"/>
      <c r="E48" s="444"/>
      <c r="F48" s="66"/>
    </row>
    <row r="49" spans="1:6" ht="15" customHeight="1">
      <c r="A49" s="66">
        <v>45</v>
      </c>
      <c r="B49" s="459"/>
      <c r="C49" s="184"/>
      <c r="D49" s="460"/>
      <c r="E49" s="444"/>
      <c r="F49" s="66"/>
    </row>
    <row r="50" spans="1:6" ht="15" customHeight="1">
      <c r="A50" s="66">
        <v>46</v>
      </c>
      <c r="B50" s="459"/>
      <c r="C50" s="184"/>
      <c r="D50" s="460"/>
      <c r="E50" s="449"/>
      <c r="F50" s="66"/>
    </row>
    <row r="51" spans="1:6" ht="15" customHeight="1">
      <c r="A51" s="66">
        <v>47</v>
      </c>
      <c r="B51" s="459"/>
      <c r="C51" s="184"/>
      <c r="D51" s="460"/>
      <c r="E51" s="444"/>
      <c r="F51" s="66"/>
    </row>
    <row r="52" spans="1:6" ht="15" customHeight="1">
      <c r="A52" s="66">
        <v>48</v>
      </c>
      <c r="B52" s="459"/>
      <c r="C52" s="184"/>
      <c r="D52" s="460"/>
      <c r="E52" s="444"/>
      <c r="F52" s="66"/>
    </row>
    <row r="53" spans="1:6" ht="15" customHeight="1">
      <c r="A53" s="66">
        <v>49</v>
      </c>
      <c r="B53" s="459"/>
      <c r="C53" s="184"/>
      <c r="D53" s="460"/>
      <c r="E53" s="444"/>
      <c r="F53" s="66"/>
    </row>
    <row r="54" spans="1:6" ht="15" customHeight="1">
      <c r="A54" s="66">
        <v>50</v>
      </c>
      <c r="B54" s="459"/>
      <c r="C54" s="184"/>
      <c r="D54" s="460"/>
      <c r="E54" s="444"/>
      <c r="F54" s="66"/>
    </row>
    <row r="55" spans="1:6" ht="15" customHeight="1">
      <c r="A55" s="66">
        <v>51</v>
      </c>
      <c r="B55" s="459"/>
      <c r="C55" s="184"/>
      <c r="D55" s="460"/>
      <c r="E55" s="449"/>
      <c r="F55" s="66"/>
    </row>
    <row r="56" spans="1:6" ht="15" customHeight="1">
      <c r="A56" s="66">
        <v>52</v>
      </c>
      <c r="B56" s="459"/>
      <c r="C56" s="184"/>
      <c r="D56" s="460"/>
      <c r="E56" s="444"/>
      <c r="F56" s="66"/>
    </row>
    <row r="57" spans="1:6" ht="15" customHeight="1">
      <c r="A57" s="66">
        <v>53</v>
      </c>
      <c r="B57" s="459"/>
      <c r="C57" s="184"/>
      <c r="D57" s="460"/>
      <c r="E57" s="444"/>
      <c r="F57" s="66"/>
    </row>
    <row r="58" spans="1:6" ht="15" customHeight="1">
      <c r="A58" s="66">
        <v>54</v>
      </c>
      <c r="B58" s="459"/>
      <c r="C58" s="184"/>
      <c r="D58" s="460"/>
      <c r="E58" s="444"/>
      <c r="F58" s="66"/>
    </row>
    <row r="59" spans="1:6" ht="15" customHeight="1">
      <c r="A59" s="66">
        <v>55</v>
      </c>
      <c r="B59" s="459"/>
      <c r="C59" s="184"/>
      <c r="D59" s="460"/>
      <c r="E59" s="444"/>
      <c r="F59" s="66"/>
    </row>
    <row r="60" spans="1:6" ht="15" customHeight="1">
      <c r="A60" s="66">
        <v>56</v>
      </c>
      <c r="B60" s="459"/>
      <c r="C60" s="184"/>
      <c r="D60" s="460"/>
      <c r="E60" s="449"/>
      <c r="F60" s="66"/>
    </row>
    <row r="61" spans="1:6" ht="15" customHeight="1">
      <c r="A61" s="66">
        <v>57</v>
      </c>
      <c r="B61" s="459"/>
      <c r="C61" s="184"/>
      <c r="D61" s="460"/>
      <c r="E61" s="444"/>
      <c r="F61" s="66"/>
    </row>
    <row r="62" spans="1:6" ht="15" customHeight="1">
      <c r="A62" s="66">
        <v>58</v>
      </c>
      <c r="B62" s="459"/>
      <c r="C62" s="184"/>
      <c r="D62" s="460"/>
      <c r="E62" s="444"/>
      <c r="F62" s="66"/>
    </row>
    <row r="63" spans="1:6" ht="15" customHeight="1">
      <c r="A63" s="66">
        <v>59</v>
      </c>
      <c r="B63" s="459"/>
      <c r="C63" s="184"/>
      <c r="D63" s="460"/>
      <c r="E63" s="444"/>
      <c r="F63" s="66"/>
    </row>
    <row r="64" spans="1:6" ht="15" customHeight="1">
      <c r="A64" s="66">
        <v>60</v>
      </c>
      <c r="B64" s="459"/>
      <c r="C64" s="184"/>
      <c r="D64" s="460"/>
      <c r="E64" s="444"/>
      <c r="F64" s="66"/>
    </row>
    <row r="65" spans="1:6" ht="15" customHeight="1">
      <c r="A65" s="66">
        <v>61</v>
      </c>
      <c r="B65" s="459"/>
      <c r="C65" s="184"/>
      <c r="D65" s="460"/>
      <c r="E65" s="449"/>
      <c r="F65" s="66"/>
    </row>
    <row r="66" spans="1:6" ht="15" customHeight="1">
      <c r="A66" s="66">
        <v>62</v>
      </c>
      <c r="B66" s="459"/>
      <c r="C66" s="184"/>
      <c r="D66" s="460"/>
      <c r="E66" s="444"/>
      <c r="F66" s="66"/>
    </row>
    <row r="67" spans="1:6" ht="15" customHeight="1">
      <c r="A67" s="66">
        <v>63</v>
      </c>
      <c r="B67" s="459"/>
      <c r="C67" s="184"/>
      <c r="D67" s="460"/>
      <c r="E67" s="444"/>
      <c r="F67" s="66"/>
    </row>
    <row r="68" spans="1:6" ht="15" customHeight="1">
      <c r="A68" s="66">
        <v>64</v>
      </c>
      <c r="B68" s="459"/>
      <c r="C68" s="184"/>
      <c r="D68" s="460"/>
      <c r="E68" s="444"/>
      <c r="F68" s="66"/>
    </row>
    <row r="69" spans="1:6" ht="15" customHeight="1">
      <c r="A69" s="66">
        <v>65</v>
      </c>
      <c r="B69" s="459"/>
      <c r="C69" s="184"/>
      <c r="D69" s="460"/>
      <c r="E69" s="444"/>
      <c r="F69" s="66"/>
    </row>
    <row r="70" spans="1:6" ht="15" customHeight="1">
      <c r="A70" s="66">
        <v>66</v>
      </c>
      <c r="B70" s="459"/>
      <c r="C70" s="184"/>
      <c r="D70" s="460"/>
      <c r="E70" s="449"/>
      <c r="F70" s="66"/>
    </row>
    <row r="71" spans="1:6" ht="15" customHeight="1">
      <c r="A71" s="66">
        <v>67</v>
      </c>
      <c r="B71" s="459"/>
      <c r="C71" s="184"/>
      <c r="D71" s="460"/>
      <c r="E71" s="444"/>
      <c r="F71" s="66"/>
    </row>
    <row r="72" spans="1:6" ht="15" customHeight="1">
      <c r="A72" s="66">
        <v>68</v>
      </c>
      <c r="B72" s="459"/>
      <c r="C72" s="184"/>
      <c r="D72" s="460"/>
      <c r="E72" s="444"/>
      <c r="F72" s="66"/>
    </row>
    <row r="73" spans="1:6" ht="15" customHeight="1">
      <c r="A73" s="66">
        <v>69</v>
      </c>
      <c r="B73" s="459"/>
      <c r="C73" s="184"/>
      <c r="D73" s="460"/>
      <c r="E73" s="444"/>
      <c r="F73" s="66"/>
    </row>
    <row r="74" spans="1:6" ht="15" customHeight="1">
      <c r="A74" s="66">
        <v>70</v>
      </c>
      <c r="B74" s="459"/>
      <c r="C74" s="184"/>
      <c r="D74" s="460"/>
      <c r="E74" s="444"/>
      <c r="F74" s="66"/>
    </row>
    <row r="75" spans="1:6" ht="15" customHeight="1">
      <c r="A75" s="66">
        <v>71</v>
      </c>
      <c r="B75" s="459"/>
      <c r="C75" s="184"/>
      <c r="D75" s="460"/>
      <c r="E75" s="449"/>
      <c r="F75" s="66"/>
    </row>
    <row r="76" spans="1:6" ht="15" customHeight="1">
      <c r="A76" s="66">
        <v>72</v>
      </c>
      <c r="B76" s="459"/>
      <c r="C76" s="184"/>
      <c r="D76" s="460"/>
      <c r="E76" s="444"/>
      <c r="F76" s="66"/>
    </row>
    <row r="77" spans="1:6" ht="15" customHeight="1">
      <c r="A77" s="66">
        <v>73</v>
      </c>
      <c r="B77" s="459"/>
      <c r="C77" s="184"/>
      <c r="D77" s="460"/>
      <c r="E77" s="444"/>
      <c r="F77" s="66"/>
    </row>
    <row r="78" spans="1:6" ht="15" customHeight="1">
      <c r="A78" s="66">
        <v>74</v>
      </c>
      <c r="B78" s="459"/>
      <c r="C78" s="184"/>
      <c r="D78" s="460"/>
      <c r="E78" s="444"/>
      <c r="F78" s="66"/>
    </row>
    <row r="79" spans="1:6" ht="15" customHeight="1">
      <c r="A79" s="66">
        <v>75</v>
      </c>
      <c r="B79" s="459"/>
      <c r="C79" s="184"/>
      <c r="D79" s="460"/>
      <c r="E79" s="444"/>
      <c r="F79" s="66"/>
    </row>
    <row r="80" spans="1:6" ht="15" customHeight="1">
      <c r="A80" s="66">
        <v>76</v>
      </c>
      <c r="B80" s="459"/>
      <c r="C80" s="184"/>
      <c r="D80" s="460"/>
      <c r="E80" s="449"/>
      <c r="F80" s="66"/>
    </row>
    <row r="81" spans="1:6" ht="15" customHeight="1">
      <c r="A81" s="66">
        <v>77</v>
      </c>
      <c r="B81" s="459"/>
      <c r="C81" s="184"/>
      <c r="D81" s="460"/>
      <c r="E81" s="444"/>
      <c r="F81" s="66"/>
    </row>
    <row r="82" spans="1:6" ht="15" customHeight="1">
      <c r="A82" s="66">
        <v>78</v>
      </c>
      <c r="B82" s="459"/>
      <c r="C82" s="184"/>
      <c r="D82" s="460"/>
      <c r="E82" s="444"/>
      <c r="F82" s="66"/>
    </row>
    <row r="83" spans="1:6" ht="15" customHeight="1">
      <c r="A83" s="66">
        <v>79</v>
      </c>
      <c r="B83" s="459"/>
      <c r="C83" s="184"/>
      <c r="D83" s="460"/>
      <c r="E83" s="444"/>
      <c r="F83" s="66"/>
    </row>
    <row r="84" spans="1:6" ht="15" customHeight="1">
      <c r="A84" s="66">
        <v>80</v>
      </c>
      <c r="B84" s="459"/>
      <c r="C84" s="184"/>
      <c r="D84" s="460"/>
      <c r="E84" s="444"/>
      <c r="F84" s="66"/>
    </row>
    <row r="85" spans="1:6" ht="15" customHeight="1">
      <c r="A85" s="66">
        <v>81</v>
      </c>
      <c r="B85" s="459"/>
      <c r="C85" s="184"/>
      <c r="D85" s="460"/>
      <c r="E85" s="449"/>
      <c r="F85" s="66"/>
    </row>
    <row r="86" spans="1:6" ht="15" customHeight="1">
      <c r="A86" s="66">
        <v>82</v>
      </c>
      <c r="B86" s="459"/>
      <c r="C86" s="184"/>
      <c r="D86" s="460"/>
      <c r="E86" s="444"/>
      <c r="F86" s="66"/>
    </row>
    <row r="87" spans="1:6" ht="15" customHeight="1">
      <c r="A87" s="66">
        <v>83</v>
      </c>
      <c r="B87" s="459"/>
      <c r="C87" s="184"/>
      <c r="D87" s="460"/>
      <c r="E87" s="444"/>
      <c r="F87" s="66"/>
    </row>
    <row r="88" spans="1:6" ht="15" customHeight="1">
      <c r="A88" s="66">
        <v>84</v>
      </c>
      <c r="B88" s="459"/>
      <c r="C88" s="184"/>
      <c r="D88" s="460"/>
      <c r="E88" s="444"/>
      <c r="F88" s="66"/>
    </row>
    <row r="89" spans="1:6" ht="15" customHeight="1">
      <c r="A89" s="66">
        <v>85</v>
      </c>
      <c r="B89" s="459"/>
      <c r="C89" s="184"/>
      <c r="D89" s="460"/>
      <c r="E89" s="444"/>
      <c r="F89" s="66"/>
    </row>
    <row r="90" spans="1:6" ht="15" customHeight="1">
      <c r="A90" s="66">
        <v>86</v>
      </c>
      <c r="B90" s="459"/>
      <c r="C90" s="184"/>
      <c r="D90" s="460"/>
      <c r="E90" s="449"/>
      <c r="F90" s="66"/>
    </row>
    <row r="91" spans="1:6" ht="15" customHeight="1">
      <c r="A91" s="66">
        <v>87</v>
      </c>
      <c r="B91" s="459"/>
      <c r="C91" s="184"/>
      <c r="D91" s="460"/>
      <c r="E91" s="444"/>
      <c r="F91" s="66"/>
    </row>
    <row r="92" spans="1:6" ht="15" customHeight="1">
      <c r="A92" s="66">
        <v>88</v>
      </c>
      <c r="B92" s="459"/>
      <c r="C92" s="184"/>
      <c r="D92" s="460"/>
      <c r="E92" s="444"/>
      <c r="F92" s="66"/>
    </row>
    <row r="93" spans="1:6" ht="15" customHeight="1">
      <c r="A93" s="66">
        <v>89</v>
      </c>
      <c r="B93" s="459"/>
      <c r="C93" s="184"/>
      <c r="D93" s="460"/>
      <c r="E93" s="444"/>
      <c r="F93" s="66"/>
    </row>
    <row r="94" spans="1:6" ht="15" customHeight="1">
      <c r="A94" s="66">
        <v>90</v>
      </c>
      <c r="B94" s="459"/>
      <c r="C94" s="184"/>
      <c r="D94" s="460"/>
      <c r="E94" s="444"/>
      <c r="F94" s="66"/>
    </row>
    <row r="95" spans="1:6" ht="15" customHeight="1">
      <c r="A95" s="66">
        <v>91</v>
      </c>
      <c r="B95" s="459"/>
      <c r="C95" s="184"/>
      <c r="D95" s="460"/>
      <c r="E95" s="449"/>
      <c r="F95" s="66"/>
    </row>
    <row r="96" spans="1:6" ht="15" customHeight="1">
      <c r="A96" s="66">
        <v>92</v>
      </c>
      <c r="B96" s="459"/>
      <c r="C96" s="184"/>
      <c r="D96" s="460"/>
      <c r="E96" s="444"/>
      <c r="F96" s="66"/>
    </row>
    <row r="97" spans="1:6" ht="15" customHeight="1">
      <c r="A97" s="66">
        <v>93</v>
      </c>
      <c r="B97" s="459"/>
      <c r="C97" s="184"/>
      <c r="D97" s="460"/>
      <c r="E97" s="444"/>
      <c r="F97" s="66"/>
    </row>
    <row r="98" spans="1:6" ht="15" customHeight="1">
      <c r="A98" s="66">
        <v>94</v>
      </c>
      <c r="B98" s="459"/>
      <c r="C98" s="184"/>
      <c r="D98" s="460"/>
      <c r="E98" s="444"/>
      <c r="F98" s="66"/>
    </row>
    <row r="99" spans="1:6" ht="15" customHeight="1">
      <c r="A99" s="66">
        <v>95</v>
      </c>
      <c r="B99" s="459"/>
      <c r="C99" s="184"/>
      <c r="D99" s="460"/>
      <c r="E99" s="444"/>
      <c r="F99" s="66"/>
    </row>
    <row r="100" spans="1:6" ht="15" customHeight="1">
      <c r="A100" s="66">
        <v>96</v>
      </c>
      <c r="B100" s="459"/>
      <c r="C100" s="184"/>
      <c r="D100" s="460"/>
      <c r="E100" s="449"/>
      <c r="F100" s="66"/>
    </row>
    <row r="101" spans="1:6" ht="15" customHeight="1">
      <c r="A101" s="66">
        <v>97</v>
      </c>
      <c r="B101" s="459"/>
      <c r="C101" s="184"/>
      <c r="D101" s="460"/>
      <c r="E101" s="444"/>
      <c r="F101" s="66"/>
    </row>
    <row r="102" spans="1:6" ht="15" customHeight="1">
      <c r="A102" s="66">
        <v>98</v>
      </c>
      <c r="B102" s="459"/>
      <c r="C102" s="184"/>
      <c r="D102" s="460"/>
      <c r="E102" s="444"/>
      <c r="F102" s="66"/>
    </row>
    <row r="103" spans="1:6" ht="15" customHeight="1">
      <c r="A103" s="66">
        <v>99</v>
      </c>
      <c r="B103" s="459"/>
      <c r="C103" s="184"/>
      <c r="D103" s="460"/>
      <c r="E103" s="444"/>
      <c r="F103" s="66"/>
    </row>
    <row r="104" spans="1:6" ht="15" customHeight="1">
      <c r="A104" s="66">
        <v>100</v>
      </c>
      <c r="B104" s="459"/>
      <c r="C104" s="184"/>
      <c r="D104" s="460"/>
      <c r="E104" s="444"/>
      <c r="F104" s="66"/>
    </row>
    <row r="105" spans="1:6" ht="15" customHeight="1">
      <c r="A105" s="66">
        <v>101</v>
      </c>
      <c r="B105" s="459"/>
      <c r="C105" s="184"/>
      <c r="D105" s="460"/>
      <c r="E105" s="449"/>
      <c r="F105" s="66"/>
    </row>
    <row r="106" spans="1:6" ht="15" customHeight="1">
      <c r="A106" s="66">
        <v>102</v>
      </c>
      <c r="B106" s="459"/>
      <c r="C106" s="184"/>
      <c r="D106" s="460"/>
      <c r="E106" s="444"/>
      <c r="F106" s="66"/>
    </row>
    <row r="107" spans="1:6" ht="15" customHeight="1">
      <c r="A107" s="66">
        <v>103</v>
      </c>
      <c r="B107" s="459"/>
      <c r="C107" s="184"/>
      <c r="D107" s="460"/>
      <c r="E107" s="444"/>
      <c r="F107" s="66"/>
    </row>
    <row r="108" spans="1:6" ht="15" customHeight="1">
      <c r="A108" s="66">
        <v>104</v>
      </c>
      <c r="B108" s="459"/>
      <c r="C108" s="184"/>
      <c r="D108" s="460"/>
      <c r="E108" s="444"/>
      <c r="F108" s="66"/>
    </row>
    <row r="109" spans="1:6" ht="15" customHeight="1">
      <c r="A109" s="66">
        <v>105</v>
      </c>
      <c r="B109" s="459"/>
      <c r="C109" s="184"/>
      <c r="D109" s="460"/>
      <c r="E109" s="444"/>
      <c r="F109" s="66"/>
    </row>
    <row r="110" spans="1:6" ht="15" customHeight="1">
      <c r="A110" s="66">
        <v>106</v>
      </c>
      <c r="B110" s="459"/>
      <c r="C110" s="184"/>
      <c r="D110" s="460"/>
      <c r="E110" s="449"/>
      <c r="F110" s="66"/>
    </row>
    <row r="111" spans="1:6" ht="15" customHeight="1">
      <c r="A111" s="66">
        <v>107</v>
      </c>
      <c r="B111" s="459"/>
      <c r="C111" s="184"/>
      <c r="D111" s="460"/>
      <c r="E111" s="444"/>
      <c r="F111" s="66"/>
    </row>
    <row r="112" spans="1:6" ht="15" customHeight="1">
      <c r="A112" s="66">
        <v>108</v>
      </c>
      <c r="B112" s="459"/>
      <c r="C112" s="184"/>
      <c r="D112" s="460"/>
      <c r="E112" s="444"/>
      <c r="F112" s="66"/>
    </row>
    <row r="113" spans="1:6" ht="15" customHeight="1">
      <c r="A113" s="66">
        <v>109</v>
      </c>
      <c r="B113" s="459"/>
      <c r="C113" s="184"/>
      <c r="D113" s="460"/>
      <c r="E113" s="444"/>
      <c r="F113" s="66"/>
    </row>
    <row r="114" spans="1:6" ht="15" customHeight="1">
      <c r="A114" s="66">
        <v>110</v>
      </c>
      <c r="B114" s="459"/>
      <c r="C114" s="184"/>
      <c r="D114" s="460"/>
      <c r="E114" s="444"/>
      <c r="F114" s="66"/>
    </row>
    <row r="115" spans="1:6" ht="15" customHeight="1">
      <c r="A115" s="66">
        <v>111</v>
      </c>
      <c r="B115" s="459"/>
      <c r="C115" s="184"/>
      <c r="D115" s="460"/>
      <c r="E115" s="449"/>
      <c r="F115" s="66"/>
    </row>
    <row r="116" spans="1:6" ht="15" customHeight="1">
      <c r="A116" s="66">
        <v>112</v>
      </c>
      <c r="B116" s="459"/>
      <c r="C116" s="184"/>
      <c r="D116" s="460"/>
      <c r="E116" s="444"/>
      <c r="F116" s="66"/>
    </row>
    <row r="117" spans="1:6" ht="15" customHeight="1">
      <c r="A117" s="66">
        <v>113</v>
      </c>
      <c r="B117" s="459"/>
      <c r="C117" s="184"/>
      <c r="D117" s="460"/>
      <c r="E117" s="444"/>
      <c r="F117" s="66"/>
    </row>
    <row r="118" spans="1:6" ht="15" customHeight="1">
      <c r="A118" s="66">
        <v>114</v>
      </c>
      <c r="B118" s="459"/>
      <c r="C118" s="184"/>
      <c r="D118" s="460"/>
      <c r="E118" s="444"/>
      <c r="F118" s="66"/>
    </row>
    <row r="119" spans="1:6" ht="15" customHeight="1">
      <c r="A119" s="66">
        <v>115</v>
      </c>
      <c r="B119" s="459"/>
      <c r="C119" s="184"/>
      <c r="D119" s="460"/>
      <c r="E119" s="444"/>
      <c r="F119" s="66"/>
    </row>
    <row r="120" spans="1:6" ht="15" customHeight="1">
      <c r="A120" s="66">
        <v>116</v>
      </c>
      <c r="B120" s="459"/>
      <c r="C120" s="184"/>
      <c r="D120" s="460"/>
      <c r="E120" s="449"/>
      <c r="F120" s="66"/>
    </row>
    <row r="121" spans="1:6" ht="15" customHeight="1">
      <c r="A121" s="66">
        <v>117</v>
      </c>
      <c r="B121" s="459"/>
      <c r="C121" s="184"/>
      <c r="D121" s="460"/>
      <c r="E121" s="444"/>
      <c r="F121" s="66"/>
    </row>
    <row r="122" spans="1:6" ht="15" customHeight="1">
      <c r="A122" s="66">
        <v>118</v>
      </c>
      <c r="B122" s="459"/>
      <c r="C122" s="184"/>
      <c r="D122" s="460"/>
      <c r="E122" s="444"/>
      <c r="F122" s="66"/>
    </row>
    <row r="123" spans="1:6" ht="15" customHeight="1">
      <c r="A123" s="66">
        <v>119</v>
      </c>
      <c r="B123" s="459"/>
      <c r="C123" s="184"/>
      <c r="D123" s="460"/>
      <c r="E123" s="444"/>
      <c r="F123" s="66"/>
    </row>
    <row r="124" spans="1:6" ht="15" customHeight="1">
      <c r="A124" s="66">
        <v>120</v>
      </c>
      <c r="B124" s="459"/>
      <c r="C124" s="184"/>
      <c r="D124" s="460"/>
      <c r="E124" s="444"/>
      <c r="F124" s="66"/>
    </row>
    <row r="125" spans="1:6" ht="15" customHeight="1">
      <c r="A125" s="66">
        <v>121</v>
      </c>
      <c r="B125" s="459"/>
      <c r="C125" s="184"/>
      <c r="D125" s="460"/>
      <c r="E125" s="449"/>
      <c r="F125" s="66"/>
    </row>
    <row r="126" spans="1:6" ht="15" customHeight="1">
      <c r="A126" s="66">
        <v>122</v>
      </c>
      <c r="B126" s="459"/>
      <c r="C126" s="184"/>
      <c r="D126" s="460"/>
      <c r="E126" s="444"/>
      <c r="F126" s="66"/>
    </row>
    <row r="127" spans="1:6" ht="15" customHeight="1">
      <c r="A127" s="66">
        <v>123</v>
      </c>
      <c r="B127" s="459"/>
      <c r="C127" s="184"/>
      <c r="D127" s="460"/>
      <c r="E127" s="444"/>
      <c r="F127" s="66"/>
    </row>
    <row r="128" spans="1:6" ht="15" customHeight="1">
      <c r="A128" s="66">
        <v>124</v>
      </c>
      <c r="B128" s="459"/>
      <c r="C128" s="184"/>
      <c r="D128" s="460"/>
      <c r="E128" s="444"/>
      <c r="F128" s="66"/>
    </row>
    <row r="129" spans="1:6" ht="15" customHeight="1">
      <c r="A129" s="66">
        <v>125</v>
      </c>
      <c r="B129" s="459"/>
      <c r="C129" s="184"/>
      <c r="D129" s="460"/>
      <c r="E129" s="444"/>
      <c r="F129" s="66"/>
    </row>
    <row r="130" spans="1:6" ht="15" customHeight="1">
      <c r="A130" s="66">
        <v>126</v>
      </c>
      <c r="B130" s="459"/>
      <c r="C130" s="184"/>
      <c r="D130" s="460"/>
      <c r="E130" s="449"/>
      <c r="F130" s="66"/>
    </row>
    <row r="131" spans="1:6" ht="15" customHeight="1">
      <c r="A131" s="66">
        <v>127</v>
      </c>
      <c r="B131" s="459"/>
      <c r="C131" s="184"/>
      <c r="D131" s="460"/>
      <c r="E131" s="444"/>
      <c r="F131" s="66"/>
    </row>
    <row r="132" spans="1:6" ht="15" customHeight="1">
      <c r="A132" s="66">
        <v>128</v>
      </c>
      <c r="B132" s="459"/>
      <c r="C132" s="184"/>
      <c r="D132" s="460"/>
      <c r="E132" s="444"/>
      <c r="F132" s="66"/>
    </row>
    <row r="133" spans="1:6" ht="15" customHeight="1">
      <c r="A133" s="66">
        <v>129</v>
      </c>
      <c r="B133" s="459"/>
      <c r="C133" s="184"/>
      <c r="D133" s="460"/>
      <c r="E133" s="444"/>
      <c r="F133" s="66"/>
    </row>
    <row r="134" spans="1:6" ht="15" customHeight="1">
      <c r="A134" s="66">
        <v>130</v>
      </c>
      <c r="B134" s="459"/>
      <c r="C134" s="184"/>
      <c r="D134" s="460"/>
      <c r="E134" s="444"/>
      <c r="F134" s="66"/>
    </row>
    <row r="135" spans="1:6" ht="15" customHeight="1">
      <c r="A135" s="66">
        <v>131</v>
      </c>
      <c r="B135" s="459"/>
      <c r="C135" s="184"/>
      <c r="D135" s="460"/>
      <c r="E135" s="449"/>
      <c r="F135" s="66"/>
    </row>
    <row r="136" spans="1:6" ht="15" customHeight="1">
      <c r="A136" s="66">
        <v>132</v>
      </c>
      <c r="B136" s="459"/>
      <c r="C136" s="184"/>
      <c r="D136" s="460"/>
      <c r="E136" s="444"/>
      <c r="F136" s="66"/>
    </row>
    <row r="137" spans="1:6" ht="15" customHeight="1">
      <c r="A137" s="66">
        <v>133</v>
      </c>
      <c r="B137" s="459"/>
      <c r="C137" s="184"/>
      <c r="D137" s="460"/>
      <c r="E137" s="444"/>
      <c r="F137" s="66"/>
    </row>
    <row r="138" spans="1:6" ht="15" customHeight="1">
      <c r="A138" s="66">
        <v>134</v>
      </c>
      <c r="B138" s="459"/>
      <c r="C138" s="184"/>
      <c r="D138" s="460"/>
      <c r="E138" s="444"/>
      <c r="F138" s="66"/>
    </row>
    <row r="139" spans="1:6" ht="15" customHeight="1">
      <c r="A139" s="66">
        <v>135</v>
      </c>
      <c r="B139" s="459"/>
      <c r="C139" s="184"/>
      <c r="D139" s="460"/>
      <c r="E139" s="444"/>
      <c r="F139" s="66"/>
    </row>
    <row r="140" spans="1:6" ht="15" customHeight="1">
      <c r="A140" s="66">
        <v>136</v>
      </c>
      <c r="B140" s="459"/>
      <c r="C140" s="184"/>
      <c r="D140" s="460"/>
      <c r="E140" s="449"/>
      <c r="F140" s="66"/>
    </row>
    <row r="141" spans="1:6" ht="15" customHeight="1">
      <c r="A141" s="66">
        <v>137</v>
      </c>
      <c r="B141" s="459"/>
      <c r="C141" s="184"/>
      <c r="D141" s="460"/>
      <c r="E141" s="444"/>
      <c r="F141" s="66"/>
    </row>
    <row r="142" spans="1:6" ht="15" customHeight="1">
      <c r="A142" s="66">
        <v>138</v>
      </c>
      <c r="B142" s="459"/>
      <c r="C142" s="184"/>
      <c r="D142" s="460"/>
      <c r="E142" s="444"/>
      <c r="F142" s="66"/>
    </row>
    <row r="143" spans="1:6" ht="15" customHeight="1">
      <c r="A143" s="66">
        <v>139</v>
      </c>
      <c r="B143" s="459"/>
      <c r="C143" s="184"/>
      <c r="D143" s="460"/>
      <c r="E143" s="444"/>
      <c r="F143" s="66"/>
    </row>
    <row r="144" spans="1:6" ht="15" customHeight="1">
      <c r="A144" s="66">
        <v>140</v>
      </c>
      <c r="B144" s="459"/>
      <c r="C144" s="184"/>
      <c r="D144" s="460"/>
      <c r="E144" s="444"/>
      <c r="F144" s="66"/>
    </row>
    <row r="145" spans="1:6" ht="15" customHeight="1">
      <c r="A145" s="66">
        <v>141</v>
      </c>
      <c r="B145" s="459"/>
      <c r="C145" s="184"/>
      <c r="D145" s="460"/>
      <c r="E145" s="449"/>
      <c r="F145" s="66"/>
    </row>
    <row r="146" spans="1:6" ht="15" customHeight="1">
      <c r="A146" s="66">
        <v>142</v>
      </c>
      <c r="B146" s="459"/>
      <c r="C146" s="184"/>
      <c r="D146" s="460"/>
      <c r="E146" s="444"/>
      <c r="F146" s="66"/>
    </row>
    <row r="147" spans="1:6" ht="15" customHeight="1">
      <c r="A147" s="66">
        <v>143</v>
      </c>
      <c r="B147" s="459"/>
      <c r="C147" s="184"/>
      <c r="D147" s="460"/>
      <c r="E147" s="444"/>
      <c r="F147" s="66"/>
    </row>
    <row r="148" spans="1:6" ht="15" customHeight="1">
      <c r="A148" s="66">
        <v>144</v>
      </c>
      <c r="B148" s="459"/>
      <c r="C148" s="184"/>
      <c r="D148" s="460"/>
      <c r="E148" s="444"/>
      <c r="F148" s="66"/>
    </row>
    <row r="149" spans="1:6" ht="15" customHeight="1">
      <c r="A149" s="66">
        <v>145</v>
      </c>
      <c r="B149" s="459"/>
      <c r="C149" s="184"/>
      <c r="D149" s="460"/>
      <c r="E149" s="444"/>
      <c r="F149" s="66"/>
    </row>
    <row r="150" spans="1:6" ht="15" customHeight="1">
      <c r="A150" s="66">
        <v>146</v>
      </c>
      <c r="B150" s="459"/>
      <c r="C150" s="184"/>
      <c r="D150" s="460"/>
      <c r="E150" s="449"/>
      <c r="F150" s="66"/>
    </row>
    <row r="151" spans="1:6" ht="15" customHeight="1">
      <c r="A151" s="66">
        <v>147</v>
      </c>
      <c r="B151" s="459"/>
      <c r="C151" s="184"/>
      <c r="D151" s="460"/>
      <c r="E151" s="444"/>
      <c r="F151" s="66"/>
    </row>
    <row r="152" spans="1:6" ht="15" customHeight="1">
      <c r="A152" s="66">
        <v>148</v>
      </c>
      <c r="B152" s="459"/>
      <c r="C152" s="184"/>
      <c r="D152" s="460"/>
      <c r="E152" s="444"/>
      <c r="F152" s="66"/>
    </row>
    <row r="153" spans="1:6" ht="15" customHeight="1">
      <c r="A153" s="66">
        <v>149</v>
      </c>
      <c r="B153" s="459"/>
      <c r="C153" s="184"/>
      <c r="D153" s="460"/>
      <c r="E153" s="444"/>
      <c r="F153" s="66"/>
    </row>
    <row r="154" spans="1:6" ht="15" customHeight="1">
      <c r="A154" s="66">
        <v>150</v>
      </c>
      <c r="B154" s="459"/>
      <c r="C154" s="184"/>
      <c r="D154" s="460"/>
      <c r="E154" s="444"/>
      <c r="F154" s="66"/>
    </row>
    <row r="155" spans="1:6" ht="15" customHeight="1">
      <c r="A155" s="66">
        <v>151</v>
      </c>
      <c r="B155" s="459"/>
      <c r="C155" s="184"/>
      <c r="D155" s="460"/>
      <c r="E155" s="449"/>
      <c r="F155" s="66"/>
    </row>
    <row r="156" spans="1:6" ht="15" customHeight="1">
      <c r="A156" s="66">
        <v>152</v>
      </c>
      <c r="B156" s="459"/>
      <c r="C156" s="184"/>
      <c r="D156" s="460"/>
      <c r="E156" s="444"/>
      <c r="F156" s="66"/>
    </row>
    <row r="157" spans="1:6" ht="15" customHeight="1">
      <c r="A157" s="66">
        <v>153</v>
      </c>
      <c r="B157" s="459"/>
      <c r="C157" s="184"/>
      <c r="D157" s="460"/>
      <c r="E157" s="444"/>
      <c r="F157" s="66"/>
    </row>
    <row r="158" spans="1:6" ht="15" customHeight="1">
      <c r="A158" s="66">
        <v>154</v>
      </c>
      <c r="B158" s="459"/>
      <c r="C158" s="184"/>
      <c r="D158" s="460"/>
      <c r="E158" s="444"/>
      <c r="F158" s="66"/>
    </row>
    <row r="159" spans="1:6" ht="15" customHeight="1">
      <c r="A159" s="66">
        <v>155</v>
      </c>
      <c r="B159" s="459"/>
      <c r="C159" s="184"/>
      <c r="D159" s="460"/>
      <c r="E159" s="444"/>
      <c r="F159" s="66"/>
    </row>
    <row r="160" spans="1:6" ht="15" customHeight="1">
      <c r="A160" s="66">
        <v>156</v>
      </c>
      <c r="B160" s="459"/>
      <c r="C160" s="184"/>
      <c r="D160" s="460"/>
      <c r="E160" s="449"/>
      <c r="F160" s="66"/>
    </row>
    <row r="161" spans="1:6" ht="15" customHeight="1">
      <c r="A161" s="66">
        <v>157</v>
      </c>
      <c r="B161" s="459"/>
      <c r="C161" s="184"/>
      <c r="D161" s="460"/>
      <c r="E161" s="444"/>
      <c r="F161" s="66"/>
    </row>
    <row r="162" spans="1:6" ht="15" customHeight="1">
      <c r="A162" s="66">
        <v>158</v>
      </c>
      <c r="B162" s="459"/>
      <c r="C162" s="184"/>
      <c r="D162" s="460"/>
      <c r="E162" s="444"/>
      <c r="F162" s="66"/>
    </row>
    <row r="163" spans="1:6" ht="15" customHeight="1">
      <c r="A163" s="66">
        <v>159</v>
      </c>
      <c r="B163" s="459"/>
      <c r="C163" s="184"/>
      <c r="D163" s="460"/>
      <c r="E163" s="444"/>
      <c r="F163" s="66"/>
    </row>
    <row r="164" spans="1:6" ht="15" customHeight="1">
      <c r="A164" s="66">
        <v>160</v>
      </c>
      <c r="B164" s="459"/>
      <c r="C164" s="184"/>
      <c r="D164" s="460"/>
      <c r="E164" s="444"/>
      <c r="F164" s="66"/>
    </row>
    <row r="165" spans="1:6" ht="15" customHeight="1">
      <c r="A165" s="66">
        <v>161</v>
      </c>
      <c r="B165" s="459"/>
      <c r="C165" s="184"/>
      <c r="D165" s="460"/>
      <c r="E165" s="449"/>
      <c r="F165" s="66"/>
    </row>
    <row r="166" spans="1:6" ht="15" customHeight="1">
      <c r="A166" s="66">
        <v>162</v>
      </c>
      <c r="B166" s="459"/>
      <c r="C166" s="184"/>
      <c r="D166" s="460"/>
      <c r="E166" s="444"/>
      <c r="F166" s="66"/>
    </row>
    <row r="167" spans="1:6" ht="15" customHeight="1">
      <c r="A167" s="66">
        <v>163</v>
      </c>
      <c r="B167" s="459"/>
      <c r="C167" s="184"/>
      <c r="D167" s="460"/>
      <c r="E167" s="444"/>
      <c r="F167" s="66"/>
    </row>
    <row r="168" spans="1:6" ht="15" customHeight="1">
      <c r="A168" s="66">
        <v>164</v>
      </c>
      <c r="B168" s="459"/>
      <c r="C168" s="184"/>
      <c r="D168" s="460"/>
      <c r="E168" s="444"/>
      <c r="F168" s="66"/>
    </row>
    <row r="169" spans="1:6" ht="15" customHeight="1">
      <c r="A169" s="66">
        <v>165</v>
      </c>
      <c r="B169" s="459"/>
      <c r="C169" s="184"/>
      <c r="D169" s="460"/>
      <c r="E169" s="444"/>
      <c r="F169" s="66"/>
    </row>
    <row r="170" spans="1:6" ht="15" customHeight="1">
      <c r="A170" s="66">
        <v>166</v>
      </c>
      <c r="B170" s="459"/>
      <c r="C170" s="184"/>
      <c r="D170" s="460"/>
      <c r="E170" s="449"/>
      <c r="F170" s="66"/>
    </row>
    <row r="171" spans="1:6" ht="15" customHeight="1">
      <c r="A171" s="66">
        <v>167</v>
      </c>
      <c r="B171" s="459"/>
      <c r="C171" s="184"/>
      <c r="D171" s="460"/>
      <c r="E171" s="444"/>
      <c r="F171" s="66"/>
    </row>
    <row r="172" spans="1:6" ht="15" customHeight="1">
      <c r="A172" s="66">
        <v>168</v>
      </c>
      <c r="B172" s="459"/>
      <c r="C172" s="184"/>
      <c r="D172" s="460"/>
      <c r="E172" s="444"/>
      <c r="F172" s="66"/>
    </row>
    <row r="173" spans="1:6" ht="15" customHeight="1">
      <c r="A173" s="66">
        <v>169</v>
      </c>
      <c r="B173" s="459"/>
      <c r="C173" s="184"/>
      <c r="D173" s="460"/>
      <c r="E173" s="444"/>
      <c r="F173" s="66"/>
    </row>
    <row r="174" spans="1:6" ht="15" customHeight="1">
      <c r="A174" s="66">
        <v>170</v>
      </c>
      <c r="B174" s="459"/>
      <c r="C174" s="184"/>
      <c r="D174" s="460"/>
      <c r="E174" s="444"/>
      <c r="F174" s="66"/>
    </row>
    <row r="175" spans="1:6" ht="15" customHeight="1">
      <c r="A175" s="66">
        <v>171</v>
      </c>
      <c r="B175" s="459"/>
      <c r="C175" s="184"/>
      <c r="D175" s="460"/>
      <c r="E175" s="449"/>
      <c r="F175" s="66"/>
    </row>
    <row r="176" spans="1:6" ht="15" customHeight="1">
      <c r="A176" s="66">
        <v>172</v>
      </c>
      <c r="B176" s="459"/>
      <c r="C176" s="184"/>
      <c r="D176" s="460"/>
      <c r="E176" s="444"/>
      <c r="F176" s="66"/>
    </row>
    <row r="177" spans="1:6" ht="15" customHeight="1">
      <c r="A177" s="66">
        <v>173</v>
      </c>
      <c r="B177" s="459"/>
      <c r="C177" s="184"/>
      <c r="D177" s="460"/>
      <c r="E177" s="444"/>
      <c r="F177" s="66"/>
    </row>
    <row r="178" spans="1:6" ht="15" customHeight="1">
      <c r="A178" s="66">
        <v>174</v>
      </c>
      <c r="B178" s="459"/>
      <c r="C178" s="184"/>
      <c r="D178" s="460"/>
      <c r="E178" s="444"/>
      <c r="F178" s="66"/>
    </row>
    <row r="179" spans="1:6" ht="15" customHeight="1">
      <c r="A179" s="66">
        <v>175</v>
      </c>
      <c r="B179" s="459"/>
      <c r="C179" s="184"/>
      <c r="D179" s="460"/>
      <c r="E179" s="444"/>
      <c r="F179" s="66"/>
    </row>
    <row r="180" spans="1:6" ht="15" customHeight="1">
      <c r="A180" s="66">
        <v>176</v>
      </c>
      <c r="B180" s="459"/>
      <c r="C180" s="184"/>
      <c r="D180" s="460"/>
      <c r="E180" s="449"/>
      <c r="F180" s="66"/>
    </row>
    <row r="181" spans="1:6" ht="15" customHeight="1">
      <c r="A181" s="66">
        <v>177</v>
      </c>
      <c r="B181" s="459"/>
      <c r="C181" s="184"/>
      <c r="D181" s="460"/>
      <c r="E181" s="444"/>
      <c r="F181" s="66"/>
    </row>
    <row r="182" spans="1:6" ht="15" customHeight="1">
      <c r="A182" s="66">
        <v>178</v>
      </c>
      <c r="B182" s="459"/>
      <c r="C182" s="184"/>
      <c r="D182" s="460"/>
      <c r="E182" s="444"/>
      <c r="F182" s="66"/>
    </row>
    <row r="183" spans="1:6" ht="15" customHeight="1">
      <c r="A183" s="66">
        <v>179</v>
      </c>
      <c r="B183" s="459"/>
      <c r="C183" s="184"/>
      <c r="D183" s="460"/>
      <c r="E183" s="444"/>
      <c r="F183" s="66"/>
    </row>
    <row r="184" spans="1:6" ht="15" customHeight="1">
      <c r="A184" s="66">
        <v>180</v>
      </c>
      <c r="B184" s="459"/>
      <c r="C184" s="184"/>
      <c r="D184" s="460"/>
      <c r="E184" s="444"/>
      <c r="F184" s="66"/>
    </row>
    <row r="185" spans="1:6" ht="15" customHeight="1">
      <c r="A185" s="66">
        <v>181</v>
      </c>
      <c r="B185" s="459"/>
      <c r="C185" s="184"/>
      <c r="D185" s="460"/>
      <c r="E185" s="449"/>
      <c r="F185" s="66"/>
    </row>
    <row r="186" spans="1:6" ht="15" customHeight="1">
      <c r="A186" s="66">
        <v>182</v>
      </c>
      <c r="B186" s="459"/>
      <c r="C186" s="184"/>
      <c r="D186" s="460"/>
      <c r="E186" s="444"/>
      <c r="F186" s="66"/>
    </row>
    <row r="187" spans="1:6" ht="15" customHeight="1">
      <c r="A187" s="66">
        <v>183</v>
      </c>
      <c r="B187" s="459"/>
      <c r="C187" s="184"/>
      <c r="D187" s="460"/>
      <c r="E187" s="444"/>
      <c r="F187" s="66"/>
    </row>
    <row r="188" spans="1:6" ht="15" customHeight="1">
      <c r="A188" s="66">
        <v>184</v>
      </c>
      <c r="B188" s="459"/>
      <c r="C188" s="184"/>
      <c r="D188" s="460"/>
      <c r="E188" s="444"/>
      <c r="F188" s="66"/>
    </row>
    <row r="189" spans="1:6" ht="15" customHeight="1">
      <c r="A189" s="66">
        <v>185</v>
      </c>
      <c r="B189" s="459"/>
      <c r="C189" s="184"/>
      <c r="D189" s="460"/>
      <c r="E189" s="444"/>
      <c r="F189" s="66"/>
    </row>
    <row r="190" spans="1:6" ht="15" customHeight="1">
      <c r="A190" s="66">
        <v>186</v>
      </c>
      <c r="B190" s="459"/>
      <c r="C190" s="184"/>
      <c r="D190" s="460"/>
      <c r="E190" s="449"/>
      <c r="F190" s="66"/>
    </row>
    <row r="191" spans="1:6" ht="15" customHeight="1">
      <c r="A191" s="66">
        <v>187</v>
      </c>
      <c r="B191" s="459"/>
      <c r="C191" s="184"/>
      <c r="D191" s="460"/>
      <c r="E191" s="444"/>
      <c r="F191" s="66"/>
    </row>
    <row r="192" spans="1:6" ht="15" customHeight="1">
      <c r="A192" s="66">
        <v>188</v>
      </c>
      <c r="B192" s="459"/>
      <c r="C192" s="184"/>
      <c r="D192" s="460"/>
      <c r="E192" s="444"/>
      <c r="F192" s="66"/>
    </row>
    <row r="193" spans="1:6" ht="15" customHeight="1">
      <c r="A193" s="66">
        <v>189</v>
      </c>
      <c r="B193" s="459"/>
      <c r="C193" s="184"/>
      <c r="D193" s="460"/>
      <c r="E193" s="444"/>
      <c r="F193" s="66"/>
    </row>
    <row r="194" spans="1:6" ht="15" customHeight="1">
      <c r="A194" s="66">
        <v>190</v>
      </c>
      <c r="B194" s="459"/>
      <c r="C194" s="184"/>
      <c r="D194" s="460"/>
      <c r="E194" s="444"/>
      <c r="F194" s="66"/>
    </row>
    <row r="195" spans="1:6" ht="15" customHeight="1">
      <c r="A195" s="66">
        <v>191</v>
      </c>
      <c r="B195" s="459"/>
      <c r="C195" s="184"/>
      <c r="D195" s="460"/>
      <c r="E195" s="449"/>
      <c r="F195" s="66"/>
    </row>
    <row r="196" spans="1:6" ht="15" customHeight="1">
      <c r="A196" s="66">
        <v>192</v>
      </c>
      <c r="B196" s="459"/>
      <c r="C196" s="184"/>
      <c r="D196" s="460"/>
      <c r="E196" s="444"/>
      <c r="F196" s="66"/>
    </row>
    <row r="197" spans="1:6" ht="15" customHeight="1">
      <c r="A197" s="66">
        <v>193</v>
      </c>
      <c r="B197" s="459"/>
      <c r="C197" s="184"/>
      <c r="D197" s="460"/>
      <c r="E197" s="444"/>
      <c r="F197" s="66"/>
    </row>
    <row r="198" spans="1:6" ht="15" customHeight="1">
      <c r="A198" s="66">
        <v>194</v>
      </c>
      <c r="B198" s="459"/>
      <c r="C198" s="184"/>
      <c r="D198" s="460"/>
      <c r="E198" s="444"/>
      <c r="F198" s="66"/>
    </row>
    <row r="199" spans="1:6" ht="15" customHeight="1">
      <c r="A199" s="66">
        <v>195</v>
      </c>
      <c r="B199" s="459"/>
      <c r="C199" s="184"/>
      <c r="D199" s="460"/>
      <c r="E199" s="444"/>
      <c r="F199" s="66"/>
    </row>
    <row r="200" spans="1:6" ht="15" customHeight="1">
      <c r="A200" s="66">
        <v>196</v>
      </c>
      <c r="B200" s="459"/>
      <c r="C200" s="184"/>
      <c r="D200" s="460"/>
      <c r="E200" s="449"/>
      <c r="F200" s="66"/>
    </row>
    <row r="201" spans="1:6" ht="15" customHeight="1">
      <c r="A201" s="66">
        <v>197</v>
      </c>
      <c r="B201" s="459"/>
      <c r="C201" s="184"/>
      <c r="D201" s="460"/>
      <c r="E201" s="444"/>
      <c r="F201" s="66"/>
    </row>
    <row r="202" spans="1:6" ht="15" customHeight="1">
      <c r="A202" s="66">
        <v>198</v>
      </c>
      <c r="B202" s="459"/>
      <c r="C202" s="184"/>
      <c r="D202" s="460"/>
      <c r="E202" s="444"/>
      <c r="F202" s="66"/>
    </row>
    <row r="203" spans="1:6" ht="15" customHeight="1">
      <c r="A203" s="66">
        <v>199</v>
      </c>
      <c r="B203" s="459"/>
      <c r="C203" s="184"/>
      <c r="D203" s="460"/>
      <c r="E203" s="444"/>
      <c r="F203" s="66"/>
    </row>
    <row r="204" spans="1:6" ht="15" customHeight="1">
      <c r="A204" s="66">
        <v>200</v>
      </c>
      <c r="B204" s="459"/>
      <c r="C204" s="184"/>
      <c r="D204" s="460"/>
      <c r="E204" s="444"/>
      <c r="F204" s="66"/>
    </row>
    <row r="205" spans="1:6" ht="15" customHeight="1">
      <c r="A205" s="66">
        <v>201</v>
      </c>
      <c r="B205" s="459"/>
      <c r="C205" s="184"/>
      <c r="D205" s="460"/>
      <c r="E205" s="449"/>
      <c r="F205" s="66"/>
    </row>
    <row r="206" spans="1:6" ht="15" customHeight="1">
      <c r="A206" s="66">
        <v>202</v>
      </c>
      <c r="B206" s="459"/>
      <c r="C206" s="184"/>
      <c r="D206" s="460"/>
      <c r="E206" s="444"/>
      <c r="F206" s="66"/>
    </row>
    <row r="207" spans="1:6" ht="15" customHeight="1">
      <c r="A207" s="66">
        <v>203</v>
      </c>
      <c r="B207" s="459"/>
      <c r="C207" s="184"/>
      <c r="D207" s="460"/>
      <c r="E207" s="444"/>
      <c r="F207" s="66"/>
    </row>
    <row r="208" spans="1:6" ht="15" customHeight="1">
      <c r="A208" s="66">
        <v>204</v>
      </c>
      <c r="B208" s="459"/>
      <c r="C208" s="184"/>
      <c r="D208" s="460"/>
      <c r="E208" s="444"/>
      <c r="F208" s="66"/>
    </row>
    <row r="209" spans="1:6" ht="15" customHeight="1">
      <c r="A209" s="66">
        <v>205</v>
      </c>
      <c r="B209" s="459"/>
      <c r="C209" s="184"/>
      <c r="D209" s="460"/>
      <c r="E209" s="444"/>
      <c r="F209" s="66"/>
    </row>
    <row r="210" spans="1:6" ht="15" customHeight="1">
      <c r="A210" s="66">
        <v>206</v>
      </c>
      <c r="B210" s="459"/>
      <c r="C210" s="184"/>
      <c r="D210" s="460"/>
      <c r="E210" s="449"/>
      <c r="F210" s="66"/>
    </row>
    <row r="211" spans="1:6" ht="15" customHeight="1">
      <c r="A211" s="66">
        <v>207</v>
      </c>
      <c r="B211" s="459"/>
      <c r="C211" s="184"/>
      <c r="D211" s="460"/>
      <c r="E211" s="444"/>
      <c r="F211" s="66"/>
    </row>
    <row r="212" spans="1:6" ht="15" customHeight="1">
      <c r="A212" s="66">
        <v>208</v>
      </c>
      <c r="B212" s="459"/>
      <c r="C212" s="184"/>
      <c r="D212" s="460"/>
      <c r="E212" s="444"/>
      <c r="F212" s="66"/>
    </row>
    <row r="213" spans="1:6" ht="15" customHeight="1">
      <c r="A213" s="66">
        <v>209</v>
      </c>
      <c r="B213" s="459"/>
      <c r="C213" s="184"/>
      <c r="D213" s="460"/>
      <c r="E213" s="444"/>
      <c r="F213" s="66"/>
    </row>
    <row r="214" spans="1:6" ht="15" customHeight="1">
      <c r="A214" s="66">
        <v>210</v>
      </c>
      <c r="B214" s="459"/>
      <c r="C214" s="184"/>
      <c r="D214" s="460"/>
      <c r="E214" s="444"/>
      <c r="F214" s="66"/>
    </row>
    <row r="215" spans="1:6" ht="15" customHeight="1">
      <c r="A215" s="66">
        <v>211</v>
      </c>
      <c r="B215" s="459"/>
      <c r="C215" s="184"/>
      <c r="D215" s="460"/>
      <c r="E215" s="449"/>
      <c r="F215" s="66"/>
    </row>
    <row r="216" spans="1:6" ht="15" customHeight="1">
      <c r="A216" s="66">
        <v>212</v>
      </c>
      <c r="B216" s="459"/>
      <c r="C216" s="184"/>
      <c r="D216" s="460"/>
      <c r="E216" s="444"/>
      <c r="F216" s="66"/>
    </row>
    <row r="217" spans="1:6" ht="15" customHeight="1">
      <c r="A217" s="66">
        <v>213</v>
      </c>
      <c r="B217" s="459"/>
      <c r="C217" s="184"/>
      <c r="D217" s="460"/>
      <c r="E217" s="444"/>
      <c r="F217" s="66"/>
    </row>
    <row r="218" spans="1:6" ht="15" customHeight="1">
      <c r="A218" s="66">
        <v>214</v>
      </c>
      <c r="B218" s="459"/>
      <c r="C218" s="184"/>
      <c r="D218" s="460"/>
      <c r="E218" s="444"/>
      <c r="F218" s="66"/>
    </row>
    <row r="219" spans="1:6" ht="15" customHeight="1">
      <c r="A219" s="66">
        <v>215</v>
      </c>
      <c r="B219" s="459"/>
      <c r="C219" s="184"/>
      <c r="D219" s="460"/>
      <c r="E219" s="444"/>
      <c r="F219" s="66"/>
    </row>
    <row r="220" spans="1:6" ht="15" customHeight="1">
      <c r="A220" s="66">
        <v>216</v>
      </c>
      <c r="B220" s="459"/>
      <c r="C220" s="184"/>
      <c r="D220" s="460"/>
      <c r="E220" s="449"/>
      <c r="F220" s="66"/>
    </row>
    <row r="221" spans="1:6" ht="15" customHeight="1">
      <c r="A221" s="66">
        <v>217</v>
      </c>
      <c r="B221" s="459"/>
      <c r="C221" s="184"/>
      <c r="D221" s="460"/>
      <c r="E221" s="444"/>
      <c r="F221" s="66"/>
    </row>
    <row r="222" spans="1:6" ht="15" customHeight="1">
      <c r="A222" s="66">
        <v>218</v>
      </c>
      <c r="B222" s="459"/>
      <c r="C222" s="184"/>
      <c r="D222" s="460"/>
      <c r="E222" s="444"/>
      <c r="F222" s="66"/>
    </row>
    <row r="223" spans="1:6" ht="15" customHeight="1">
      <c r="A223" s="66">
        <v>219</v>
      </c>
      <c r="B223" s="459"/>
      <c r="C223" s="184"/>
      <c r="D223" s="460"/>
      <c r="E223" s="444"/>
      <c r="F223" s="66"/>
    </row>
    <row r="224" spans="1:6" ht="15" customHeight="1">
      <c r="A224" s="66">
        <v>220</v>
      </c>
      <c r="B224" s="459"/>
      <c r="C224" s="184"/>
      <c r="D224" s="460"/>
      <c r="E224" s="444"/>
      <c r="F224" s="66"/>
    </row>
    <row r="225" spans="1:6" ht="15" customHeight="1">
      <c r="A225" s="66">
        <v>221</v>
      </c>
      <c r="B225" s="459"/>
      <c r="C225" s="184"/>
      <c r="D225" s="460"/>
      <c r="E225" s="449"/>
      <c r="F225" s="66"/>
    </row>
    <row r="226" spans="1:6" ht="15" customHeight="1">
      <c r="A226" s="66">
        <v>222</v>
      </c>
      <c r="B226" s="459"/>
      <c r="C226" s="184"/>
      <c r="D226" s="460"/>
      <c r="E226" s="444"/>
      <c r="F226" s="66"/>
    </row>
    <row r="227" spans="1:6" ht="15" customHeight="1">
      <c r="A227" s="66">
        <v>223</v>
      </c>
      <c r="B227" s="459"/>
      <c r="C227" s="184"/>
      <c r="D227" s="460"/>
      <c r="E227" s="444"/>
      <c r="F227" s="66"/>
    </row>
    <row r="228" spans="1:6" ht="15" customHeight="1">
      <c r="A228" s="66">
        <v>224</v>
      </c>
      <c r="B228" s="459"/>
      <c r="C228" s="184"/>
      <c r="D228" s="460"/>
      <c r="E228" s="444"/>
      <c r="F228" s="66"/>
    </row>
    <row r="229" spans="1:6" ht="15" customHeight="1">
      <c r="A229" s="66">
        <v>225</v>
      </c>
      <c r="B229" s="459"/>
      <c r="C229" s="184"/>
      <c r="D229" s="460"/>
      <c r="E229" s="444"/>
      <c r="F229" s="66"/>
    </row>
    <row r="230" spans="1:6" ht="15" customHeight="1">
      <c r="A230" s="66">
        <v>226</v>
      </c>
      <c r="B230" s="459"/>
      <c r="C230" s="184"/>
      <c r="D230" s="460"/>
      <c r="E230" s="449"/>
      <c r="F230" s="66"/>
    </row>
    <row r="231" spans="1:6" ht="15" customHeight="1">
      <c r="A231" s="66">
        <v>227</v>
      </c>
      <c r="B231" s="459"/>
      <c r="C231" s="184"/>
      <c r="D231" s="460"/>
      <c r="E231" s="444"/>
      <c r="F231" s="66"/>
    </row>
    <row r="232" spans="1:6" ht="15" customHeight="1">
      <c r="A232" s="66">
        <v>228</v>
      </c>
      <c r="B232" s="459"/>
      <c r="C232" s="184"/>
      <c r="D232" s="460"/>
      <c r="E232" s="444"/>
      <c r="F232" s="66"/>
    </row>
    <row r="233" spans="1:6" ht="15" customHeight="1">
      <c r="A233" s="66">
        <v>229</v>
      </c>
      <c r="B233" s="459"/>
      <c r="C233" s="184"/>
      <c r="D233" s="460"/>
      <c r="E233" s="444"/>
      <c r="F233" s="66"/>
    </row>
    <row r="234" spans="1:6" ht="15" customHeight="1">
      <c r="A234" s="66">
        <v>230</v>
      </c>
      <c r="B234" s="459"/>
      <c r="C234" s="184"/>
      <c r="D234" s="460"/>
      <c r="E234" s="444"/>
      <c r="F234" s="66"/>
    </row>
    <row r="235" spans="1:6" ht="15" customHeight="1">
      <c r="A235" s="66">
        <v>231</v>
      </c>
      <c r="B235" s="459"/>
      <c r="C235" s="184"/>
      <c r="D235" s="460"/>
      <c r="E235" s="449"/>
      <c r="F235" s="66"/>
    </row>
    <row r="236" spans="1:6" ht="15" customHeight="1">
      <c r="A236" s="66">
        <v>232</v>
      </c>
      <c r="B236" s="459"/>
      <c r="C236" s="184"/>
      <c r="D236" s="460"/>
      <c r="E236" s="444"/>
      <c r="F236" s="66"/>
    </row>
    <row r="237" spans="1:6" ht="15" customHeight="1">
      <c r="A237" s="66">
        <v>233</v>
      </c>
      <c r="B237" s="459"/>
      <c r="C237" s="184"/>
      <c r="D237" s="460"/>
      <c r="E237" s="444"/>
      <c r="F237" s="66"/>
    </row>
    <row r="238" spans="1:6" ht="15" customHeight="1">
      <c r="A238" s="66">
        <v>234</v>
      </c>
      <c r="B238" s="459"/>
      <c r="C238" s="184"/>
      <c r="D238" s="460"/>
      <c r="E238" s="444"/>
      <c r="F238" s="66"/>
    </row>
    <row r="239" spans="1:6" ht="15" customHeight="1">
      <c r="A239" s="66">
        <v>235</v>
      </c>
      <c r="B239" s="459"/>
      <c r="C239" s="184"/>
      <c r="D239" s="460"/>
      <c r="E239" s="444"/>
      <c r="F239" s="66"/>
    </row>
    <row r="240" spans="1:6" ht="15" customHeight="1">
      <c r="A240" s="66">
        <v>236</v>
      </c>
      <c r="B240" s="459"/>
      <c r="C240" s="184"/>
      <c r="D240" s="460"/>
      <c r="E240" s="449"/>
      <c r="F240" s="66"/>
    </row>
    <row r="241" spans="1:6" ht="15" customHeight="1">
      <c r="A241" s="66">
        <v>237</v>
      </c>
      <c r="B241" s="459"/>
      <c r="C241" s="184"/>
      <c r="D241" s="460"/>
      <c r="E241" s="444"/>
      <c r="F241" s="66"/>
    </row>
    <row r="242" spans="1:6" ht="15" customHeight="1">
      <c r="A242" s="66">
        <v>238</v>
      </c>
      <c r="B242" s="459"/>
      <c r="C242" s="184"/>
      <c r="D242" s="460"/>
      <c r="E242" s="444"/>
      <c r="F242" s="66"/>
    </row>
    <row r="243" spans="1:6" ht="15" customHeight="1">
      <c r="A243" s="66">
        <v>239</v>
      </c>
      <c r="B243" s="459"/>
      <c r="C243" s="184"/>
      <c r="D243" s="460"/>
      <c r="E243" s="444"/>
      <c r="F243" s="66"/>
    </row>
    <row r="244" spans="1:6" ht="15" customHeight="1">
      <c r="A244" s="66">
        <v>240</v>
      </c>
      <c r="B244" s="459"/>
      <c r="C244" s="184"/>
      <c r="D244" s="460"/>
      <c r="E244" s="444"/>
      <c r="F244" s="66"/>
    </row>
    <row r="245" spans="1:6" ht="15" customHeight="1">
      <c r="A245" s="66">
        <v>241</v>
      </c>
      <c r="B245" s="459"/>
      <c r="C245" s="184"/>
      <c r="D245" s="460"/>
      <c r="E245" s="449"/>
      <c r="F245" s="66"/>
    </row>
    <row r="246" spans="1:6" ht="15" customHeight="1">
      <c r="A246" s="66">
        <v>242</v>
      </c>
      <c r="B246" s="459"/>
      <c r="C246" s="184"/>
      <c r="D246" s="460"/>
      <c r="E246" s="444"/>
      <c r="F246" s="66"/>
    </row>
    <row r="247" spans="1:6" ht="15" customHeight="1">
      <c r="A247" s="66">
        <v>243</v>
      </c>
      <c r="B247" s="459"/>
      <c r="C247" s="184"/>
      <c r="D247" s="460"/>
      <c r="E247" s="444"/>
      <c r="F247" s="66"/>
    </row>
    <row r="248" spans="1:6" ht="15" customHeight="1">
      <c r="A248" s="66">
        <v>244</v>
      </c>
      <c r="B248" s="459"/>
      <c r="C248" s="184"/>
      <c r="D248" s="460"/>
      <c r="E248" s="444"/>
      <c r="F248" s="66"/>
    </row>
    <row r="249" spans="1:6" ht="15" customHeight="1">
      <c r="A249" s="66">
        <v>245</v>
      </c>
      <c r="B249" s="459"/>
      <c r="C249" s="184"/>
      <c r="D249" s="460"/>
      <c r="E249" s="444"/>
      <c r="F249" s="66"/>
    </row>
    <row r="250" spans="1:6" ht="15" customHeight="1">
      <c r="A250" s="66">
        <v>246</v>
      </c>
      <c r="B250" s="459"/>
      <c r="C250" s="184"/>
      <c r="D250" s="460"/>
      <c r="E250" s="449"/>
      <c r="F250" s="66"/>
    </row>
    <row r="251" spans="1:6" ht="15" customHeight="1">
      <c r="A251" s="66">
        <v>247</v>
      </c>
      <c r="B251" s="459"/>
      <c r="C251" s="184"/>
      <c r="D251" s="460"/>
      <c r="E251" s="444"/>
      <c r="F251" s="66"/>
    </row>
    <row r="252" spans="1:6" ht="15" customHeight="1">
      <c r="A252" s="66">
        <v>248</v>
      </c>
      <c r="B252" s="459"/>
      <c r="C252" s="184"/>
      <c r="D252" s="460"/>
      <c r="E252" s="444"/>
      <c r="F252" s="66"/>
    </row>
    <row r="253" spans="1:6" ht="15" customHeight="1">
      <c r="A253" s="66">
        <v>249</v>
      </c>
      <c r="B253" s="459"/>
      <c r="C253" s="184"/>
      <c r="D253" s="460"/>
      <c r="E253" s="444"/>
      <c r="F253" s="66"/>
    </row>
    <row r="254" spans="1:6" ht="15" customHeight="1">
      <c r="A254" s="66">
        <v>250</v>
      </c>
      <c r="B254" s="459"/>
      <c r="C254" s="184"/>
      <c r="D254" s="460"/>
      <c r="E254" s="444"/>
      <c r="F254" s="66"/>
    </row>
    <row r="255" spans="1:6" ht="15" customHeight="1">
      <c r="A255" s="66">
        <v>251</v>
      </c>
      <c r="B255" s="459"/>
      <c r="C255" s="184"/>
      <c r="D255" s="460"/>
      <c r="E255" s="449"/>
      <c r="F255" s="66"/>
    </row>
    <row r="256" spans="1:6" ht="15" customHeight="1">
      <c r="A256" s="66">
        <v>252</v>
      </c>
      <c r="B256" s="459"/>
      <c r="C256" s="184"/>
      <c r="D256" s="460"/>
      <c r="E256" s="444"/>
      <c r="F256" s="66"/>
    </row>
    <row r="257" spans="1:6" ht="15" customHeight="1">
      <c r="A257" s="66">
        <v>253</v>
      </c>
      <c r="B257" s="459"/>
      <c r="C257" s="184"/>
      <c r="D257" s="460"/>
      <c r="E257" s="444"/>
      <c r="F257" s="66"/>
    </row>
    <row r="258" spans="1:6" ht="15" customHeight="1">
      <c r="A258" s="66">
        <v>254</v>
      </c>
      <c r="B258" s="459"/>
      <c r="C258" s="184"/>
      <c r="D258" s="460"/>
      <c r="E258" s="444"/>
      <c r="F258" s="66"/>
    </row>
    <row r="259" spans="1:6" ht="15" customHeight="1">
      <c r="A259" s="66">
        <v>255</v>
      </c>
      <c r="B259" s="459"/>
      <c r="C259" s="184"/>
      <c r="D259" s="460"/>
      <c r="E259" s="444"/>
      <c r="F259" s="66"/>
    </row>
    <row r="260" spans="1:6" ht="15" customHeight="1">
      <c r="A260" s="66">
        <v>256</v>
      </c>
      <c r="B260" s="459"/>
      <c r="C260" s="184"/>
      <c r="D260" s="460"/>
      <c r="E260" s="449"/>
      <c r="F260" s="66"/>
    </row>
    <row r="261" spans="1:6" ht="15" customHeight="1">
      <c r="A261" s="66">
        <v>257</v>
      </c>
      <c r="B261" s="459"/>
      <c r="C261" s="184"/>
      <c r="D261" s="460"/>
      <c r="E261" s="444"/>
      <c r="F261" s="66"/>
    </row>
    <row r="262" spans="1:6" ht="15" customHeight="1">
      <c r="A262" s="66">
        <v>258</v>
      </c>
      <c r="B262" s="459"/>
      <c r="C262" s="184"/>
      <c r="D262" s="460"/>
      <c r="E262" s="444"/>
      <c r="F262" s="66"/>
    </row>
    <row r="263" spans="1:6" ht="15" customHeight="1">
      <c r="A263" s="66">
        <v>259</v>
      </c>
      <c r="B263" s="459"/>
      <c r="C263" s="184"/>
      <c r="D263" s="460"/>
      <c r="E263" s="444"/>
      <c r="F263" s="66"/>
    </row>
    <row r="264" spans="1:6" ht="15" customHeight="1">
      <c r="A264" s="66">
        <v>260</v>
      </c>
      <c r="B264" s="459"/>
      <c r="C264" s="184"/>
      <c r="D264" s="460"/>
      <c r="E264" s="444"/>
      <c r="F264" s="66"/>
    </row>
    <row r="265" spans="1:6" ht="15" customHeight="1">
      <c r="A265" s="66">
        <v>261</v>
      </c>
      <c r="B265" s="459"/>
      <c r="C265" s="184"/>
      <c r="D265" s="460"/>
      <c r="E265" s="449"/>
      <c r="F265" s="66"/>
    </row>
    <row r="266" spans="1:6" ht="15" customHeight="1">
      <c r="A266" s="66">
        <v>262</v>
      </c>
      <c r="B266" s="459"/>
      <c r="C266" s="184"/>
      <c r="D266" s="460"/>
      <c r="E266" s="444"/>
      <c r="F266" s="66"/>
    </row>
    <row r="267" spans="1:6" ht="15" customHeight="1">
      <c r="A267" s="66">
        <v>263</v>
      </c>
      <c r="B267" s="459"/>
      <c r="C267" s="184"/>
      <c r="D267" s="460"/>
      <c r="E267" s="444"/>
      <c r="F267" s="66"/>
    </row>
    <row r="268" spans="1:6" ht="15" customHeight="1">
      <c r="A268" s="66">
        <v>264</v>
      </c>
      <c r="B268" s="459"/>
      <c r="C268" s="184"/>
      <c r="D268" s="460"/>
      <c r="E268" s="444"/>
      <c r="F268" s="66"/>
    </row>
    <row r="269" spans="1:6" ht="15" customHeight="1">
      <c r="A269" s="66">
        <v>265</v>
      </c>
      <c r="B269" s="459"/>
      <c r="C269" s="184"/>
      <c r="D269" s="460"/>
      <c r="E269" s="444"/>
      <c r="F269" s="66"/>
    </row>
    <row r="270" spans="1:6" ht="15" customHeight="1">
      <c r="A270" s="66">
        <v>266</v>
      </c>
      <c r="B270" s="459"/>
      <c r="C270" s="184"/>
      <c r="D270" s="460"/>
      <c r="E270" s="449"/>
      <c r="F270" s="66"/>
    </row>
    <row r="271" spans="1:6" ht="15" customHeight="1">
      <c r="A271" s="66">
        <v>267</v>
      </c>
      <c r="B271" s="459"/>
      <c r="C271" s="184"/>
      <c r="D271" s="460"/>
      <c r="E271" s="444"/>
      <c r="F271" s="66"/>
    </row>
    <row r="272" spans="1:6" ht="15" customHeight="1">
      <c r="A272" s="66">
        <v>268</v>
      </c>
      <c r="B272" s="459"/>
      <c r="C272" s="184"/>
      <c r="D272" s="460"/>
      <c r="E272" s="444"/>
      <c r="F272" s="66"/>
    </row>
    <row r="273" spans="1:6" ht="15" customHeight="1">
      <c r="A273" s="66">
        <v>269</v>
      </c>
      <c r="B273" s="459"/>
      <c r="C273" s="184"/>
      <c r="D273" s="460"/>
      <c r="E273" s="444"/>
      <c r="F273" s="66"/>
    </row>
    <row r="274" spans="1:6" ht="15" customHeight="1">
      <c r="A274" s="66">
        <v>270</v>
      </c>
      <c r="B274" s="459"/>
      <c r="C274" s="184"/>
      <c r="D274" s="460"/>
      <c r="E274" s="444"/>
      <c r="F274" s="66"/>
    </row>
    <row r="275" spans="1:6" ht="15" customHeight="1">
      <c r="A275" s="66">
        <v>271</v>
      </c>
      <c r="B275" s="459"/>
      <c r="C275" s="184"/>
      <c r="D275" s="460"/>
      <c r="E275" s="449"/>
      <c r="F275" s="66"/>
    </row>
    <row r="276" spans="1:6" ht="15" customHeight="1">
      <c r="A276" s="66">
        <v>272</v>
      </c>
      <c r="B276" s="459"/>
      <c r="C276" s="184"/>
      <c r="D276" s="460"/>
      <c r="E276" s="444"/>
      <c r="F276" s="66"/>
    </row>
    <row r="277" spans="1:6" ht="15" customHeight="1">
      <c r="A277" s="66">
        <v>273</v>
      </c>
      <c r="B277" s="459"/>
      <c r="C277" s="184"/>
      <c r="D277" s="460"/>
      <c r="E277" s="444"/>
      <c r="F277" s="66"/>
    </row>
    <row r="278" spans="1:6" ht="15" customHeight="1">
      <c r="A278" s="66">
        <v>274</v>
      </c>
      <c r="B278" s="459"/>
      <c r="C278" s="184"/>
      <c r="D278" s="460"/>
      <c r="E278" s="444"/>
      <c r="F278" s="66"/>
    </row>
    <row r="279" spans="1:6" ht="15" customHeight="1">
      <c r="A279" s="66">
        <v>275</v>
      </c>
      <c r="B279" s="459"/>
      <c r="C279" s="184"/>
      <c r="D279" s="460"/>
      <c r="E279" s="444"/>
      <c r="F279" s="66"/>
    </row>
    <row r="280" spans="1:6" ht="15" customHeight="1">
      <c r="A280" s="66">
        <v>276</v>
      </c>
      <c r="B280" s="459"/>
      <c r="C280" s="184"/>
      <c r="D280" s="460"/>
      <c r="E280" s="449"/>
      <c r="F280" s="66"/>
    </row>
    <row r="281" spans="1:6" ht="15" customHeight="1">
      <c r="A281" s="66">
        <v>277</v>
      </c>
      <c r="B281" s="459"/>
      <c r="C281" s="184"/>
      <c r="D281" s="460"/>
      <c r="E281" s="444"/>
      <c r="F281" s="66"/>
    </row>
    <row r="282" spans="1:6" ht="15" customHeight="1">
      <c r="A282" s="66">
        <v>278</v>
      </c>
      <c r="B282" s="459"/>
      <c r="C282" s="184"/>
      <c r="D282" s="460"/>
      <c r="E282" s="444"/>
      <c r="F282" s="66"/>
    </row>
    <row r="283" spans="1:6" ht="15" customHeight="1">
      <c r="A283" s="66">
        <v>279</v>
      </c>
      <c r="B283" s="459"/>
      <c r="C283" s="184"/>
      <c r="D283" s="460"/>
      <c r="E283" s="444"/>
      <c r="F283" s="66"/>
    </row>
    <row r="284" spans="1:6" ht="15" customHeight="1">
      <c r="A284" s="66">
        <v>280</v>
      </c>
      <c r="B284" s="459"/>
      <c r="C284" s="184"/>
      <c r="D284" s="460"/>
      <c r="E284" s="444"/>
      <c r="F284" s="66"/>
    </row>
    <row r="285" spans="1:6" ht="15" customHeight="1">
      <c r="A285" s="66">
        <v>281</v>
      </c>
      <c r="B285" s="459"/>
      <c r="C285" s="184"/>
      <c r="D285" s="460"/>
      <c r="E285" s="449"/>
      <c r="F285" s="66"/>
    </row>
    <row r="286" spans="1:6" ht="15" customHeight="1">
      <c r="A286" s="66">
        <v>282</v>
      </c>
      <c r="B286" s="459"/>
      <c r="C286" s="184"/>
      <c r="D286" s="460"/>
      <c r="E286" s="444"/>
      <c r="F286" s="66"/>
    </row>
    <row r="287" spans="1:6" ht="15" customHeight="1">
      <c r="A287" s="66">
        <v>283</v>
      </c>
      <c r="B287" s="459"/>
      <c r="C287" s="184"/>
      <c r="D287" s="460"/>
      <c r="E287" s="444"/>
      <c r="F287" s="66"/>
    </row>
    <row r="288" spans="1:6" ht="15" customHeight="1">
      <c r="A288" s="66">
        <v>284</v>
      </c>
      <c r="B288" s="459"/>
      <c r="C288" s="184"/>
      <c r="D288" s="460"/>
      <c r="E288" s="444"/>
      <c r="F288" s="66"/>
    </row>
    <row r="289" spans="1:6" ht="15" customHeight="1">
      <c r="A289" s="66">
        <v>285</v>
      </c>
      <c r="B289" s="459"/>
      <c r="C289" s="184"/>
      <c r="D289" s="460"/>
      <c r="E289" s="444"/>
      <c r="F289" s="66"/>
    </row>
    <row r="290" spans="1:6" ht="15" customHeight="1">
      <c r="A290" s="66">
        <v>286</v>
      </c>
      <c r="B290" s="459"/>
      <c r="C290" s="184"/>
      <c r="D290" s="460"/>
      <c r="E290" s="449"/>
      <c r="F290" s="66"/>
    </row>
    <row r="291" spans="1:6" ht="15" customHeight="1">
      <c r="A291" s="66">
        <v>287</v>
      </c>
      <c r="B291" s="459"/>
      <c r="C291" s="184"/>
      <c r="D291" s="460"/>
      <c r="E291" s="444"/>
      <c r="F291" s="66"/>
    </row>
    <row r="292" spans="1:6" ht="15" customHeight="1">
      <c r="A292" s="66">
        <v>288</v>
      </c>
      <c r="B292" s="459"/>
      <c r="C292" s="184"/>
      <c r="D292" s="460"/>
      <c r="E292" s="444"/>
      <c r="F292" s="66"/>
    </row>
    <row r="293" spans="1:6" ht="15" customHeight="1">
      <c r="A293" s="66">
        <v>289</v>
      </c>
      <c r="B293" s="459"/>
      <c r="C293" s="184"/>
      <c r="D293" s="460"/>
      <c r="E293" s="444"/>
      <c r="F293" s="66"/>
    </row>
    <row r="294" spans="1:6" ht="15" customHeight="1">
      <c r="A294" s="66">
        <v>290</v>
      </c>
      <c r="B294" s="459"/>
      <c r="C294" s="184"/>
      <c r="D294" s="460"/>
      <c r="E294" s="444"/>
      <c r="F294" s="66"/>
    </row>
    <row r="295" spans="1:6" ht="15" customHeight="1">
      <c r="A295" s="66">
        <v>291</v>
      </c>
      <c r="B295" s="459"/>
      <c r="C295" s="184"/>
      <c r="D295" s="460"/>
      <c r="E295" s="449"/>
      <c r="F295" s="66"/>
    </row>
    <row r="296" spans="1:6" ht="15" customHeight="1">
      <c r="A296" s="66">
        <v>292</v>
      </c>
      <c r="B296" s="459"/>
      <c r="C296" s="184"/>
      <c r="D296" s="460"/>
      <c r="E296" s="444"/>
      <c r="F296" s="66"/>
    </row>
    <row r="297" spans="1:6" ht="15" customHeight="1">
      <c r="A297" s="66">
        <v>293</v>
      </c>
      <c r="B297" s="459"/>
      <c r="C297" s="184"/>
      <c r="D297" s="460"/>
      <c r="E297" s="444"/>
      <c r="F297" s="66"/>
    </row>
    <row r="298" spans="1:6" ht="15" customHeight="1">
      <c r="A298" s="66">
        <v>294</v>
      </c>
      <c r="B298" s="459"/>
      <c r="C298" s="184"/>
      <c r="D298" s="460"/>
      <c r="E298" s="444"/>
      <c r="F298" s="66"/>
    </row>
    <row r="299" spans="1:6" ht="15" customHeight="1">
      <c r="A299" s="66">
        <v>295</v>
      </c>
      <c r="B299" s="459"/>
      <c r="C299" s="184"/>
      <c r="D299" s="460"/>
      <c r="E299" s="444"/>
      <c r="F299" s="66"/>
    </row>
    <row r="300" spans="1:6" ht="15" customHeight="1">
      <c r="A300" s="66">
        <v>296</v>
      </c>
      <c r="B300" s="459"/>
      <c r="C300" s="184"/>
      <c r="D300" s="460"/>
      <c r="E300" s="449"/>
      <c r="F300" s="66"/>
    </row>
    <row r="301" spans="1:6" ht="15" customHeight="1">
      <c r="A301" s="66">
        <v>297</v>
      </c>
      <c r="B301" s="459"/>
      <c r="C301" s="184"/>
      <c r="D301" s="460"/>
      <c r="E301" s="444"/>
      <c r="F301" s="66"/>
    </row>
    <row r="302" spans="1:6" ht="15" customHeight="1">
      <c r="A302" s="66">
        <v>298</v>
      </c>
      <c r="B302" s="459"/>
      <c r="C302" s="184"/>
      <c r="D302" s="460"/>
      <c r="E302" s="444"/>
      <c r="F302" s="66"/>
    </row>
    <row r="303" spans="1:6" ht="15" customHeight="1">
      <c r="A303" s="66">
        <v>299</v>
      </c>
      <c r="B303" s="459"/>
      <c r="C303" s="184"/>
      <c r="D303" s="460"/>
      <c r="E303" s="444"/>
      <c r="F303" s="66"/>
    </row>
    <row r="304" spans="1:6" ht="15" customHeight="1" thickBot="1">
      <c r="A304" s="66">
        <v>300</v>
      </c>
      <c r="B304" s="459"/>
      <c r="C304" s="184"/>
      <c r="D304" s="460"/>
      <c r="E304" s="461"/>
      <c r="F304" s="66"/>
    </row>
    <row r="305" spans="1:9" ht="15" customHeight="1" thickBot="1">
      <c r="A305" s="66"/>
      <c r="B305" s="603" t="s">
        <v>188</v>
      </c>
      <c r="C305" s="604"/>
      <c r="D305" s="429">
        <f>SUM(D6:D304)</f>
        <v>0</v>
      </c>
      <c r="E305" s="433">
        <f>SUM(E5:E304)</f>
        <v>0</v>
      </c>
      <c r="F305" s="75"/>
      <c r="G305" s="74"/>
      <c r="H305" s="74"/>
      <c r="I305" s="74"/>
    </row>
    <row r="306" spans="1:9" ht="15" customHeight="1" thickBot="1">
      <c r="A306" s="66"/>
      <c r="B306" s="75"/>
      <c r="C306" s="248" t="s">
        <v>141</v>
      </c>
      <c r="D306" s="434"/>
      <c r="E306" s="431"/>
      <c r="F306" s="76"/>
      <c r="G306" s="74"/>
      <c r="H306" s="74"/>
      <c r="I306" s="74"/>
    </row>
    <row r="307" spans="1:9" ht="15" customHeight="1" thickBot="1">
      <c r="A307" s="66"/>
      <c r="B307" s="75"/>
      <c r="C307" s="248" t="s">
        <v>140</v>
      </c>
      <c r="D307" s="434"/>
      <c r="E307" s="431"/>
      <c r="F307" s="76"/>
      <c r="G307" s="74"/>
      <c r="H307" s="74"/>
      <c r="I307" s="74"/>
    </row>
    <row r="308" spans="1:9" ht="15" customHeight="1" thickBot="1">
      <c r="A308" s="66"/>
      <c r="B308" s="75"/>
      <c r="C308" s="75"/>
      <c r="D308" s="363">
        <f>SUM(D306:D307)</f>
        <v>0</v>
      </c>
      <c r="E308" s="432"/>
      <c r="F308" s="76"/>
      <c r="G308" s="74"/>
      <c r="H308" s="74"/>
      <c r="I308" s="74"/>
    </row>
    <row r="309" spans="1:9" ht="15" customHeight="1">
      <c r="A309" s="66"/>
      <c r="B309" s="602" t="s">
        <v>20</v>
      </c>
      <c r="C309" s="602"/>
      <c r="D309" s="602"/>
      <c r="E309" s="427"/>
      <c r="F309" s="66"/>
      <c r="G309" s="74"/>
      <c r="H309" s="74"/>
      <c r="I309" s="74"/>
    </row>
    <row r="310" spans="1:9">
      <c r="G310" s="74"/>
      <c r="H310" s="74"/>
      <c r="I310" s="74"/>
    </row>
    <row r="311" spans="1:9">
      <c r="G311" s="74"/>
      <c r="H311" s="74"/>
      <c r="I311" s="74"/>
    </row>
    <row r="312" spans="1:9">
      <c r="G312" s="74"/>
      <c r="H312" s="74"/>
      <c r="I312" s="74"/>
    </row>
    <row r="313" spans="1:9">
      <c r="G313" s="74"/>
      <c r="H313" s="74"/>
      <c r="I313" s="74"/>
    </row>
    <row r="314" spans="1:9">
      <c r="G314" s="74"/>
      <c r="H314" s="74"/>
      <c r="I314" s="74"/>
    </row>
    <row r="315" spans="1:9">
      <c r="G315" s="74"/>
      <c r="H315" s="74"/>
      <c r="I315" s="74"/>
    </row>
    <row r="316" spans="1:9">
      <c r="G316" s="74"/>
      <c r="H316" s="74"/>
      <c r="I316" s="74"/>
    </row>
    <row r="317" spans="1:9">
      <c r="G317" s="74"/>
      <c r="H317" s="74"/>
      <c r="I317" s="74"/>
    </row>
    <row r="318" spans="1:9">
      <c r="H318" s="74"/>
      <c r="I318" s="74"/>
    </row>
    <row r="319" spans="1:9">
      <c r="H319" s="74"/>
      <c r="I319" s="74"/>
    </row>
    <row r="320" spans="1:9">
      <c r="H320" s="74"/>
      <c r="I320" s="74"/>
    </row>
    <row r="321" spans="8:9">
      <c r="H321" s="74"/>
      <c r="I321" s="74"/>
    </row>
    <row r="322" spans="8:9">
      <c r="H322" s="74"/>
      <c r="I322" s="74"/>
    </row>
    <row r="323" spans="8:9">
      <c r="H323" s="74"/>
      <c r="I323" s="74"/>
    </row>
  </sheetData>
  <sheetProtection algorithmName="SHA-512" hashValue="W89KRM/MN5cfHez3700o7DLOthLxS/s1HLEew8e5aG/cHXdWCKkzcZftT185D2rz8Su3yNxCDIV9xckL4lhG6g==" saltValue="217bYMDFl7xVHikEq0XavQ==" spinCount="100000" sheet="1" objects="1" scenarios="1" formatColumns="0" formatRows="0" insertRows="0" deleteRows="0"/>
  <mergeCells count="3">
    <mergeCell ref="B309:D309"/>
    <mergeCell ref="B1:C1"/>
    <mergeCell ref="B305:C305"/>
  </mergeCells>
  <conditionalFormatting sqref="D305:E305">
    <cfRule type="cellIs" dxfId="511" priority="301" operator="notEqual">
      <formula>$D$308</formula>
    </cfRule>
  </conditionalFormatting>
  <conditionalFormatting sqref="E5">
    <cfRule type="cellIs" dxfId="510" priority="300" operator="greaterThan">
      <formula>$D5</formula>
    </cfRule>
  </conditionalFormatting>
  <conditionalFormatting sqref="E6">
    <cfRule type="cellIs" dxfId="509" priority="299" operator="greaterThan">
      <formula>$D6</formula>
    </cfRule>
  </conditionalFormatting>
  <conditionalFormatting sqref="E7">
    <cfRule type="cellIs" dxfId="508" priority="298" operator="greaterThan">
      <formula>$D7</formula>
    </cfRule>
  </conditionalFormatting>
  <conditionalFormatting sqref="E8">
    <cfRule type="cellIs" dxfId="507" priority="297" operator="greaterThan">
      <formula>$D8</formula>
    </cfRule>
  </conditionalFormatting>
  <conditionalFormatting sqref="E9">
    <cfRule type="cellIs" dxfId="506" priority="296" operator="greaterThan">
      <formula>$D9</formula>
    </cfRule>
  </conditionalFormatting>
  <conditionalFormatting sqref="E10">
    <cfRule type="cellIs" dxfId="505" priority="295" operator="greaterThan">
      <formula>$D10</formula>
    </cfRule>
  </conditionalFormatting>
  <conditionalFormatting sqref="E11">
    <cfRule type="cellIs" dxfId="504" priority="294" operator="greaterThan">
      <formula>$D11</formula>
    </cfRule>
  </conditionalFormatting>
  <conditionalFormatting sqref="E12">
    <cfRule type="cellIs" dxfId="503" priority="293" operator="greaterThan">
      <formula>$D12</formula>
    </cfRule>
  </conditionalFormatting>
  <conditionalFormatting sqref="E13">
    <cfRule type="cellIs" dxfId="502" priority="292" operator="greaterThan">
      <formula>$D13</formula>
    </cfRule>
  </conditionalFormatting>
  <conditionalFormatting sqref="E14">
    <cfRule type="cellIs" dxfId="501" priority="291" operator="greaterThan">
      <formula>$D14</formula>
    </cfRule>
  </conditionalFormatting>
  <conditionalFormatting sqref="E15">
    <cfRule type="cellIs" dxfId="500" priority="290" operator="greaterThan">
      <formula>$D15</formula>
    </cfRule>
  </conditionalFormatting>
  <conditionalFormatting sqref="E16">
    <cfRule type="cellIs" dxfId="499" priority="289" operator="greaterThan">
      <formula>$D16</formula>
    </cfRule>
  </conditionalFormatting>
  <conditionalFormatting sqref="E17">
    <cfRule type="cellIs" dxfId="498" priority="288" operator="greaterThan">
      <formula>$D17</formula>
    </cfRule>
  </conditionalFormatting>
  <conditionalFormatting sqref="E18">
    <cfRule type="cellIs" dxfId="497" priority="287" operator="greaterThan">
      <formula>$D18</formula>
    </cfRule>
  </conditionalFormatting>
  <conditionalFormatting sqref="E19">
    <cfRule type="cellIs" dxfId="496" priority="286" operator="greaterThan">
      <formula>$D19</formula>
    </cfRule>
  </conditionalFormatting>
  <conditionalFormatting sqref="E20">
    <cfRule type="cellIs" dxfId="495" priority="285" operator="greaterThan">
      <formula>$D20</formula>
    </cfRule>
  </conditionalFormatting>
  <conditionalFormatting sqref="E21">
    <cfRule type="cellIs" dxfId="494" priority="284" operator="greaterThan">
      <formula>$D21</formula>
    </cfRule>
  </conditionalFormatting>
  <conditionalFormatting sqref="E22">
    <cfRule type="cellIs" dxfId="493" priority="283" operator="greaterThan">
      <formula>$D22</formula>
    </cfRule>
  </conditionalFormatting>
  <conditionalFormatting sqref="E23">
    <cfRule type="cellIs" dxfId="492" priority="282" operator="greaterThan">
      <formula>$D23</formula>
    </cfRule>
  </conditionalFormatting>
  <conditionalFormatting sqref="E24">
    <cfRule type="cellIs" dxfId="491" priority="281" operator="greaterThan">
      <formula>$D24</formula>
    </cfRule>
  </conditionalFormatting>
  <conditionalFormatting sqref="E25">
    <cfRule type="cellIs" dxfId="490" priority="280" operator="greaterThan">
      <formula>$D25</formula>
    </cfRule>
  </conditionalFormatting>
  <conditionalFormatting sqref="E26">
    <cfRule type="cellIs" dxfId="489" priority="279" operator="greaterThan">
      <formula>$D26</formula>
    </cfRule>
  </conditionalFormatting>
  <conditionalFormatting sqref="E27">
    <cfRule type="cellIs" dxfId="488" priority="278" operator="greaterThan">
      <formula>$D27</formula>
    </cfRule>
  </conditionalFormatting>
  <conditionalFormatting sqref="E28">
    <cfRule type="cellIs" dxfId="487" priority="277" operator="greaterThan">
      <formula>$D28</formula>
    </cfRule>
  </conditionalFormatting>
  <conditionalFormatting sqref="E29">
    <cfRule type="cellIs" dxfId="486" priority="276" operator="greaterThan">
      <formula>$D29</formula>
    </cfRule>
  </conditionalFormatting>
  <conditionalFormatting sqref="E30">
    <cfRule type="cellIs" dxfId="485" priority="275" operator="greaterThan">
      <formula>$D30</formula>
    </cfRule>
  </conditionalFormatting>
  <conditionalFormatting sqref="E31">
    <cfRule type="cellIs" dxfId="484" priority="274" operator="greaterThan">
      <formula>$D31</formula>
    </cfRule>
  </conditionalFormatting>
  <conditionalFormatting sqref="E32">
    <cfRule type="cellIs" dxfId="483" priority="273" operator="greaterThan">
      <formula>$D32</formula>
    </cfRule>
  </conditionalFormatting>
  <conditionalFormatting sqref="E33">
    <cfRule type="cellIs" dxfId="482" priority="272" operator="greaterThan">
      <formula>$D33</formula>
    </cfRule>
  </conditionalFormatting>
  <conditionalFormatting sqref="E34">
    <cfRule type="cellIs" dxfId="481" priority="271" operator="greaterThan">
      <formula>$D34</formula>
    </cfRule>
  </conditionalFormatting>
  <conditionalFormatting sqref="E35">
    <cfRule type="cellIs" dxfId="480" priority="270" operator="greaterThan">
      <formula>$D35</formula>
    </cfRule>
  </conditionalFormatting>
  <conditionalFormatting sqref="E36">
    <cfRule type="cellIs" dxfId="479" priority="269" operator="greaterThan">
      <formula>$D36</formula>
    </cfRule>
  </conditionalFormatting>
  <conditionalFormatting sqref="E37">
    <cfRule type="cellIs" dxfId="478" priority="268" operator="greaterThan">
      <formula>$D37</formula>
    </cfRule>
  </conditionalFormatting>
  <conditionalFormatting sqref="E38">
    <cfRule type="cellIs" dxfId="477" priority="267" operator="greaterThan">
      <formula>$D38</formula>
    </cfRule>
  </conditionalFormatting>
  <conditionalFormatting sqref="E39">
    <cfRule type="cellIs" dxfId="476" priority="266" operator="greaterThan">
      <formula>$D39</formula>
    </cfRule>
  </conditionalFormatting>
  <conditionalFormatting sqref="E40">
    <cfRule type="cellIs" dxfId="475" priority="265" operator="greaterThan">
      <formula>$D40</formula>
    </cfRule>
  </conditionalFormatting>
  <conditionalFormatting sqref="E41">
    <cfRule type="cellIs" dxfId="474" priority="264" operator="greaterThan">
      <formula>$D41</formula>
    </cfRule>
  </conditionalFormatting>
  <conditionalFormatting sqref="E42">
    <cfRule type="cellIs" dxfId="473" priority="263" operator="greaterThan">
      <formula>$D42</formula>
    </cfRule>
  </conditionalFormatting>
  <conditionalFormatting sqref="E43">
    <cfRule type="cellIs" dxfId="472" priority="262" operator="greaterThan">
      <formula>$D43</formula>
    </cfRule>
  </conditionalFormatting>
  <conditionalFormatting sqref="E44">
    <cfRule type="cellIs" dxfId="471" priority="261" operator="greaterThan">
      <formula>$D44</formula>
    </cfRule>
  </conditionalFormatting>
  <conditionalFormatting sqref="E45">
    <cfRule type="cellIs" dxfId="470" priority="260" operator="greaterThan">
      <formula>$D45</formula>
    </cfRule>
  </conditionalFormatting>
  <conditionalFormatting sqref="E46">
    <cfRule type="cellIs" dxfId="469" priority="259" operator="greaterThan">
      <formula>$D46</formula>
    </cfRule>
  </conditionalFormatting>
  <conditionalFormatting sqref="E47">
    <cfRule type="cellIs" dxfId="468" priority="258" operator="greaterThan">
      <formula>$D47</formula>
    </cfRule>
  </conditionalFormatting>
  <conditionalFormatting sqref="E48">
    <cfRule type="cellIs" dxfId="467" priority="257" operator="greaterThan">
      <formula>$D48</formula>
    </cfRule>
  </conditionalFormatting>
  <conditionalFormatting sqref="E49">
    <cfRule type="cellIs" dxfId="466" priority="256" operator="greaterThan">
      <formula>$D49</formula>
    </cfRule>
  </conditionalFormatting>
  <conditionalFormatting sqref="E50">
    <cfRule type="cellIs" dxfId="465" priority="255" operator="greaterThan">
      <formula>$D50</formula>
    </cfRule>
  </conditionalFormatting>
  <conditionalFormatting sqref="E51">
    <cfRule type="cellIs" dxfId="464" priority="254" operator="greaterThan">
      <formula>$D51</formula>
    </cfRule>
  </conditionalFormatting>
  <conditionalFormatting sqref="E52">
    <cfRule type="cellIs" dxfId="463" priority="253" operator="greaterThan">
      <formula>$D52</formula>
    </cfRule>
  </conditionalFormatting>
  <conditionalFormatting sqref="E53">
    <cfRule type="cellIs" dxfId="462" priority="252" operator="greaterThan">
      <formula>$D53</formula>
    </cfRule>
  </conditionalFormatting>
  <conditionalFormatting sqref="E54">
    <cfRule type="cellIs" dxfId="461" priority="251" operator="greaterThan">
      <formula>$D54</formula>
    </cfRule>
  </conditionalFormatting>
  <conditionalFormatting sqref="E55">
    <cfRule type="cellIs" dxfId="460" priority="250" operator="greaterThan">
      <formula>$D55</formula>
    </cfRule>
  </conditionalFormatting>
  <conditionalFormatting sqref="E56">
    <cfRule type="cellIs" dxfId="459" priority="249" operator="greaterThan">
      <formula>$D56</formula>
    </cfRule>
  </conditionalFormatting>
  <conditionalFormatting sqref="E57">
    <cfRule type="cellIs" dxfId="458" priority="248" operator="greaterThan">
      <formula>$D57</formula>
    </cfRule>
  </conditionalFormatting>
  <conditionalFormatting sqref="E58">
    <cfRule type="cellIs" dxfId="457" priority="247" operator="greaterThan">
      <formula>$D58</formula>
    </cfRule>
  </conditionalFormatting>
  <conditionalFormatting sqref="E59">
    <cfRule type="cellIs" dxfId="456" priority="246" operator="greaterThan">
      <formula>$D59</formula>
    </cfRule>
  </conditionalFormatting>
  <conditionalFormatting sqref="E60">
    <cfRule type="cellIs" dxfId="455" priority="245" operator="greaterThan">
      <formula>$D60</formula>
    </cfRule>
  </conditionalFormatting>
  <conditionalFormatting sqref="E61">
    <cfRule type="cellIs" dxfId="454" priority="244" operator="greaterThan">
      <formula>$D61</formula>
    </cfRule>
  </conditionalFormatting>
  <conditionalFormatting sqref="E62">
    <cfRule type="cellIs" dxfId="453" priority="243" operator="greaterThan">
      <formula>$D62</formula>
    </cfRule>
  </conditionalFormatting>
  <conditionalFormatting sqref="E63">
    <cfRule type="cellIs" dxfId="452" priority="242" operator="greaterThan">
      <formula>$D63</formula>
    </cfRule>
  </conditionalFormatting>
  <conditionalFormatting sqref="E64">
    <cfRule type="cellIs" dxfId="451" priority="241" operator="greaterThan">
      <formula>$D64</formula>
    </cfRule>
  </conditionalFormatting>
  <conditionalFormatting sqref="E65">
    <cfRule type="cellIs" dxfId="450" priority="240" operator="greaterThan">
      <formula>$D65</formula>
    </cfRule>
  </conditionalFormatting>
  <conditionalFormatting sqref="E66">
    <cfRule type="cellIs" dxfId="449" priority="239" operator="greaterThan">
      <formula>$D66</formula>
    </cfRule>
  </conditionalFormatting>
  <conditionalFormatting sqref="E67">
    <cfRule type="cellIs" dxfId="448" priority="238" operator="greaterThan">
      <formula>$D67</formula>
    </cfRule>
  </conditionalFormatting>
  <conditionalFormatting sqref="E68">
    <cfRule type="cellIs" dxfId="447" priority="237" operator="greaterThan">
      <formula>$D68</formula>
    </cfRule>
  </conditionalFormatting>
  <conditionalFormatting sqref="E69">
    <cfRule type="cellIs" dxfId="446" priority="236" operator="greaterThan">
      <formula>$D69</formula>
    </cfRule>
  </conditionalFormatting>
  <conditionalFormatting sqref="E70">
    <cfRule type="cellIs" dxfId="445" priority="235" operator="greaterThan">
      <formula>$D70</formula>
    </cfRule>
  </conditionalFormatting>
  <conditionalFormatting sqref="E71">
    <cfRule type="cellIs" dxfId="444" priority="234" operator="greaterThan">
      <formula>$D71</formula>
    </cfRule>
  </conditionalFormatting>
  <conditionalFormatting sqref="E72">
    <cfRule type="cellIs" dxfId="443" priority="233" operator="greaterThan">
      <formula>$D72</formula>
    </cfRule>
  </conditionalFormatting>
  <conditionalFormatting sqref="E73">
    <cfRule type="cellIs" dxfId="442" priority="232" operator="greaterThan">
      <formula>$D73</formula>
    </cfRule>
  </conditionalFormatting>
  <conditionalFormatting sqref="E74">
    <cfRule type="cellIs" dxfId="441" priority="231" operator="greaterThan">
      <formula>$D74</formula>
    </cfRule>
  </conditionalFormatting>
  <conditionalFormatting sqref="E75">
    <cfRule type="cellIs" dxfId="440" priority="230" operator="greaterThan">
      <formula>$D75</formula>
    </cfRule>
  </conditionalFormatting>
  <conditionalFormatting sqref="E76">
    <cfRule type="cellIs" dxfId="439" priority="229" operator="greaterThan">
      <formula>$D76</formula>
    </cfRule>
  </conditionalFormatting>
  <conditionalFormatting sqref="E77">
    <cfRule type="cellIs" dxfId="438" priority="228" operator="greaterThan">
      <formula>$D77</formula>
    </cfRule>
  </conditionalFormatting>
  <conditionalFormatting sqref="E78">
    <cfRule type="cellIs" dxfId="437" priority="227" operator="greaterThan">
      <formula>$D78</formula>
    </cfRule>
  </conditionalFormatting>
  <conditionalFormatting sqref="E79">
    <cfRule type="cellIs" dxfId="436" priority="226" operator="greaterThan">
      <formula>$D79</formula>
    </cfRule>
  </conditionalFormatting>
  <conditionalFormatting sqref="E80">
    <cfRule type="cellIs" dxfId="435" priority="225" operator="greaterThan">
      <formula>$D80</formula>
    </cfRule>
  </conditionalFormatting>
  <conditionalFormatting sqref="E81">
    <cfRule type="cellIs" dxfId="434" priority="224" operator="greaterThan">
      <formula>$D81</formula>
    </cfRule>
  </conditionalFormatting>
  <conditionalFormatting sqref="E82">
    <cfRule type="cellIs" dxfId="433" priority="223" operator="greaterThan">
      <formula>$D82</formula>
    </cfRule>
  </conditionalFormatting>
  <conditionalFormatting sqref="E83">
    <cfRule type="cellIs" dxfId="432" priority="222" operator="greaterThan">
      <formula>$D83</formula>
    </cfRule>
  </conditionalFormatting>
  <conditionalFormatting sqref="E84">
    <cfRule type="cellIs" dxfId="431" priority="221" operator="greaterThan">
      <formula>$D84</formula>
    </cfRule>
  </conditionalFormatting>
  <conditionalFormatting sqref="E85">
    <cfRule type="cellIs" dxfId="430" priority="220" operator="greaterThan">
      <formula>$D85</formula>
    </cfRule>
  </conditionalFormatting>
  <conditionalFormatting sqref="E86">
    <cfRule type="cellIs" dxfId="429" priority="219" operator="greaterThan">
      <formula>$D86</formula>
    </cfRule>
  </conditionalFormatting>
  <conditionalFormatting sqref="E87">
    <cfRule type="cellIs" dxfId="428" priority="218" operator="greaterThan">
      <formula>$D87</formula>
    </cfRule>
  </conditionalFormatting>
  <conditionalFormatting sqref="E88">
    <cfRule type="cellIs" dxfId="427" priority="217" operator="greaterThan">
      <formula>$D88</formula>
    </cfRule>
  </conditionalFormatting>
  <conditionalFormatting sqref="E89">
    <cfRule type="cellIs" dxfId="426" priority="216" operator="greaterThan">
      <formula>$D89</formula>
    </cfRule>
  </conditionalFormatting>
  <conditionalFormatting sqref="E90">
    <cfRule type="cellIs" dxfId="425" priority="215" operator="greaterThan">
      <formula>$D90</formula>
    </cfRule>
  </conditionalFormatting>
  <conditionalFormatting sqref="E91">
    <cfRule type="cellIs" dxfId="424" priority="214" operator="greaterThan">
      <formula>$D91</formula>
    </cfRule>
  </conditionalFormatting>
  <conditionalFormatting sqref="E92">
    <cfRule type="cellIs" dxfId="423" priority="213" operator="greaterThan">
      <formula>$D92</formula>
    </cfRule>
  </conditionalFormatting>
  <conditionalFormatting sqref="E93">
    <cfRule type="cellIs" dxfId="422" priority="212" operator="greaterThan">
      <formula>$D93</formula>
    </cfRule>
  </conditionalFormatting>
  <conditionalFormatting sqref="E94">
    <cfRule type="cellIs" dxfId="421" priority="211" operator="greaterThan">
      <formula>$D94</formula>
    </cfRule>
  </conditionalFormatting>
  <conditionalFormatting sqref="E95">
    <cfRule type="cellIs" dxfId="420" priority="210" operator="greaterThan">
      <formula>$D95</formula>
    </cfRule>
  </conditionalFormatting>
  <conditionalFormatting sqref="E96">
    <cfRule type="cellIs" dxfId="419" priority="209" operator="greaterThan">
      <formula>$D96</formula>
    </cfRule>
  </conditionalFormatting>
  <conditionalFormatting sqref="E97">
    <cfRule type="cellIs" dxfId="418" priority="208" operator="greaterThan">
      <formula>$D97</formula>
    </cfRule>
  </conditionalFormatting>
  <conditionalFormatting sqref="E98">
    <cfRule type="cellIs" dxfId="417" priority="207" operator="greaterThan">
      <formula>$D98</formula>
    </cfRule>
  </conditionalFormatting>
  <conditionalFormatting sqref="E99">
    <cfRule type="cellIs" dxfId="416" priority="206" operator="greaterThan">
      <formula>$D99</formula>
    </cfRule>
  </conditionalFormatting>
  <conditionalFormatting sqref="E100">
    <cfRule type="cellIs" dxfId="415" priority="205" operator="greaterThan">
      <formula>$D100</formula>
    </cfRule>
  </conditionalFormatting>
  <conditionalFormatting sqref="E101">
    <cfRule type="cellIs" dxfId="414" priority="204" operator="greaterThan">
      <formula>$D101</formula>
    </cfRule>
  </conditionalFormatting>
  <conditionalFormatting sqref="E102">
    <cfRule type="cellIs" dxfId="413" priority="203" operator="greaterThan">
      <formula>$D102</formula>
    </cfRule>
  </conditionalFormatting>
  <conditionalFormatting sqref="E103">
    <cfRule type="cellIs" dxfId="412" priority="202" operator="greaterThan">
      <formula>$D103</formula>
    </cfRule>
  </conditionalFormatting>
  <conditionalFormatting sqref="E104">
    <cfRule type="cellIs" dxfId="411" priority="201" operator="greaterThan">
      <formula>$D104</formula>
    </cfRule>
  </conditionalFormatting>
  <conditionalFormatting sqref="E105">
    <cfRule type="cellIs" dxfId="410" priority="200" operator="greaterThan">
      <formula>$D105</formula>
    </cfRule>
  </conditionalFormatting>
  <conditionalFormatting sqref="E106">
    <cfRule type="cellIs" dxfId="409" priority="199" operator="greaterThan">
      <formula>$D106</formula>
    </cfRule>
  </conditionalFormatting>
  <conditionalFormatting sqref="E107">
    <cfRule type="cellIs" dxfId="408" priority="198" operator="greaterThan">
      <formula>$D107</formula>
    </cfRule>
  </conditionalFormatting>
  <conditionalFormatting sqref="E108">
    <cfRule type="cellIs" dxfId="407" priority="197" operator="greaterThan">
      <formula>$D108</formula>
    </cfRule>
  </conditionalFormatting>
  <conditionalFormatting sqref="E109">
    <cfRule type="cellIs" dxfId="406" priority="196" operator="greaterThan">
      <formula>$D109</formula>
    </cfRule>
  </conditionalFormatting>
  <conditionalFormatting sqref="E110">
    <cfRule type="cellIs" dxfId="405" priority="195" operator="greaterThan">
      <formula>$D110</formula>
    </cfRule>
  </conditionalFormatting>
  <conditionalFormatting sqref="E111">
    <cfRule type="cellIs" dxfId="404" priority="194" operator="greaterThan">
      <formula>$D111</formula>
    </cfRule>
  </conditionalFormatting>
  <conditionalFormatting sqref="E112">
    <cfRule type="cellIs" dxfId="403" priority="193" operator="greaterThan">
      <formula>$D112</formula>
    </cfRule>
  </conditionalFormatting>
  <conditionalFormatting sqref="E113">
    <cfRule type="cellIs" dxfId="402" priority="192" operator="greaterThan">
      <formula>$D113</formula>
    </cfRule>
  </conditionalFormatting>
  <conditionalFormatting sqref="E114">
    <cfRule type="cellIs" dxfId="401" priority="191" operator="greaterThan">
      <formula>$D114</formula>
    </cfRule>
  </conditionalFormatting>
  <conditionalFormatting sqref="E115">
    <cfRule type="cellIs" dxfId="400" priority="190" operator="greaterThan">
      <formula>$D115</formula>
    </cfRule>
  </conditionalFormatting>
  <conditionalFormatting sqref="E116">
    <cfRule type="cellIs" dxfId="399" priority="189" operator="greaterThan">
      <formula>$D116</formula>
    </cfRule>
  </conditionalFormatting>
  <conditionalFormatting sqref="E117">
    <cfRule type="cellIs" dxfId="398" priority="188" operator="greaterThan">
      <formula>$D117</formula>
    </cfRule>
  </conditionalFormatting>
  <conditionalFormatting sqref="E118">
    <cfRule type="cellIs" dxfId="397" priority="187" operator="greaterThan">
      <formula>$D118</formula>
    </cfRule>
  </conditionalFormatting>
  <conditionalFormatting sqref="E119">
    <cfRule type="cellIs" dxfId="396" priority="186" operator="greaterThan">
      <formula>$D119</formula>
    </cfRule>
  </conditionalFormatting>
  <conditionalFormatting sqref="E120">
    <cfRule type="cellIs" dxfId="395" priority="185" operator="greaterThan">
      <formula>$D120</formula>
    </cfRule>
  </conditionalFormatting>
  <conditionalFormatting sqref="E121">
    <cfRule type="cellIs" dxfId="394" priority="184" operator="greaterThan">
      <formula>$D121</formula>
    </cfRule>
  </conditionalFormatting>
  <conditionalFormatting sqref="E122">
    <cfRule type="cellIs" dxfId="393" priority="183" operator="greaterThan">
      <formula>$D122</formula>
    </cfRule>
  </conditionalFormatting>
  <conditionalFormatting sqref="E123">
    <cfRule type="cellIs" dxfId="392" priority="182" operator="greaterThan">
      <formula>$D123</formula>
    </cfRule>
  </conditionalFormatting>
  <conditionalFormatting sqref="E124">
    <cfRule type="cellIs" dxfId="391" priority="181" operator="greaterThan">
      <formula>$D124</formula>
    </cfRule>
  </conditionalFormatting>
  <conditionalFormatting sqref="E125">
    <cfRule type="cellIs" dxfId="390" priority="180" operator="greaterThan">
      <formula>$D125</formula>
    </cfRule>
  </conditionalFormatting>
  <conditionalFormatting sqref="E126">
    <cfRule type="cellIs" dxfId="389" priority="179" operator="greaterThan">
      <formula>$D126</formula>
    </cfRule>
  </conditionalFormatting>
  <conditionalFormatting sqref="E127">
    <cfRule type="cellIs" dxfId="388" priority="178" operator="greaterThan">
      <formula>$D127</formula>
    </cfRule>
  </conditionalFormatting>
  <conditionalFormatting sqref="E128">
    <cfRule type="cellIs" dxfId="387" priority="177" operator="greaterThan">
      <formula>$D128</formula>
    </cfRule>
  </conditionalFormatting>
  <conditionalFormatting sqref="E129">
    <cfRule type="cellIs" dxfId="386" priority="176" operator="greaterThan">
      <formula>$D129</formula>
    </cfRule>
  </conditionalFormatting>
  <conditionalFormatting sqref="E130">
    <cfRule type="cellIs" dxfId="385" priority="175" operator="greaterThan">
      <formula>$D130</formula>
    </cfRule>
  </conditionalFormatting>
  <conditionalFormatting sqref="E131">
    <cfRule type="cellIs" dxfId="384" priority="174" operator="greaterThan">
      <formula>$D131</formula>
    </cfRule>
  </conditionalFormatting>
  <conditionalFormatting sqref="E132">
    <cfRule type="cellIs" dxfId="383" priority="173" operator="greaterThan">
      <formula>$D132</formula>
    </cfRule>
  </conditionalFormatting>
  <conditionalFormatting sqref="E133">
    <cfRule type="cellIs" dxfId="382" priority="172" operator="greaterThan">
      <formula>$D133</formula>
    </cfRule>
  </conditionalFormatting>
  <conditionalFormatting sqref="E134">
    <cfRule type="cellIs" dxfId="381" priority="171" operator="greaterThan">
      <formula>$D134</formula>
    </cfRule>
  </conditionalFormatting>
  <conditionalFormatting sqref="E135">
    <cfRule type="cellIs" dxfId="380" priority="170" operator="greaterThan">
      <formula>$D135</formula>
    </cfRule>
  </conditionalFormatting>
  <conditionalFormatting sqref="E136">
    <cfRule type="cellIs" dxfId="379" priority="169" operator="greaterThan">
      <formula>$D136</formula>
    </cfRule>
  </conditionalFormatting>
  <conditionalFormatting sqref="E137">
    <cfRule type="cellIs" dxfId="378" priority="168" operator="greaterThan">
      <formula>$D137</formula>
    </cfRule>
  </conditionalFormatting>
  <conditionalFormatting sqref="E138">
    <cfRule type="cellIs" dxfId="377" priority="167" operator="greaterThan">
      <formula>$D138</formula>
    </cfRule>
  </conditionalFormatting>
  <conditionalFormatting sqref="E139">
    <cfRule type="cellIs" dxfId="376" priority="166" operator="greaterThan">
      <formula>$D139</formula>
    </cfRule>
  </conditionalFormatting>
  <conditionalFormatting sqref="E140">
    <cfRule type="cellIs" dxfId="375" priority="165" operator="greaterThan">
      <formula>$D140</formula>
    </cfRule>
  </conditionalFormatting>
  <conditionalFormatting sqref="E141">
    <cfRule type="cellIs" dxfId="374" priority="164" operator="greaterThan">
      <formula>$D141</formula>
    </cfRule>
  </conditionalFormatting>
  <conditionalFormatting sqref="E142">
    <cfRule type="cellIs" dxfId="373" priority="163" operator="greaterThan">
      <formula>$D142</formula>
    </cfRule>
  </conditionalFormatting>
  <conditionalFormatting sqref="E143">
    <cfRule type="cellIs" dxfId="372" priority="162" operator="greaterThan">
      <formula>$D143</formula>
    </cfRule>
  </conditionalFormatting>
  <conditionalFormatting sqref="E144">
    <cfRule type="cellIs" dxfId="371" priority="161" operator="greaterThan">
      <formula>$D144</formula>
    </cfRule>
  </conditionalFormatting>
  <conditionalFormatting sqref="E145">
    <cfRule type="cellIs" dxfId="370" priority="160" operator="greaterThan">
      <formula>$D145</formula>
    </cfRule>
  </conditionalFormatting>
  <conditionalFormatting sqref="E146">
    <cfRule type="cellIs" dxfId="369" priority="159" operator="greaterThan">
      <formula>$D146</formula>
    </cfRule>
  </conditionalFormatting>
  <conditionalFormatting sqref="E147">
    <cfRule type="cellIs" dxfId="368" priority="158" operator="greaterThan">
      <formula>$D147</formula>
    </cfRule>
  </conditionalFormatting>
  <conditionalFormatting sqref="E148">
    <cfRule type="cellIs" dxfId="367" priority="157" operator="greaterThan">
      <formula>$D148</formula>
    </cfRule>
  </conditionalFormatting>
  <conditionalFormatting sqref="E149">
    <cfRule type="cellIs" dxfId="366" priority="156" operator="greaterThan">
      <formula>$D149</formula>
    </cfRule>
  </conditionalFormatting>
  <conditionalFormatting sqref="E150">
    <cfRule type="cellIs" dxfId="365" priority="155" operator="greaterThan">
      <formula>$D150</formula>
    </cfRule>
  </conditionalFormatting>
  <conditionalFormatting sqref="E151">
    <cfRule type="cellIs" dxfId="364" priority="154" operator="greaterThan">
      <formula>$D151</formula>
    </cfRule>
  </conditionalFormatting>
  <conditionalFormatting sqref="E152">
    <cfRule type="cellIs" dxfId="363" priority="153" operator="greaterThan">
      <formula>$D152</formula>
    </cfRule>
  </conditionalFormatting>
  <conditionalFormatting sqref="E153">
    <cfRule type="cellIs" dxfId="362" priority="152" operator="greaterThan">
      <formula>$D153</formula>
    </cfRule>
  </conditionalFormatting>
  <conditionalFormatting sqref="E154">
    <cfRule type="cellIs" dxfId="361" priority="151" operator="greaterThan">
      <formula>$D154</formula>
    </cfRule>
  </conditionalFormatting>
  <conditionalFormatting sqref="E155">
    <cfRule type="cellIs" dxfId="360" priority="150" operator="greaterThan">
      <formula>$D155</formula>
    </cfRule>
  </conditionalFormatting>
  <conditionalFormatting sqref="E156">
    <cfRule type="cellIs" dxfId="359" priority="149" operator="greaterThan">
      <formula>$D156</formula>
    </cfRule>
  </conditionalFormatting>
  <conditionalFormatting sqref="E157">
    <cfRule type="cellIs" dxfId="358" priority="148" operator="greaterThan">
      <formula>$D157</formula>
    </cfRule>
  </conditionalFormatting>
  <conditionalFormatting sqref="E158">
    <cfRule type="cellIs" dxfId="357" priority="147" operator="greaterThan">
      <formula>$D158</formula>
    </cfRule>
  </conditionalFormatting>
  <conditionalFormatting sqref="E159">
    <cfRule type="cellIs" dxfId="356" priority="146" operator="greaterThan">
      <formula>$D159</formula>
    </cfRule>
  </conditionalFormatting>
  <conditionalFormatting sqref="E160">
    <cfRule type="cellIs" dxfId="355" priority="145" operator="greaterThan">
      <formula>$D160</formula>
    </cfRule>
  </conditionalFormatting>
  <conditionalFormatting sqref="E161">
    <cfRule type="cellIs" dxfId="354" priority="144" operator="greaterThan">
      <formula>$D161</formula>
    </cfRule>
  </conditionalFormatting>
  <conditionalFormatting sqref="E162">
    <cfRule type="cellIs" dxfId="353" priority="143" operator="greaterThan">
      <formula>$D162</formula>
    </cfRule>
  </conditionalFormatting>
  <conditionalFormatting sqref="E163">
    <cfRule type="cellIs" dxfId="352" priority="142" operator="greaterThan">
      <formula>$D163</formula>
    </cfRule>
  </conditionalFormatting>
  <conditionalFormatting sqref="E164">
    <cfRule type="cellIs" dxfId="351" priority="141" operator="greaterThan">
      <formula>$D164</formula>
    </cfRule>
  </conditionalFormatting>
  <conditionalFormatting sqref="E165">
    <cfRule type="cellIs" dxfId="350" priority="140" operator="greaterThan">
      <formula>$D165</formula>
    </cfRule>
  </conditionalFormatting>
  <conditionalFormatting sqref="E166">
    <cfRule type="cellIs" dxfId="349" priority="139" operator="greaterThan">
      <formula>$D166</formula>
    </cfRule>
  </conditionalFormatting>
  <conditionalFormatting sqref="E167">
    <cfRule type="cellIs" dxfId="348" priority="138" operator="greaterThan">
      <formula>$D167</formula>
    </cfRule>
  </conditionalFormatting>
  <conditionalFormatting sqref="E168">
    <cfRule type="cellIs" dxfId="347" priority="137" operator="greaterThan">
      <formula>$D168</formula>
    </cfRule>
  </conditionalFormatting>
  <conditionalFormatting sqref="E169">
    <cfRule type="cellIs" dxfId="346" priority="136" operator="greaterThan">
      <formula>$D169</formula>
    </cfRule>
  </conditionalFormatting>
  <conditionalFormatting sqref="E170">
    <cfRule type="cellIs" dxfId="345" priority="135" operator="greaterThan">
      <formula>$D170</formula>
    </cfRule>
  </conditionalFormatting>
  <conditionalFormatting sqref="E171">
    <cfRule type="cellIs" dxfId="344" priority="134" operator="greaterThan">
      <formula>$D171</formula>
    </cfRule>
  </conditionalFormatting>
  <conditionalFormatting sqref="E172">
    <cfRule type="cellIs" dxfId="343" priority="133" operator="greaterThan">
      <formula>$D172</formula>
    </cfRule>
  </conditionalFormatting>
  <conditionalFormatting sqref="E173">
    <cfRule type="cellIs" dxfId="342" priority="132" operator="greaterThan">
      <formula>$D173</formula>
    </cfRule>
  </conditionalFormatting>
  <conditionalFormatting sqref="E174">
    <cfRule type="cellIs" dxfId="341" priority="131" operator="greaterThan">
      <formula>$D174</formula>
    </cfRule>
  </conditionalFormatting>
  <conditionalFormatting sqref="E175">
    <cfRule type="cellIs" dxfId="340" priority="130" operator="greaterThan">
      <formula>$D175</formula>
    </cfRule>
  </conditionalFormatting>
  <conditionalFormatting sqref="E176">
    <cfRule type="cellIs" dxfId="339" priority="129" operator="greaterThan">
      <formula>$D176</formula>
    </cfRule>
  </conditionalFormatting>
  <conditionalFormatting sqref="E177">
    <cfRule type="cellIs" dxfId="338" priority="128" operator="greaterThan">
      <formula>$D177</formula>
    </cfRule>
  </conditionalFormatting>
  <conditionalFormatting sqref="E178">
    <cfRule type="cellIs" dxfId="337" priority="127" operator="greaterThan">
      <formula>$D178</formula>
    </cfRule>
  </conditionalFormatting>
  <conditionalFormatting sqref="E179">
    <cfRule type="cellIs" dxfId="336" priority="126" operator="greaterThan">
      <formula>$D179</formula>
    </cfRule>
  </conditionalFormatting>
  <conditionalFormatting sqref="E180">
    <cfRule type="cellIs" dxfId="335" priority="125" operator="greaterThan">
      <formula>$D180</formula>
    </cfRule>
  </conditionalFormatting>
  <conditionalFormatting sqref="E181">
    <cfRule type="cellIs" dxfId="334" priority="124" operator="greaterThan">
      <formula>$D181</formula>
    </cfRule>
  </conditionalFormatting>
  <conditionalFormatting sqref="E182">
    <cfRule type="cellIs" dxfId="333" priority="123" operator="greaterThan">
      <formula>$D182</formula>
    </cfRule>
  </conditionalFormatting>
  <conditionalFormatting sqref="E183">
    <cfRule type="cellIs" dxfId="332" priority="122" operator="greaterThan">
      <formula>$D183</formula>
    </cfRule>
  </conditionalFormatting>
  <conditionalFormatting sqref="E184">
    <cfRule type="cellIs" dxfId="331" priority="121" operator="greaterThan">
      <formula>$D184</formula>
    </cfRule>
  </conditionalFormatting>
  <conditionalFormatting sqref="E185">
    <cfRule type="cellIs" dxfId="330" priority="120" operator="greaterThan">
      <formula>$D185</formula>
    </cfRule>
  </conditionalFormatting>
  <conditionalFormatting sqref="E186">
    <cfRule type="cellIs" dxfId="329" priority="119" operator="greaterThan">
      <formula>$D186</formula>
    </cfRule>
  </conditionalFormatting>
  <conditionalFormatting sqref="E187">
    <cfRule type="cellIs" dxfId="328" priority="118" operator="greaterThan">
      <formula>$D187</formula>
    </cfRule>
  </conditionalFormatting>
  <conditionalFormatting sqref="E188">
    <cfRule type="cellIs" dxfId="327" priority="117" operator="greaterThan">
      <formula>$D188</formula>
    </cfRule>
  </conditionalFormatting>
  <conditionalFormatting sqref="E189">
    <cfRule type="cellIs" dxfId="326" priority="116" operator="greaterThan">
      <formula>$D189</formula>
    </cfRule>
  </conditionalFormatting>
  <conditionalFormatting sqref="E190">
    <cfRule type="cellIs" dxfId="325" priority="115" operator="greaterThan">
      <formula>$D190</formula>
    </cfRule>
  </conditionalFormatting>
  <conditionalFormatting sqref="E191">
    <cfRule type="cellIs" dxfId="324" priority="114" operator="greaterThan">
      <formula>$D191</formula>
    </cfRule>
  </conditionalFormatting>
  <conditionalFormatting sqref="E192">
    <cfRule type="cellIs" dxfId="323" priority="113" operator="greaterThan">
      <formula>$D192</formula>
    </cfRule>
  </conditionalFormatting>
  <conditionalFormatting sqref="E193">
    <cfRule type="cellIs" dxfId="322" priority="112" operator="greaterThan">
      <formula>$D193</formula>
    </cfRule>
  </conditionalFormatting>
  <conditionalFormatting sqref="E194">
    <cfRule type="cellIs" dxfId="321" priority="111" operator="greaterThan">
      <formula>$D194</formula>
    </cfRule>
  </conditionalFormatting>
  <conditionalFormatting sqref="E195">
    <cfRule type="cellIs" dxfId="320" priority="110" operator="greaterThan">
      <formula>$D195</formula>
    </cfRule>
  </conditionalFormatting>
  <conditionalFormatting sqref="E196">
    <cfRule type="cellIs" dxfId="319" priority="109" operator="greaterThan">
      <formula>$D196</formula>
    </cfRule>
  </conditionalFormatting>
  <conditionalFormatting sqref="E197">
    <cfRule type="cellIs" dxfId="318" priority="108" operator="greaterThan">
      <formula>$D197</formula>
    </cfRule>
  </conditionalFormatting>
  <conditionalFormatting sqref="E198">
    <cfRule type="cellIs" dxfId="317" priority="107" operator="greaterThan">
      <formula>$D198</formula>
    </cfRule>
  </conditionalFormatting>
  <conditionalFormatting sqref="E199">
    <cfRule type="cellIs" dxfId="316" priority="106" operator="greaterThan">
      <formula>$D199</formula>
    </cfRule>
  </conditionalFormatting>
  <conditionalFormatting sqref="E200">
    <cfRule type="cellIs" dxfId="315" priority="105" operator="greaterThan">
      <formula>$D200</formula>
    </cfRule>
  </conditionalFormatting>
  <conditionalFormatting sqref="E201">
    <cfRule type="cellIs" dxfId="314" priority="104" operator="greaterThan">
      <formula>$D201</formula>
    </cfRule>
  </conditionalFormatting>
  <conditionalFormatting sqref="E202">
    <cfRule type="cellIs" dxfId="313" priority="103" operator="greaterThan">
      <formula>$D202</formula>
    </cfRule>
  </conditionalFormatting>
  <conditionalFormatting sqref="E203">
    <cfRule type="cellIs" dxfId="312" priority="102" operator="greaterThan">
      <formula>$D203</formula>
    </cfRule>
  </conditionalFormatting>
  <conditionalFormatting sqref="E204">
    <cfRule type="cellIs" dxfId="311" priority="101" operator="greaterThan">
      <formula>$D204</formula>
    </cfRule>
  </conditionalFormatting>
  <conditionalFormatting sqref="E205">
    <cfRule type="cellIs" dxfId="310" priority="100" operator="greaterThan">
      <formula>$D205</formula>
    </cfRule>
  </conditionalFormatting>
  <conditionalFormatting sqref="E206">
    <cfRule type="cellIs" dxfId="309" priority="99" operator="greaterThan">
      <formula>$D206</formula>
    </cfRule>
  </conditionalFormatting>
  <conditionalFormatting sqref="E207">
    <cfRule type="cellIs" dxfId="308" priority="98" operator="greaterThan">
      <formula>$D207</formula>
    </cfRule>
  </conditionalFormatting>
  <conditionalFormatting sqref="E208">
    <cfRule type="cellIs" dxfId="307" priority="97" operator="greaterThan">
      <formula>$D208</formula>
    </cfRule>
  </conditionalFormatting>
  <conditionalFormatting sqref="E209">
    <cfRule type="cellIs" dxfId="306" priority="96" operator="greaterThan">
      <formula>$D209</formula>
    </cfRule>
  </conditionalFormatting>
  <conditionalFormatting sqref="E210">
    <cfRule type="cellIs" dxfId="305" priority="95" operator="greaterThan">
      <formula>$D210</formula>
    </cfRule>
  </conditionalFormatting>
  <conditionalFormatting sqref="E211">
    <cfRule type="cellIs" dxfId="304" priority="94" operator="greaterThan">
      <formula>$D211</formula>
    </cfRule>
  </conditionalFormatting>
  <conditionalFormatting sqref="E212">
    <cfRule type="cellIs" dxfId="303" priority="93" operator="greaterThan">
      <formula>$D212</formula>
    </cfRule>
  </conditionalFormatting>
  <conditionalFormatting sqref="E213">
    <cfRule type="cellIs" dxfId="302" priority="92" operator="greaterThan">
      <formula>$D213</formula>
    </cfRule>
  </conditionalFormatting>
  <conditionalFormatting sqref="E214">
    <cfRule type="cellIs" dxfId="301" priority="91" operator="greaterThan">
      <formula>$D214</formula>
    </cfRule>
  </conditionalFormatting>
  <conditionalFormatting sqref="E215">
    <cfRule type="cellIs" dxfId="300" priority="90" operator="greaterThan">
      <formula>$D215</formula>
    </cfRule>
  </conditionalFormatting>
  <conditionalFormatting sqref="E216">
    <cfRule type="cellIs" dxfId="299" priority="89" operator="greaterThan">
      <formula>$D216</formula>
    </cfRule>
  </conditionalFormatting>
  <conditionalFormatting sqref="E217">
    <cfRule type="cellIs" dxfId="298" priority="88" operator="greaterThan">
      <formula>$D217</formula>
    </cfRule>
  </conditionalFormatting>
  <conditionalFormatting sqref="E218">
    <cfRule type="cellIs" dxfId="297" priority="87" operator="greaterThan">
      <formula>$D218</formula>
    </cfRule>
  </conditionalFormatting>
  <conditionalFormatting sqref="E219">
    <cfRule type="cellIs" dxfId="296" priority="86" operator="greaterThan">
      <formula>$D219</formula>
    </cfRule>
  </conditionalFormatting>
  <conditionalFormatting sqref="E220">
    <cfRule type="cellIs" dxfId="295" priority="85" operator="greaterThan">
      <formula>$D220</formula>
    </cfRule>
  </conditionalFormatting>
  <conditionalFormatting sqref="E221">
    <cfRule type="cellIs" dxfId="294" priority="84" operator="greaterThan">
      <formula>$D221</formula>
    </cfRule>
  </conditionalFormatting>
  <conditionalFormatting sqref="E222">
    <cfRule type="cellIs" dxfId="293" priority="83" operator="greaterThan">
      <formula>$D222</formula>
    </cfRule>
  </conditionalFormatting>
  <conditionalFormatting sqref="E223">
    <cfRule type="cellIs" dxfId="292" priority="82" operator="greaterThan">
      <formula>$D223</formula>
    </cfRule>
  </conditionalFormatting>
  <conditionalFormatting sqref="E224">
    <cfRule type="cellIs" dxfId="291" priority="81" operator="greaterThan">
      <formula>$D224</formula>
    </cfRule>
  </conditionalFormatting>
  <conditionalFormatting sqref="E225">
    <cfRule type="cellIs" dxfId="290" priority="80" operator="greaterThan">
      <formula>$D225</formula>
    </cfRule>
  </conditionalFormatting>
  <conditionalFormatting sqref="E226">
    <cfRule type="cellIs" dxfId="289" priority="79" operator="greaterThan">
      <formula>$D226</formula>
    </cfRule>
  </conditionalFormatting>
  <conditionalFormatting sqref="E227">
    <cfRule type="cellIs" dxfId="288" priority="78" operator="greaterThan">
      <formula>$D227</formula>
    </cfRule>
  </conditionalFormatting>
  <conditionalFormatting sqref="E228">
    <cfRule type="cellIs" dxfId="287" priority="77" operator="greaterThan">
      <formula>$D228</formula>
    </cfRule>
  </conditionalFormatting>
  <conditionalFormatting sqref="E229">
    <cfRule type="cellIs" dxfId="286" priority="76" operator="greaterThan">
      <formula>$D229</formula>
    </cfRule>
  </conditionalFormatting>
  <conditionalFormatting sqref="E230">
    <cfRule type="cellIs" dxfId="285" priority="75" operator="greaterThan">
      <formula>$D230</formula>
    </cfRule>
  </conditionalFormatting>
  <conditionalFormatting sqref="E231">
    <cfRule type="cellIs" dxfId="284" priority="74" operator="greaterThan">
      <formula>$D231</formula>
    </cfRule>
  </conditionalFormatting>
  <conditionalFormatting sqref="E232">
    <cfRule type="cellIs" dxfId="283" priority="73" operator="greaterThan">
      <formula>$D232</formula>
    </cfRule>
  </conditionalFormatting>
  <conditionalFormatting sqref="E233">
    <cfRule type="cellIs" dxfId="282" priority="72" operator="greaterThan">
      <formula>$D233</formula>
    </cfRule>
  </conditionalFormatting>
  <conditionalFormatting sqref="E234">
    <cfRule type="cellIs" dxfId="281" priority="71" operator="greaterThan">
      <formula>$D234</formula>
    </cfRule>
  </conditionalFormatting>
  <conditionalFormatting sqref="E235">
    <cfRule type="cellIs" dxfId="280" priority="70" operator="greaterThan">
      <formula>$D235</formula>
    </cfRule>
  </conditionalFormatting>
  <conditionalFormatting sqref="E236">
    <cfRule type="cellIs" dxfId="279" priority="69" operator="greaterThan">
      <formula>$D236</formula>
    </cfRule>
  </conditionalFormatting>
  <conditionalFormatting sqref="E237">
    <cfRule type="cellIs" dxfId="278" priority="68" operator="greaterThan">
      <formula>$D237</formula>
    </cfRule>
  </conditionalFormatting>
  <conditionalFormatting sqref="E238">
    <cfRule type="cellIs" dxfId="277" priority="67" operator="greaterThan">
      <formula>$D238</formula>
    </cfRule>
  </conditionalFormatting>
  <conditionalFormatting sqref="E239">
    <cfRule type="cellIs" dxfId="276" priority="66" operator="greaterThan">
      <formula>$D239</formula>
    </cfRule>
  </conditionalFormatting>
  <conditionalFormatting sqref="E240">
    <cfRule type="cellIs" dxfId="275" priority="65" operator="greaterThan">
      <formula>$D240</formula>
    </cfRule>
  </conditionalFormatting>
  <conditionalFormatting sqref="E241">
    <cfRule type="cellIs" dxfId="274" priority="64" operator="greaterThan">
      <formula>$D241</formula>
    </cfRule>
  </conditionalFormatting>
  <conditionalFormatting sqref="E242">
    <cfRule type="cellIs" dxfId="273" priority="63" operator="greaterThan">
      <formula>$D242</formula>
    </cfRule>
  </conditionalFormatting>
  <conditionalFormatting sqref="E243">
    <cfRule type="cellIs" dxfId="272" priority="62" operator="greaterThan">
      <formula>$D243</formula>
    </cfRule>
  </conditionalFormatting>
  <conditionalFormatting sqref="E244">
    <cfRule type="cellIs" dxfId="271" priority="61" operator="greaterThan">
      <formula>$D244</formula>
    </cfRule>
  </conditionalFormatting>
  <conditionalFormatting sqref="E245">
    <cfRule type="cellIs" dxfId="270" priority="60" operator="greaterThan">
      <formula>$D245</formula>
    </cfRule>
  </conditionalFormatting>
  <conditionalFormatting sqref="E246">
    <cfRule type="cellIs" dxfId="269" priority="59" operator="greaterThan">
      <formula>$D246</formula>
    </cfRule>
  </conditionalFormatting>
  <conditionalFormatting sqref="E247">
    <cfRule type="cellIs" dxfId="268" priority="58" operator="greaterThan">
      <formula>$D247</formula>
    </cfRule>
  </conditionalFormatting>
  <conditionalFormatting sqref="E248">
    <cfRule type="cellIs" dxfId="267" priority="57" operator="greaterThan">
      <formula>$D248</formula>
    </cfRule>
  </conditionalFormatting>
  <conditionalFormatting sqref="E249">
    <cfRule type="cellIs" dxfId="266" priority="56" operator="greaterThan">
      <formula>$D249</formula>
    </cfRule>
  </conditionalFormatting>
  <conditionalFormatting sqref="E250">
    <cfRule type="cellIs" dxfId="265" priority="55" operator="greaterThan">
      <formula>$D250</formula>
    </cfRule>
  </conditionalFormatting>
  <conditionalFormatting sqref="E251">
    <cfRule type="cellIs" dxfId="264" priority="54" operator="greaterThan">
      <formula>$D251</formula>
    </cfRule>
  </conditionalFormatting>
  <conditionalFormatting sqref="E252">
    <cfRule type="cellIs" dxfId="263" priority="53" operator="greaterThan">
      <formula>$D252</formula>
    </cfRule>
  </conditionalFormatting>
  <conditionalFormatting sqref="E253">
    <cfRule type="cellIs" dxfId="262" priority="52" operator="greaterThan">
      <formula>$D253</formula>
    </cfRule>
  </conditionalFormatting>
  <conditionalFormatting sqref="E254">
    <cfRule type="cellIs" dxfId="261" priority="51" operator="greaterThan">
      <formula>$D254</formula>
    </cfRule>
  </conditionalFormatting>
  <conditionalFormatting sqref="E255">
    <cfRule type="cellIs" dxfId="260" priority="50" operator="greaterThan">
      <formula>$D255</formula>
    </cfRule>
  </conditionalFormatting>
  <conditionalFormatting sqref="E256">
    <cfRule type="cellIs" dxfId="259" priority="49" operator="greaterThan">
      <formula>$D256</formula>
    </cfRule>
  </conditionalFormatting>
  <conditionalFormatting sqref="E257">
    <cfRule type="cellIs" dxfId="258" priority="48" operator="greaterThan">
      <formula>$D257</formula>
    </cfRule>
  </conditionalFormatting>
  <conditionalFormatting sqref="E258">
    <cfRule type="cellIs" dxfId="257" priority="47" operator="greaterThan">
      <formula>$D258</formula>
    </cfRule>
  </conditionalFormatting>
  <conditionalFormatting sqref="E259">
    <cfRule type="cellIs" dxfId="256" priority="46" operator="greaterThan">
      <formula>$D259</formula>
    </cfRule>
  </conditionalFormatting>
  <conditionalFormatting sqref="E260">
    <cfRule type="cellIs" dxfId="255" priority="45" operator="greaterThan">
      <formula>$D260</formula>
    </cfRule>
  </conditionalFormatting>
  <conditionalFormatting sqref="E261">
    <cfRule type="cellIs" dxfId="254" priority="44" operator="greaterThan">
      <formula>$D261</formula>
    </cfRule>
  </conditionalFormatting>
  <conditionalFormatting sqref="E262">
    <cfRule type="cellIs" dxfId="253" priority="43" operator="greaterThan">
      <formula>$D262</formula>
    </cfRule>
  </conditionalFormatting>
  <conditionalFormatting sqref="E263">
    <cfRule type="cellIs" dxfId="252" priority="42" operator="greaterThan">
      <formula>$D263</formula>
    </cfRule>
  </conditionalFormatting>
  <conditionalFormatting sqref="E264">
    <cfRule type="cellIs" dxfId="251" priority="41" operator="greaterThan">
      <formula>$D264</formula>
    </cfRule>
  </conditionalFormatting>
  <conditionalFormatting sqref="E265">
    <cfRule type="cellIs" dxfId="250" priority="40" operator="greaterThan">
      <formula>$D265</formula>
    </cfRule>
  </conditionalFormatting>
  <conditionalFormatting sqref="E266">
    <cfRule type="cellIs" dxfId="249" priority="39" operator="greaterThan">
      <formula>$D266</formula>
    </cfRule>
  </conditionalFormatting>
  <conditionalFormatting sqref="E267">
    <cfRule type="cellIs" dxfId="248" priority="38" operator="greaterThan">
      <formula>$D267</formula>
    </cfRule>
  </conditionalFormatting>
  <conditionalFormatting sqref="E268">
    <cfRule type="cellIs" dxfId="247" priority="37" operator="greaterThan">
      <formula>$D268</formula>
    </cfRule>
  </conditionalFormatting>
  <conditionalFormatting sqref="E269">
    <cfRule type="cellIs" dxfId="246" priority="36" operator="greaterThan">
      <formula>$D269</formula>
    </cfRule>
  </conditionalFormatting>
  <conditionalFormatting sqref="E270">
    <cfRule type="cellIs" dxfId="245" priority="35" operator="greaterThan">
      <formula>$D270</formula>
    </cfRule>
  </conditionalFormatting>
  <conditionalFormatting sqref="E271">
    <cfRule type="cellIs" dxfId="244" priority="34" operator="greaterThan">
      <formula>$D271</formula>
    </cfRule>
  </conditionalFormatting>
  <conditionalFormatting sqref="E272">
    <cfRule type="cellIs" dxfId="243" priority="33" operator="greaterThan">
      <formula>$D272</formula>
    </cfRule>
  </conditionalFormatting>
  <conditionalFormatting sqref="E273">
    <cfRule type="cellIs" dxfId="242" priority="32" operator="greaterThan">
      <formula>$D273</formula>
    </cfRule>
  </conditionalFormatting>
  <conditionalFormatting sqref="E274">
    <cfRule type="cellIs" dxfId="241" priority="31" operator="greaterThan">
      <formula>$D274</formula>
    </cfRule>
  </conditionalFormatting>
  <conditionalFormatting sqref="E275">
    <cfRule type="cellIs" dxfId="240" priority="30" operator="greaterThan">
      <formula>$D275</formula>
    </cfRule>
  </conditionalFormatting>
  <conditionalFormatting sqref="E276">
    <cfRule type="cellIs" dxfId="239" priority="29" operator="greaterThan">
      <formula>$D276</formula>
    </cfRule>
  </conditionalFormatting>
  <conditionalFormatting sqref="E277">
    <cfRule type="cellIs" dxfId="238" priority="28" operator="greaterThan">
      <formula>$D277</formula>
    </cfRule>
  </conditionalFormatting>
  <conditionalFormatting sqref="E278">
    <cfRule type="cellIs" dxfId="237" priority="27" operator="greaterThan">
      <formula>$D278</formula>
    </cfRule>
  </conditionalFormatting>
  <conditionalFormatting sqref="E279">
    <cfRule type="cellIs" dxfId="236" priority="26" operator="greaterThan">
      <formula>$D279</formula>
    </cfRule>
  </conditionalFormatting>
  <conditionalFormatting sqref="E280">
    <cfRule type="cellIs" dxfId="235" priority="25" operator="greaterThan">
      <formula>$D280</formula>
    </cfRule>
  </conditionalFormatting>
  <conditionalFormatting sqref="E281">
    <cfRule type="cellIs" dxfId="234" priority="24" operator="greaterThan">
      <formula>$D281</formula>
    </cfRule>
  </conditionalFormatting>
  <conditionalFormatting sqref="E282">
    <cfRule type="cellIs" dxfId="233" priority="23" operator="greaterThan">
      <formula>$D282</formula>
    </cfRule>
  </conditionalFormatting>
  <conditionalFormatting sqref="E283">
    <cfRule type="cellIs" dxfId="232" priority="22" operator="greaterThan">
      <formula>$D283</formula>
    </cfRule>
  </conditionalFormatting>
  <conditionalFormatting sqref="E284">
    <cfRule type="cellIs" dxfId="231" priority="21" operator="greaterThan">
      <formula>$D284</formula>
    </cfRule>
  </conditionalFormatting>
  <conditionalFormatting sqref="E285">
    <cfRule type="cellIs" dxfId="230" priority="20" operator="greaterThan">
      <formula>$D285</formula>
    </cfRule>
  </conditionalFormatting>
  <conditionalFormatting sqref="E286">
    <cfRule type="cellIs" dxfId="229" priority="19" operator="greaterThan">
      <formula>$D286</formula>
    </cfRule>
  </conditionalFormatting>
  <conditionalFormatting sqref="E287">
    <cfRule type="cellIs" dxfId="228" priority="18" operator="greaterThan">
      <formula>$D287</formula>
    </cfRule>
  </conditionalFormatting>
  <conditionalFormatting sqref="E288">
    <cfRule type="cellIs" dxfId="227" priority="17" operator="greaterThan">
      <formula>$D288</formula>
    </cfRule>
  </conditionalFormatting>
  <conditionalFormatting sqref="E289">
    <cfRule type="cellIs" dxfId="226" priority="16" operator="greaterThan">
      <formula>$D289</formula>
    </cfRule>
  </conditionalFormatting>
  <conditionalFormatting sqref="E290">
    <cfRule type="cellIs" dxfId="225" priority="15" operator="greaterThan">
      <formula>$D290</formula>
    </cfRule>
  </conditionalFormatting>
  <conditionalFormatting sqref="E291">
    <cfRule type="cellIs" dxfId="224" priority="14" operator="greaterThan">
      <formula>$D291</formula>
    </cfRule>
  </conditionalFormatting>
  <conditionalFormatting sqref="E292">
    <cfRule type="cellIs" dxfId="223" priority="13" operator="greaterThan">
      <formula>$D292</formula>
    </cfRule>
  </conditionalFormatting>
  <conditionalFormatting sqref="E293">
    <cfRule type="cellIs" dxfId="222" priority="12" operator="greaterThan">
      <formula>$D293</formula>
    </cfRule>
  </conditionalFormatting>
  <conditionalFormatting sqref="E294">
    <cfRule type="cellIs" dxfId="221" priority="11" operator="greaterThan">
      <formula>$D294</formula>
    </cfRule>
  </conditionalFormatting>
  <conditionalFormatting sqref="E295">
    <cfRule type="cellIs" dxfId="220" priority="10" operator="greaterThan">
      <formula>$D295</formula>
    </cfRule>
  </conditionalFormatting>
  <conditionalFormatting sqref="E296">
    <cfRule type="cellIs" dxfId="219" priority="9" operator="greaterThan">
      <formula>$D296</formula>
    </cfRule>
  </conditionalFormatting>
  <conditionalFormatting sqref="E297">
    <cfRule type="cellIs" dxfId="218" priority="8" operator="greaterThan">
      <formula>$D297</formula>
    </cfRule>
  </conditionalFormatting>
  <conditionalFormatting sqref="E298">
    <cfRule type="cellIs" dxfId="217" priority="7" operator="greaterThan">
      <formula>$D298</formula>
    </cfRule>
  </conditionalFormatting>
  <conditionalFormatting sqref="E299">
    <cfRule type="cellIs" dxfId="216" priority="6" operator="greaterThan">
      <formula>$D299</formula>
    </cfRule>
  </conditionalFormatting>
  <conditionalFormatting sqref="E300">
    <cfRule type="cellIs" dxfId="215" priority="5" operator="greaterThan">
      <formula>$D300</formula>
    </cfRule>
  </conditionalFormatting>
  <conditionalFormatting sqref="E301">
    <cfRule type="cellIs" dxfId="214" priority="4" operator="greaterThan">
      <formula>$D301</formula>
    </cfRule>
  </conditionalFormatting>
  <conditionalFormatting sqref="E302">
    <cfRule type="cellIs" dxfId="213" priority="3" operator="greaterThan">
      <formula>$D302</formula>
    </cfRule>
  </conditionalFormatting>
  <conditionalFormatting sqref="E303">
    <cfRule type="cellIs" dxfId="212" priority="2" operator="greaterThan">
      <formula>$D303</formula>
    </cfRule>
  </conditionalFormatting>
  <conditionalFormatting sqref="E304">
    <cfRule type="cellIs" dxfId="211" priority="1" operator="greaterThan">
      <formula>$D304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D1-Úvodní list</vt:lpstr>
      <vt:lpstr>D2-Přehled zdrojů financování</vt:lpstr>
      <vt:lpstr>D3a-Součtová tab. pro prog. 1</vt:lpstr>
      <vt:lpstr>D3b-Součtová tab. pro prog. 2-4</vt:lpstr>
      <vt:lpstr>D4-Přehled o úhradách plateb</vt:lpstr>
      <vt:lpstr>D4-(2)</vt:lpstr>
      <vt:lpstr>D4-(3)</vt:lpstr>
      <vt:lpstr>D5-Mzdové prostředky</vt:lpstr>
      <vt:lpstr>D5-(2)</vt:lpstr>
      <vt:lpstr>D5-(3)</vt:lpstr>
      <vt:lpstr>D6-Tábory</vt:lpstr>
      <vt:lpstr>D7-Vzdělávání</vt:lpstr>
      <vt:lpstr>D8-Zahraničí </vt:lpstr>
      <vt:lpstr>D9-Mládež_kraji-prog. 2</vt:lpstr>
      <vt:lpstr>'D1-Úvodní list'!Oblast_tisku</vt:lpstr>
      <vt:lpstr>'D5-(2)'!Oblast_tisku</vt:lpstr>
      <vt:lpstr>'D5-(3)'!Oblast_tisku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2019-08-08T08:21:39Z</cp:lastPrinted>
  <dcterms:created xsi:type="dcterms:W3CDTF">2015-11-04T09:07:42Z</dcterms:created>
  <dcterms:modified xsi:type="dcterms:W3CDTF">2021-01-07T22:05:30Z</dcterms:modified>
</cp:coreProperties>
</file>