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masart\Desktop\Spolu po COVIDU 2021\Vyúčtování\"/>
    </mc:Choice>
  </mc:AlternateContent>
  <xr:revisionPtr revIDLastSave="0" documentId="13_ncr:1_{E2CEBDD3-E33E-41D6-B7F4-F3DE0CB2B6E6}" xr6:coauthVersionLast="36" xr6:coauthVersionMax="36" xr10:uidLastSave="{00000000-0000-0000-0000-000000000000}"/>
  <bookViews>
    <workbookView xWindow="0" yWindow="0" windowWidth="28800" windowHeight="11835" activeTab="3" xr2:uid="{00000000-000D-0000-FFFF-FFFF00000000}"/>
  </bookViews>
  <sheets>
    <sheet name="Vyúčtování" sheetId="1" r:id="rId1"/>
    <sheet name="Finanční vypořádání" sheetId="2" r:id="rId2"/>
    <sheet name="primární prevence a duš. zdr." sheetId="3" r:id="rId3"/>
    <sheet name="GRV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13" i="2"/>
  <c r="H35" i="2" s="1"/>
  <c r="J14" i="2"/>
  <c r="J15" i="2"/>
  <c r="G16" i="2"/>
  <c r="H16" i="2"/>
  <c r="J17" i="2"/>
  <c r="J18" i="2"/>
  <c r="J19" i="2"/>
  <c r="J20" i="2"/>
  <c r="J21" i="2"/>
  <c r="J22" i="2"/>
  <c r="J23" i="2"/>
  <c r="G24" i="2"/>
  <c r="G35" i="2" s="1"/>
  <c r="H24" i="2"/>
  <c r="I24" i="2"/>
  <c r="J25" i="2"/>
  <c r="J24" i="2" s="1"/>
  <c r="J26" i="2"/>
  <c r="J27" i="2"/>
  <c r="J28" i="2"/>
  <c r="J29" i="2"/>
  <c r="J30" i="2"/>
  <c r="J31" i="2"/>
  <c r="J32" i="2"/>
  <c r="J33" i="2"/>
  <c r="J34" i="2"/>
  <c r="D26" i="5" l="1"/>
  <c r="D26" i="3"/>
  <c r="B19" i="1"/>
  <c r="B18" i="1"/>
  <c r="D25" i="5"/>
  <c r="D25" i="3" l="1"/>
  <c r="B20" i="1"/>
  <c r="B11" i="1"/>
  <c r="B10" i="1"/>
  <c r="I13" i="2" l="1"/>
  <c r="I35" i="2" s="1"/>
  <c r="I16" i="2"/>
  <c r="B21" i="1"/>
  <c r="J16" i="2" l="1"/>
  <c r="J13" i="2"/>
  <c r="J35" i="2" s="1"/>
  <c r="A21" i="1"/>
  <c r="B2" i="2"/>
  <c r="B1" i="2"/>
</calcChain>
</file>

<file path=xl/sharedStrings.xml><?xml version="1.0" encoding="utf-8"?>
<sst xmlns="http://schemas.openxmlformats.org/spreadsheetml/2006/main" count="79" uniqueCount="71">
  <si>
    <t>Úvodní informace:</t>
  </si>
  <si>
    <t>Příjemce dotace</t>
  </si>
  <si>
    <t>IČO</t>
  </si>
  <si>
    <t>Adresa sídla</t>
  </si>
  <si>
    <t>Kraj</t>
  </si>
  <si>
    <t>Název výzvy</t>
  </si>
  <si>
    <t>Č. Rozhodnutí  o poskytnutí dotace</t>
  </si>
  <si>
    <t>Použití dotace:</t>
  </si>
  <si>
    <t xml:space="preserve"> Druh výdajů                                                         </t>
  </si>
  <si>
    <t>Celkové výdaje dle položek</t>
  </si>
  <si>
    <t>v Kč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</si>
  <si>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</si>
  <si>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t>Kontaktní osoba, která vyúčtování zpracovala, telefon, e-mail:</t>
  </si>
  <si>
    <t>V…………………………...dne………………………………</t>
  </si>
  <si>
    <t xml:space="preserve"> ………………………………………………………….</t>
  </si>
  <si>
    <t>Osoba oprávněná jednat za příjemce</t>
  </si>
  <si>
    <t>razítko, podpis</t>
  </si>
  <si>
    <t xml:space="preserve">Částka poskytnuté dotace pro rok 2021 (v Kč) </t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</si>
  <si>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</si>
  <si>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</si>
  <si>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</si>
  <si>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</si>
  <si>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</si>
  <si>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</si>
  <si>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</si>
  <si>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</si>
  <si>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</si>
  <si>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</si>
  <si>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</si>
  <si>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</si>
  <si>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</si>
  <si>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</si>
  <si>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</si>
  <si>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</si>
  <si>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</si>
  <si>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</si>
  <si>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</si>
  <si>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</si>
  <si>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</si>
  <si>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</si>
  <si>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</si>
  <si>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</si>
  <si>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</si>
  <si>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</si>
  <si>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</si>
  <si>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</si>
  <si>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Pořadové číslo</t>
  </si>
  <si>
    <r>
      <t>Příjemce je současně povinen finančně vypořádat poskytnutý příspěvek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</si>
  <si>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xxxx/13/SPC/2021</t>
  </si>
  <si>
    <t xml:space="preserve">Celkový počet účastníků na pobytech </t>
  </si>
  <si>
    <t>Vyúčtování dotace Spolu po COVIDu</t>
  </si>
  <si>
    <t>Spolu po COVIDu</t>
  </si>
  <si>
    <t>Částka vrácena (v Kč)</t>
  </si>
  <si>
    <t>program Spolu po COVIDu Rozhodnutí č.</t>
  </si>
  <si>
    <t>Primární prevence rizikového chování a podpora duševního zdraví</t>
  </si>
  <si>
    <t>Globální rozvojové vzdělávání</t>
  </si>
  <si>
    <t>Aktivity zaměřené na primární prevenci rizikového
chování a podporu duševního zdraví</t>
  </si>
  <si>
    <t>Aktivity zaměřené na globální rozvojové vzdělávání</t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</si>
  <si>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30. 1. 2022!</t>
    </r>
  </si>
  <si>
    <t>dle Rozhodnutí o poskytnutí dotace</t>
  </si>
  <si>
    <t>Číslo dokladu</t>
  </si>
  <si>
    <t xml:space="preserve">Účel použití </t>
  </si>
  <si>
    <t>Částka v Kč</t>
  </si>
  <si>
    <t>SOUČET NÁKLADŮ</t>
  </si>
  <si>
    <t>Skutečně čerpáno
k 30. 12. 2021</t>
  </si>
  <si>
    <t>Skutečně použito
k 30. 12. 2021</t>
  </si>
  <si>
    <t>Potvrzuji, že údaje uvedené ve „Vyúčtování dotace Spolu po COVIDu“ jsou správné a pravdivé. Žádné skutečnosti ve věci čerpání dotace a realizace projektu jsme nezamlčeli.</t>
  </si>
  <si>
    <t>ČÁSTKA PŘIDĚLENA DLE ROZHODNUTÍ</t>
  </si>
  <si>
    <t xml:space="preserve">Soupis realizovaných nákladů projektu - aktivity změřené na primární prevenci a podporu duševního zdraví
</t>
  </si>
  <si>
    <t xml:space="preserve">Soupis realizovaných nákladů projektu -  aktivitity zaměřené na globální rozvojové vzdělávání
</t>
  </si>
  <si>
    <r>
      <rPr>
        <b/>
        <sz val="10"/>
        <color rgb="FFFF0000"/>
        <rFont val="Arial"/>
        <family val="2"/>
        <charset val="238"/>
      </rPr>
      <t>xxxx</t>
    </r>
    <r>
      <rPr>
        <sz val="10"/>
        <rFont val="Arial"/>
        <family val="2"/>
        <charset val="238"/>
      </rPr>
      <t>/13/SPC/2021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</si>
</sst>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č_-;\-* #,##0.00\ _K_č_-;_-* &quot;-&quot;??\ _K_č_-;_-@_-"/>
    <numFmt numFmtId="164" formatCode="#,##0.00_ ;\-#,##0.00\ "/>
    <numFmt numFmtId="165" formatCode="#,##0_ ;\-#,##0\ "/>
    <numFmt numFmtId="166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sz val="9.5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75623"/>
      </top>
      <bottom style="medium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4" fillId="4" borderId="5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164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6" fillId="6" borderId="14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4" borderId="31" xfId="0" applyFont="1" applyFill="1" applyBorder="1" applyAlignment="1">
      <alignment vertical="center" wrapText="1"/>
    </xf>
    <xf numFmtId="0" fontId="15" fillId="4" borderId="32" xfId="0" applyFont="1" applyFill="1" applyBorder="1" applyAlignment="1">
      <alignment vertical="center" wrapText="1"/>
    </xf>
    <xf numFmtId="0" fontId="15" fillId="4" borderId="33" xfId="0" applyFont="1" applyFill="1" applyBorder="1" applyAlignment="1">
      <alignment vertical="center" wrapText="1"/>
    </xf>
    <xf numFmtId="4" fontId="15" fillId="4" borderId="33" xfId="0" applyNumberFormat="1" applyFont="1" applyFill="1" applyBorder="1" applyAlignment="1">
      <alignment vertical="center" wrapText="1"/>
    </xf>
    <xf numFmtId="4" fontId="15" fillId="4" borderId="19" xfId="0" applyNumberFormat="1" applyFont="1" applyFill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4" fontId="14" fillId="0" borderId="36" xfId="0" applyNumberFormat="1" applyFont="1" applyBorder="1" applyAlignment="1">
      <alignment vertical="center" wrapText="1"/>
    </xf>
    <xf numFmtId="4" fontId="14" fillId="0" borderId="37" xfId="0" applyNumberFormat="1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4" fontId="14" fillId="0" borderId="41" xfId="0" applyNumberFormat="1" applyFont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0" fontId="15" fillId="3" borderId="33" xfId="0" applyFont="1" applyFill="1" applyBorder="1" applyAlignment="1">
      <alignment vertical="center" wrapText="1"/>
    </xf>
    <xf numFmtId="4" fontId="15" fillId="3" borderId="33" xfId="0" applyNumberFormat="1" applyFont="1" applyFill="1" applyBorder="1" applyAlignment="1">
      <alignment vertical="center" wrapText="1"/>
    </xf>
    <xf numFmtId="4" fontId="15" fillId="3" borderId="19" xfId="0" applyNumberFormat="1" applyFont="1" applyFill="1" applyBorder="1" applyAlignment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14" fontId="14" fillId="0" borderId="0" xfId="0" applyNumberFormat="1" applyFont="1" applyAlignment="1">
      <alignment vertical="center" wrapText="1"/>
    </xf>
    <xf numFmtId="0" fontId="18" fillId="0" borderId="0" xfId="0" applyFont="1"/>
    <xf numFmtId="0" fontId="18" fillId="0" borderId="0" xfId="0" applyFont="1" applyProtection="1">
      <protection locked="0"/>
    </xf>
    <xf numFmtId="0" fontId="19" fillId="0" borderId="0" xfId="2" applyAlignment="1" applyProtection="1">
      <alignment vertical="center" wrapText="1"/>
    </xf>
    <xf numFmtId="0" fontId="14" fillId="0" borderId="20" xfId="0" applyFont="1" applyBorder="1" applyAlignment="1">
      <alignment horizontal="left" vertical="center" wrapText="1" indent="2"/>
    </xf>
    <xf numFmtId="0" fontId="14" fillId="0" borderId="0" xfId="0" applyFont="1" applyAlignment="1">
      <alignment horizontal="left" vertical="center" wrapText="1"/>
    </xf>
    <xf numFmtId="165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2" fillId="7" borderId="16" xfId="0" applyFont="1" applyFill="1" applyBorder="1" applyAlignment="1">
      <alignment horizontal="left" vertical="center"/>
    </xf>
    <xf numFmtId="0" fontId="11" fillId="6" borderId="18" xfId="0" applyFont="1" applyFill="1" applyBorder="1" applyAlignment="1" applyProtection="1">
      <alignment horizontal="left" vertical="center" wrapText="1"/>
    </xf>
    <xf numFmtId="164" fontId="0" fillId="6" borderId="19" xfId="0" applyNumberFormat="1" applyFill="1" applyBorder="1" applyProtection="1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9" xfId="0" applyBorder="1" applyProtection="1">
      <protection locked="0"/>
    </xf>
    <xf numFmtId="0" fontId="4" fillId="4" borderId="3" xfId="0" applyFont="1" applyFill="1" applyBorder="1" applyAlignment="1">
      <alignment vertical="center" wrapText="1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>
      <alignment vertical="center" wrapText="1"/>
    </xf>
    <xf numFmtId="0" fontId="8" fillId="7" borderId="44" xfId="0" applyFont="1" applyFill="1" applyBorder="1" applyAlignment="1" applyProtection="1">
      <alignment horizontal="left" vertical="center" wrapText="1"/>
    </xf>
    <xf numFmtId="4" fontId="10" fillId="6" borderId="45" xfId="0" applyNumberFormat="1" applyFont="1" applyFill="1" applyBorder="1" applyAlignment="1" applyProtection="1">
      <alignment vertical="center"/>
    </xf>
    <xf numFmtId="0" fontId="20" fillId="0" borderId="8" xfId="0" applyNumberFormat="1" applyFont="1" applyFill="1" applyBorder="1" applyAlignment="1" applyProtection="1">
      <alignment vertical="center" wrapText="1"/>
      <protection locked="0"/>
    </xf>
    <xf numFmtId="49" fontId="21" fillId="0" borderId="38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Protection="1"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166" fontId="0" fillId="0" borderId="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166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/>
      <protection locked="0"/>
    </xf>
    <xf numFmtId="166" fontId="0" fillId="0" borderId="46" xfId="0" applyNumberFormat="1" applyBorder="1" applyAlignment="1" applyProtection="1">
      <protection locked="0"/>
    </xf>
    <xf numFmtId="166" fontId="24" fillId="8" borderId="46" xfId="0" applyNumberFormat="1" applyFont="1" applyFill="1" applyBorder="1"/>
    <xf numFmtId="166" fontId="0" fillId="0" borderId="46" xfId="0" applyNumberFormat="1" applyBorder="1" applyAlignment="1" applyProtection="1"/>
    <xf numFmtId="166" fontId="0" fillId="8" borderId="46" xfId="0" applyNumberFormat="1" applyFill="1" applyBorder="1" applyProtection="1"/>
    <xf numFmtId="0" fontId="4" fillId="4" borderId="20" xfId="0" applyFont="1" applyFill="1" applyBorder="1" applyAlignment="1" applyProtection="1">
      <alignment horizontal="justify" vertical="center"/>
    </xf>
    <xf numFmtId="0" fontId="4" fillId="4" borderId="21" xfId="0" applyFont="1" applyFill="1" applyBorder="1" applyAlignment="1" applyProtection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49" fontId="5" fillId="6" borderId="13" xfId="0" applyNumberFormat="1" applyFont="1" applyFill="1" applyBorder="1" applyAlignment="1">
      <alignment horizontal="left" vertical="center" wrapText="1"/>
    </xf>
    <xf numFmtId="49" fontId="5" fillId="6" borderId="15" xfId="0" applyNumberFormat="1" applyFont="1" applyFill="1" applyBorder="1" applyAlignment="1">
      <alignment horizontal="left" vertical="center" wrapText="1"/>
    </xf>
    <xf numFmtId="0" fontId="4" fillId="4" borderId="20" xfId="0" applyFont="1" applyFill="1" applyBorder="1" applyAlignment="1" applyProtection="1">
      <alignment vertical="center" wrapText="1"/>
    </xf>
    <xf numFmtId="0" fontId="4" fillId="4" borderId="21" xfId="0" applyFont="1" applyFill="1" applyBorder="1" applyAlignment="1" applyProtection="1">
      <alignment vertical="center" wrapText="1"/>
    </xf>
    <xf numFmtId="0" fontId="4" fillId="0" borderId="22" xfId="0" applyFont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top" wrapText="1"/>
    </xf>
    <xf numFmtId="0" fontId="14" fillId="0" borderId="2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</xf>
    <xf numFmtId="0" fontId="24" fillId="0" borderId="43" xfId="0" applyFont="1" applyBorder="1" applyAlignment="1" applyProtection="1">
      <alignment horizontal="center"/>
    </xf>
    <xf numFmtId="0" fontId="24" fillId="0" borderId="47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left" vertical="top"/>
      <protection locked="0"/>
    </xf>
    <xf numFmtId="0" fontId="10" fillId="0" borderId="47" xfId="0" applyFont="1" applyBorder="1" applyAlignment="1" applyProtection="1">
      <alignment horizontal="left" vertical="top"/>
      <protection locked="0"/>
    </xf>
    <xf numFmtId="0" fontId="26" fillId="0" borderId="18" xfId="0" applyFont="1" applyBorder="1" applyAlignment="1" applyProtection="1">
      <alignment horizontal="center"/>
    </xf>
    <xf numFmtId="0" fontId="26" fillId="0" borderId="43" xfId="0" applyFont="1" applyBorder="1" applyAlignment="1" applyProtection="1">
      <alignment horizontal="center"/>
    </xf>
    <xf numFmtId="0" fontId="26" fillId="0" borderId="47" xfId="0" applyFont="1" applyBorder="1" applyAlignment="1" applyProtection="1">
      <alignment horizontal="center"/>
    </xf>
    <xf numFmtId="0" fontId="24" fillId="0" borderId="18" xfId="0" applyFont="1" applyBorder="1" applyAlignment="1" applyProtection="1">
      <alignment horizontal="center"/>
      <protection locked="0"/>
    </xf>
    <xf numFmtId="0" fontId="24" fillId="0" borderId="43" xfId="0" applyFont="1" applyBorder="1" applyAlignment="1" applyProtection="1">
      <alignment horizontal="center"/>
      <protection locked="0"/>
    </xf>
    <xf numFmtId="0" fontId="24" fillId="0" borderId="47" xfId="0" applyFont="1" applyBorder="1" applyAlignment="1" applyProtection="1">
      <alignment horizontal="center"/>
      <protection locked="0"/>
    </xf>
    <xf numFmtId="0" fontId="26" fillId="0" borderId="18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7" xfId="0" applyFont="1" applyBorder="1" applyAlignment="1">
      <alignment horizontal="center"/>
    </xf>
  </cellXfs>
  <cellStyles count="3">
    <cellStyle name="Čárka" xfId="1" builtinId="3"/>
    <cellStyle name="Hypertextový odkaz" xfId="2" builtinId="8"/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3"/>
  <sheetViews>
    <sheetView zoomScaleNormal="100" workbookViewId="0">
      <selection activeCell="B9" sqref="B9"/>
    </sheetView>
  </sheetViews>
  <sheetFormatPr defaultRowHeight="15" x14ac:dyDescent="0.25"/>
  <cols>
    <col min="1" max="1" width="74.42578125" customWidth="1"/>
    <col min="2" max="2" width="40.42578125" customWidth="1"/>
    <col min="3" max="3" width="10.85546875" customWidth="1"/>
  </cols>
  <sheetData>
    <row r="1" spans="1:2" ht="24.75" customHeight="1" x14ac:dyDescent="0.25">
      <c r="A1" s="77" t="s">
        <v>50</v>
      </c>
      <c r="B1" s="78"/>
    </row>
    <row r="2" spans="1:2" ht="21.75" customHeight="1" x14ac:dyDescent="0.25">
      <c r="A2" s="79" t="s">
        <v>0</v>
      </c>
      <c r="B2" s="80"/>
    </row>
    <row r="3" spans="1:2" ht="21" customHeight="1" x14ac:dyDescent="0.25">
      <c r="A3" s="1" t="s">
        <v>1</v>
      </c>
      <c r="B3" s="2"/>
    </row>
    <row r="4" spans="1:2" ht="19.5" customHeight="1" x14ac:dyDescent="0.25">
      <c r="A4" s="3" t="s">
        <v>2</v>
      </c>
      <c r="B4" s="4"/>
    </row>
    <row r="5" spans="1:2" x14ac:dyDescent="0.25">
      <c r="A5" s="3" t="s">
        <v>3</v>
      </c>
      <c r="B5" s="57"/>
    </row>
    <row r="6" spans="1:2" ht="20.25" customHeight="1" x14ac:dyDescent="0.25">
      <c r="A6" s="56" t="s">
        <v>4</v>
      </c>
      <c r="B6" s="54"/>
    </row>
    <row r="7" spans="1:2" ht="20.25" customHeight="1" x14ac:dyDescent="0.25">
      <c r="A7" s="3" t="s">
        <v>5</v>
      </c>
      <c r="B7" s="58" t="s">
        <v>51</v>
      </c>
    </row>
    <row r="8" spans="1:2" ht="16.5" customHeight="1" x14ac:dyDescent="0.25">
      <c r="A8" s="3" t="s">
        <v>6</v>
      </c>
      <c r="B8" s="61" t="s">
        <v>48</v>
      </c>
    </row>
    <row r="9" spans="1:2" ht="18.75" customHeight="1" x14ac:dyDescent="0.25">
      <c r="A9" s="3" t="s">
        <v>17</v>
      </c>
      <c r="B9" s="5"/>
    </row>
    <row r="10" spans="1:2" ht="22.5" customHeight="1" x14ac:dyDescent="0.25">
      <c r="A10" s="3" t="s">
        <v>56</v>
      </c>
      <c r="B10" s="5">
        <f>0.75*B9</f>
        <v>0</v>
      </c>
    </row>
    <row r="11" spans="1:2" ht="18.75" customHeight="1" x14ac:dyDescent="0.25">
      <c r="A11" s="3" t="s">
        <v>57</v>
      </c>
      <c r="B11" s="5">
        <f>0.25*B9</f>
        <v>0</v>
      </c>
    </row>
    <row r="12" spans="1:2" ht="18" customHeight="1" x14ac:dyDescent="0.25">
      <c r="A12" s="3" t="s">
        <v>49</v>
      </c>
      <c r="B12" s="47"/>
    </row>
    <row r="13" spans="1:2" ht="16.5" customHeight="1" x14ac:dyDescent="0.25">
      <c r="A13" s="3" t="s">
        <v>52</v>
      </c>
      <c r="B13" s="5"/>
    </row>
    <row r="14" spans="1:2" x14ac:dyDescent="0.25">
      <c r="A14" s="81"/>
      <c r="B14" s="82"/>
    </row>
    <row r="15" spans="1:2" ht="18.75" x14ac:dyDescent="0.25">
      <c r="A15" s="83" t="s">
        <v>7</v>
      </c>
      <c r="B15" s="84"/>
    </row>
    <row r="16" spans="1:2" ht="15.75" x14ac:dyDescent="0.25">
      <c r="A16" s="85" t="s">
        <v>8</v>
      </c>
      <c r="B16" s="6" t="s">
        <v>9</v>
      </c>
    </row>
    <row r="17" spans="1:2" x14ac:dyDescent="0.25">
      <c r="A17" s="86"/>
      <c r="B17" s="7" t="s">
        <v>10</v>
      </c>
    </row>
    <row r="18" spans="1:2" x14ac:dyDescent="0.25">
      <c r="A18" s="48" t="s">
        <v>54</v>
      </c>
      <c r="B18" s="69">
        <f>SUM('primární prevence a duš. zdr.'!D6:D24)</f>
        <v>0</v>
      </c>
    </row>
    <row r="19" spans="1:2" x14ac:dyDescent="0.25">
      <c r="A19" s="48" t="s">
        <v>55</v>
      </c>
      <c r="B19" s="69">
        <f>SUM(GRV!D6:D24)</f>
        <v>0</v>
      </c>
    </row>
    <row r="20" spans="1:2" ht="30" customHeight="1" thickBot="1" x14ac:dyDescent="0.3">
      <c r="A20" s="59" t="s">
        <v>11</v>
      </c>
      <c r="B20" s="60">
        <f>SUM(B18:B19)</f>
        <v>0</v>
      </c>
    </row>
    <row r="21" spans="1:2" ht="35.25" customHeight="1" thickBot="1" x14ac:dyDescent="0.3">
      <c r="A21" s="49" t="str">
        <f>IF(B21&gt;0,"Vratka nevyčerpané dotace (odešlete nejpozději do 15.2.2022 a zároveň zašlete avízo o vratce na e-mail: aviza@msmt.cz)"," ")</f>
        <v xml:space="preserve"> </v>
      </c>
      <c r="B21" s="50">
        <f>B9-B13-B20</f>
        <v>0</v>
      </c>
    </row>
    <row r="22" spans="1:2" x14ac:dyDescent="0.25">
      <c r="A22" s="75" t="s">
        <v>58</v>
      </c>
      <c r="B22" s="76"/>
    </row>
    <row r="23" spans="1:2" ht="40.5" customHeight="1" thickBot="1" x14ac:dyDescent="0.3">
      <c r="A23" s="87" t="s">
        <v>47</v>
      </c>
      <c r="B23" s="88"/>
    </row>
    <row r="24" spans="1:2" x14ac:dyDescent="0.25">
      <c r="A24" s="89"/>
      <c r="B24" s="89"/>
    </row>
    <row r="25" spans="1:2" x14ac:dyDescent="0.25">
      <c r="A25" s="90" t="s">
        <v>12</v>
      </c>
      <c r="B25" s="90"/>
    </row>
    <row r="26" spans="1:2" x14ac:dyDescent="0.25">
      <c r="A26" s="91"/>
      <c r="B26" s="91"/>
    </row>
    <row r="27" spans="1:2" x14ac:dyDescent="0.25">
      <c r="A27" s="92" t="s">
        <v>66</v>
      </c>
      <c r="B27" s="92"/>
    </row>
    <row r="28" spans="1:2" x14ac:dyDescent="0.25">
      <c r="A28" s="92"/>
      <c r="B28" s="92"/>
    </row>
    <row r="29" spans="1:2" x14ac:dyDescent="0.25">
      <c r="A29" s="8"/>
      <c r="B29" s="8"/>
    </row>
    <row r="30" spans="1:2" x14ac:dyDescent="0.25">
      <c r="A30" s="9" t="s">
        <v>13</v>
      </c>
      <c r="B30" s="10"/>
    </row>
    <row r="31" spans="1:2" x14ac:dyDescent="0.25">
      <c r="A31" s="11"/>
      <c r="B31" s="12" t="s">
        <v>14</v>
      </c>
    </row>
    <row r="32" spans="1:2" x14ac:dyDescent="0.25">
      <c r="A32" s="11"/>
      <c r="B32" s="13" t="s">
        <v>15</v>
      </c>
    </row>
    <row r="33" spans="1:2" x14ac:dyDescent="0.25">
      <c r="A33" s="11"/>
      <c r="B33" s="13" t="s">
        <v>16</v>
      </c>
    </row>
  </sheetData>
  <mergeCells count="11">
    <mergeCell ref="A23:B23"/>
    <mergeCell ref="A24:B24"/>
    <mergeCell ref="A25:B25"/>
    <mergeCell ref="A26:B26"/>
    <mergeCell ref="A27:B28"/>
    <mergeCell ref="A22:B22"/>
    <mergeCell ref="A1:B1"/>
    <mergeCell ref="A2:B2"/>
    <mergeCell ref="A14:B14"/>
    <mergeCell ref="A15:B15"/>
    <mergeCell ref="A16:A17"/>
  </mergeCells>
  <conditionalFormatting sqref="A21">
    <cfRule type="containsText" dxfId="12" priority="5" operator="containsText" text="odešlete">
      <formula>NOT(ISERROR(SEARCH("odešlete",A21)))</formula>
    </cfRule>
    <cfRule type="containsText" dxfId="11" priority="6" operator="containsText" text="nutno odeslat">
      <formula>NOT(ISERROR(SEARCH("nutno odeslat",A21)))</formula>
    </cfRule>
  </conditionalFormatting>
  <conditionalFormatting sqref="B21">
    <cfRule type="cellIs" dxfId="10" priority="4" operator="equal">
      <formula>0</formula>
    </cfRule>
  </conditionalFormatting>
  <conditionalFormatting sqref="B18">
    <cfRule type="cellIs" dxfId="9" priority="2" operator="greaterThan">
      <formula>$B$10</formula>
    </cfRule>
  </conditionalFormatting>
  <conditionalFormatting sqref="B19">
    <cfRule type="cellIs" dxfId="8" priority="1" operator="greaterThan">
      <formula>$B$11</formula>
    </cfRule>
  </conditionalFormatting>
  <dataValidations count="1">
    <dataValidation errorTitle="Neplatná položka!" error="Vyberte prosím se seznamu kraj" prompt="Vyberte příslušný kraj z nabídky" sqref="B6" xr:uid="{00000000-0002-0000-0000-000000000000}"/>
  </dataValidation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opLeftCell="A4" zoomScale="80" zoomScaleNormal="80" workbookViewId="0">
      <selection activeCell="U14" sqref="U14"/>
    </sheetView>
  </sheetViews>
  <sheetFormatPr defaultRowHeight="15" x14ac:dyDescent="0.25"/>
  <cols>
    <col min="1" max="1" width="12.85546875" customWidth="1"/>
    <col min="2" max="2" width="31.7109375" customWidth="1"/>
    <col min="3" max="3" width="36.42578125" customWidth="1"/>
    <col min="4" max="4" width="17.5703125" customWidth="1"/>
    <col min="6" max="6" width="17.42578125" customWidth="1"/>
    <col min="7" max="7" width="21.5703125" customWidth="1"/>
    <col min="8" max="8" width="16.85546875" customWidth="1"/>
    <col min="9" max="9" width="17.7109375" customWidth="1"/>
    <col min="10" max="10" width="19.7109375" customWidth="1"/>
  </cols>
  <sheetData>
    <row r="1" spans="1:10" x14ac:dyDescent="0.25">
      <c r="A1" s="14" t="s">
        <v>18</v>
      </c>
      <c r="B1" s="46">
        <f>Vyúčtování!B3</f>
        <v>0</v>
      </c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19</v>
      </c>
      <c r="B2" s="46">
        <f>Vyúčtování!B4</f>
        <v>0</v>
      </c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01" t="s">
        <v>20</v>
      </c>
      <c r="B3" s="101"/>
      <c r="C3" s="46"/>
      <c r="D3" s="14"/>
      <c r="E3" s="14"/>
      <c r="F3" s="14"/>
      <c r="G3" s="14"/>
      <c r="H3" s="14"/>
      <c r="I3" s="14"/>
      <c r="J3" s="14"/>
    </row>
    <row r="4" spans="1:10" x14ac:dyDescent="0.25">
      <c r="A4" s="101" t="s">
        <v>21</v>
      </c>
      <c r="B4" s="101"/>
      <c r="C4" s="46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02" t="s">
        <v>22</v>
      </c>
      <c r="C6" s="102"/>
      <c r="D6" s="102"/>
      <c r="E6" s="102"/>
      <c r="F6" s="102"/>
      <c r="G6" s="102"/>
      <c r="H6" s="102"/>
      <c r="I6" s="102"/>
      <c r="J6" s="102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6.25" customHeight="1" x14ac:dyDescent="0.25">
      <c r="A8" s="14"/>
      <c r="B8" s="102" t="s">
        <v>23</v>
      </c>
      <c r="C8" s="102"/>
      <c r="D8" s="102"/>
      <c r="E8" s="102"/>
      <c r="F8" s="102"/>
      <c r="G8" s="102"/>
      <c r="H8" s="102"/>
      <c r="I8" s="102"/>
      <c r="J8" s="102"/>
    </row>
    <row r="9" spans="1:10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5.75" thickBot="1" x14ac:dyDescent="0.3">
      <c r="A10" s="14"/>
      <c r="B10" s="14"/>
      <c r="C10" s="14"/>
      <c r="D10" s="14"/>
      <c r="E10" s="14"/>
      <c r="F10" s="14"/>
      <c r="G10" s="14"/>
      <c r="H10" s="14"/>
      <c r="I10" s="103" t="s">
        <v>24</v>
      </c>
      <c r="J10" s="103"/>
    </row>
    <row r="11" spans="1:10" ht="71.25" customHeight="1" x14ac:dyDescent="0.25">
      <c r="A11" s="14"/>
      <c r="B11" s="15" t="s">
        <v>25</v>
      </c>
      <c r="C11" s="16"/>
      <c r="D11" s="17" t="s">
        <v>26</v>
      </c>
      <c r="E11" s="17" t="s">
        <v>27</v>
      </c>
      <c r="F11" s="17" t="s">
        <v>28</v>
      </c>
      <c r="G11" s="17" t="s">
        <v>64</v>
      </c>
      <c r="H11" s="17" t="s">
        <v>29</v>
      </c>
      <c r="I11" s="17" t="s">
        <v>65</v>
      </c>
      <c r="J11" s="18" t="s">
        <v>30</v>
      </c>
    </row>
    <row r="12" spans="1:10" ht="15.75" thickBot="1" x14ac:dyDescent="0.3">
      <c r="A12" s="14"/>
      <c r="B12" s="19" t="s">
        <v>31</v>
      </c>
      <c r="C12" s="20"/>
      <c r="D12" s="21" t="s">
        <v>32</v>
      </c>
      <c r="E12" s="21" t="s">
        <v>33</v>
      </c>
      <c r="F12" s="21" t="s">
        <v>34</v>
      </c>
      <c r="G12" s="21">
        <v>1</v>
      </c>
      <c r="H12" s="21">
        <v>2</v>
      </c>
      <c r="I12" s="21">
        <v>3</v>
      </c>
      <c r="J12" s="22" t="s">
        <v>35</v>
      </c>
    </row>
    <row r="13" spans="1:10" ht="15.75" thickBot="1" x14ac:dyDescent="0.3">
      <c r="A13" s="14"/>
      <c r="B13" s="23" t="s">
        <v>36</v>
      </c>
      <c r="C13" s="24"/>
      <c r="D13" s="25"/>
      <c r="E13" s="25"/>
      <c r="F13" s="25"/>
      <c r="G13" s="26">
        <f>Vyúčtování!B9</f>
        <v>0</v>
      </c>
      <c r="H13" s="26">
        <f>Vyúčtování!B13</f>
        <v>0</v>
      </c>
      <c r="I13" s="26">
        <f>Vyúčtování!B20</f>
        <v>0</v>
      </c>
      <c r="J13" s="27">
        <f>Vyúčtování!B21</f>
        <v>0</v>
      </c>
    </row>
    <row r="14" spans="1:10" x14ac:dyDescent="0.25">
      <c r="A14" s="14"/>
      <c r="B14" s="97"/>
      <c r="C14" s="98"/>
      <c r="D14" s="28"/>
      <c r="E14" s="28"/>
      <c r="F14" s="28"/>
      <c r="G14" s="29"/>
      <c r="H14" s="29"/>
      <c r="I14" s="29"/>
      <c r="J14" s="30">
        <f t="shared" ref="J14:J23" si="0">G14-H14-I14</f>
        <v>0</v>
      </c>
    </row>
    <row r="15" spans="1:10" x14ac:dyDescent="0.25">
      <c r="A15" s="14"/>
      <c r="B15" s="99" t="s">
        <v>37</v>
      </c>
      <c r="C15" s="100"/>
      <c r="D15" s="28"/>
      <c r="E15" s="28"/>
      <c r="F15" s="28"/>
      <c r="G15" s="29"/>
      <c r="H15" s="29"/>
      <c r="I15" s="29"/>
      <c r="J15" s="30">
        <f t="shared" si="0"/>
        <v>0</v>
      </c>
    </row>
    <row r="16" spans="1:10" ht="25.5" x14ac:dyDescent="0.25">
      <c r="A16" s="14"/>
      <c r="B16" s="45" t="s">
        <v>53</v>
      </c>
      <c r="C16" s="62" t="s">
        <v>70</v>
      </c>
      <c r="D16" s="28"/>
      <c r="E16" s="28"/>
      <c r="F16" s="31"/>
      <c r="G16" s="29">
        <f>Vyúčtování!B9</f>
        <v>0</v>
      </c>
      <c r="H16" s="29">
        <f>Vyúčtování!B13</f>
        <v>0</v>
      </c>
      <c r="I16" s="29">
        <f>Vyúčtování!B20</f>
        <v>0</v>
      </c>
      <c r="J16" s="30">
        <f>Vyúčtování!B21</f>
        <v>0</v>
      </c>
    </row>
    <row r="17" spans="1:10" x14ac:dyDescent="0.25">
      <c r="A17" s="14"/>
      <c r="B17" s="93"/>
      <c r="C17" s="94"/>
      <c r="D17" s="28"/>
      <c r="E17" s="28"/>
      <c r="F17" s="32"/>
      <c r="G17" s="29"/>
      <c r="H17" s="29"/>
      <c r="I17" s="29"/>
      <c r="J17" s="30">
        <f t="shared" si="0"/>
        <v>0</v>
      </c>
    </row>
    <row r="18" spans="1:10" x14ac:dyDescent="0.25">
      <c r="A18" s="14"/>
      <c r="B18" s="93"/>
      <c r="C18" s="94"/>
      <c r="D18" s="28"/>
      <c r="E18" s="28"/>
      <c r="F18" s="32"/>
      <c r="G18" s="29"/>
      <c r="H18" s="29"/>
      <c r="I18" s="29"/>
      <c r="J18" s="30">
        <f t="shared" si="0"/>
        <v>0</v>
      </c>
    </row>
    <row r="19" spans="1:10" x14ac:dyDescent="0.25">
      <c r="A19" s="14"/>
      <c r="B19" s="93"/>
      <c r="C19" s="94"/>
      <c r="D19" s="28"/>
      <c r="E19" s="28"/>
      <c r="F19" s="28"/>
      <c r="G19" s="29"/>
      <c r="H19" s="29"/>
      <c r="I19" s="29"/>
      <c r="J19" s="30">
        <f t="shared" si="0"/>
        <v>0</v>
      </c>
    </row>
    <row r="20" spans="1:10" x14ac:dyDescent="0.25">
      <c r="A20" s="14"/>
      <c r="B20" s="93"/>
      <c r="C20" s="94"/>
      <c r="D20" s="28"/>
      <c r="E20" s="28"/>
      <c r="F20" s="28"/>
      <c r="G20" s="29"/>
      <c r="H20" s="29"/>
      <c r="I20" s="29"/>
      <c r="J20" s="30">
        <f t="shared" si="0"/>
        <v>0</v>
      </c>
    </row>
    <row r="21" spans="1:10" x14ac:dyDescent="0.25">
      <c r="A21" s="14"/>
      <c r="B21" s="93"/>
      <c r="C21" s="94"/>
      <c r="D21" s="28"/>
      <c r="E21" s="28"/>
      <c r="F21" s="28"/>
      <c r="G21" s="29"/>
      <c r="H21" s="29"/>
      <c r="I21" s="29"/>
      <c r="J21" s="30">
        <f t="shared" si="0"/>
        <v>0</v>
      </c>
    </row>
    <row r="22" spans="1:10" x14ac:dyDescent="0.25">
      <c r="A22" s="14"/>
      <c r="B22" s="93"/>
      <c r="C22" s="94"/>
      <c r="D22" s="28"/>
      <c r="E22" s="28"/>
      <c r="F22" s="28"/>
      <c r="G22" s="29"/>
      <c r="H22" s="29"/>
      <c r="I22" s="29"/>
      <c r="J22" s="30">
        <f t="shared" si="0"/>
        <v>0</v>
      </c>
    </row>
    <row r="23" spans="1:10" ht="15.75" thickBot="1" x14ac:dyDescent="0.3">
      <c r="A23" s="14"/>
      <c r="B23" s="95"/>
      <c r="C23" s="96"/>
      <c r="D23" s="28"/>
      <c r="E23" s="28"/>
      <c r="F23" s="28"/>
      <c r="G23" s="29"/>
      <c r="H23" s="29"/>
      <c r="I23" s="29"/>
      <c r="J23" s="30">
        <f t="shared" si="0"/>
        <v>0</v>
      </c>
    </row>
    <row r="24" spans="1:10" ht="26.25" thickBot="1" x14ac:dyDescent="0.3">
      <c r="A24" s="14"/>
      <c r="B24" s="23" t="s">
        <v>38</v>
      </c>
      <c r="C24" s="24"/>
      <c r="D24" s="25"/>
      <c r="E24" s="25"/>
      <c r="F24" s="25"/>
      <c r="G24" s="26">
        <f>SUM(G25:G34)</f>
        <v>0</v>
      </c>
      <c r="H24" s="26">
        <f>SUM(H25:H34)</f>
        <v>0</v>
      </c>
      <c r="I24" s="26">
        <f>SUM(I25:I34)</f>
        <v>0</v>
      </c>
      <c r="J24" s="27">
        <f>SUM(J25:J34)</f>
        <v>0</v>
      </c>
    </row>
    <row r="25" spans="1:10" x14ac:dyDescent="0.25">
      <c r="A25" s="14"/>
      <c r="B25" s="97"/>
      <c r="C25" s="98"/>
      <c r="D25" s="28"/>
      <c r="E25" s="28"/>
      <c r="F25" s="28"/>
      <c r="G25" s="29"/>
      <c r="H25" s="29"/>
      <c r="I25" s="29"/>
      <c r="J25" s="30">
        <f t="shared" ref="J25:J34" si="1">G25-H25-I25</f>
        <v>0</v>
      </c>
    </row>
    <row r="26" spans="1:10" x14ac:dyDescent="0.25">
      <c r="A26" s="14"/>
      <c r="B26" s="99" t="s">
        <v>39</v>
      </c>
      <c r="C26" s="100"/>
      <c r="D26" s="28"/>
      <c r="E26" s="28"/>
      <c r="F26" s="28"/>
      <c r="G26" s="29"/>
      <c r="H26" s="29"/>
      <c r="I26" s="29"/>
      <c r="J26" s="30">
        <f t="shared" si="1"/>
        <v>0</v>
      </c>
    </row>
    <row r="27" spans="1:10" x14ac:dyDescent="0.25">
      <c r="A27" s="14"/>
      <c r="B27" s="93"/>
      <c r="C27" s="94"/>
      <c r="D27" s="28"/>
      <c r="E27" s="28"/>
      <c r="F27" s="28"/>
      <c r="G27" s="29"/>
      <c r="H27" s="29"/>
      <c r="I27" s="29"/>
      <c r="J27" s="30">
        <f t="shared" si="1"/>
        <v>0</v>
      </c>
    </row>
    <row r="28" spans="1:10" x14ac:dyDescent="0.25">
      <c r="A28" s="14"/>
      <c r="B28" s="93"/>
      <c r="C28" s="94"/>
      <c r="D28" s="28"/>
      <c r="E28" s="28"/>
      <c r="F28" s="28"/>
      <c r="G28" s="29"/>
      <c r="H28" s="29"/>
      <c r="I28" s="29"/>
      <c r="J28" s="30">
        <f t="shared" si="1"/>
        <v>0</v>
      </c>
    </row>
    <row r="29" spans="1:10" x14ac:dyDescent="0.25">
      <c r="A29" s="14"/>
      <c r="B29" s="93"/>
      <c r="C29" s="94"/>
      <c r="D29" s="28"/>
      <c r="E29" s="28"/>
      <c r="F29" s="28"/>
      <c r="G29" s="29"/>
      <c r="H29" s="29"/>
      <c r="I29" s="29"/>
      <c r="J29" s="30">
        <f t="shared" si="1"/>
        <v>0</v>
      </c>
    </row>
    <row r="30" spans="1:10" x14ac:dyDescent="0.25">
      <c r="A30" s="14"/>
      <c r="B30" s="93"/>
      <c r="C30" s="94"/>
      <c r="D30" s="28"/>
      <c r="E30" s="28"/>
      <c r="F30" s="28"/>
      <c r="G30" s="29"/>
      <c r="H30" s="29"/>
      <c r="I30" s="29"/>
      <c r="J30" s="30">
        <f t="shared" si="1"/>
        <v>0</v>
      </c>
    </row>
    <row r="31" spans="1:10" x14ac:dyDescent="0.25">
      <c r="A31" s="14"/>
      <c r="B31" s="93"/>
      <c r="C31" s="94"/>
      <c r="D31" s="28"/>
      <c r="E31" s="28"/>
      <c r="F31" s="28"/>
      <c r="G31" s="29"/>
      <c r="H31" s="29"/>
      <c r="I31" s="29"/>
      <c r="J31" s="30">
        <f t="shared" si="1"/>
        <v>0</v>
      </c>
    </row>
    <row r="32" spans="1:10" x14ac:dyDescent="0.25">
      <c r="A32" s="14"/>
      <c r="B32" s="93"/>
      <c r="C32" s="94"/>
      <c r="D32" s="28"/>
      <c r="E32" s="28"/>
      <c r="F32" s="28"/>
      <c r="G32" s="29"/>
      <c r="H32" s="29"/>
      <c r="I32" s="29"/>
      <c r="J32" s="30">
        <f t="shared" si="1"/>
        <v>0</v>
      </c>
    </row>
    <row r="33" spans="1:10" x14ac:dyDescent="0.25">
      <c r="A33" s="14"/>
      <c r="B33" s="93"/>
      <c r="C33" s="94"/>
      <c r="D33" s="28"/>
      <c r="E33" s="28"/>
      <c r="F33" s="28"/>
      <c r="G33" s="29"/>
      <c r="H33" s="29"/>
      <c r="I33" s="29"/>
      <c r="J33" s="30">
        <f t="shared" si="1"/>
        <v>0</v>
      </c>
    </row>
    <row r="34" spans="1:10" ht="15.75" thickBot="1" x14ac:dyDescent="0.3">
      <c r="A34" s="14"/>
      <c r="B34" s="93"/>
      <c r="C34" s="94"/>
      <c r="D34" s="33"/>
      <c r="E34" s="33"/>
      <c r="F34" s="33"/>
      <c r="G34" s="34"/>
      <c r="H34" s="34"/>
      <c r="I34" s="34"/>
      <c r="J34" s="30">
        <f t="shared" si="1"/>
        <v>0</v>
      </c>
    </row>
    <row r="35" spans="1:10" ht="39" thickBot="1" x14ac:dyDescent="0.3">
      <c r="A35" s="14"/>
      <c r="B35" s="35" t="s">
        <v>40</v>
      </c>
      <c r="C35" s="36"/>
      <c r="D35" s="37"/>
      <c r="E35" s="37"/>
      <c r="F35" s="37"/>
      <c r="G35" s="38">
        <f>G13+G24</f>
        <v>0</v>
      </c>
      <c r="H35" s="38">
        <f>H13+H24</f>
        <v>0</v>
      </c>
      <c r="I35" s="38">
        <f>I13+I24</f>
        <v>0</v>
      </c>
      <c r="J35" s="39">
        <f>J13+J24</f>
        <v>0</v>
      </c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 t="s">
        <v>41</v>
      </c>
      <c r="C37" s="40"/>
      <c r="D37" s="14"/>
      <c r="E37" s="14"/>
      <c r="F37" s="14"/>
      <c r="G37" s="14"/>
      <c r="H37" s="14" t="s">
        <v>42</v>
      </c>
      <c r="I37" s="14"/>
      <c r="J37" s="14"/>
    </row>
    <row r="38" spans="1:10" x14ac:dyDescent="0.25">
      <c r="A38" s="14"/>
      <c r="B38" s="14" t="s">
        <v>43</v>
      </c>
      <c r="C38" s="40"/>
      <c r="D38" s="41"/>
      <c r="E38" s="14"/>
      <c r="F38" s="14"/>
      <c r="G38" s="14"/>
      <c r="H38" s="14" t="s">
        <v>43</v>
      </c>
      <c r="I38" s="14"/>
      <c r="J38" s="14"/>
    </row>
    <row r="39" spans="1:10" x14ac:dyDescent="0.25">
      <c r="A39" s="14"/>
      <c r="B39" s="42" t="s">
        <v>44</v>
      </c>
      <c r="C39" s="43"/>
      <c r="D39" s="44"/>
      <c r="E39" s="14"/>
      <c r="F39" s="14"/>
      <c r="G39" s="14"/>
      <c r="H39" s="14"/>
      <c r="I39" s="14"/>
      <c r="J39" s="14"/>
    </row>
    <row r="40" spans="1:10" x14ac:dyDescent="0.25">
      <c r="A40" s="14"/>
      <c r="B40" s="42" t="s">
        <v>45</v>
      </c>
      <c r="C40" s="43"/>
      <c r="D40" s="14"/>
      <c r="E40" s="14"/>
      <c r="F40" s="14"/>
      <c r="G40" s="14"/>
      <c r="H40" s="14"/>
      <c r="I40" s="14"/>
      <c r="J40" s="14"/>
    </row>
  </sheetData>
  <sheetProtection selectLockedCells="1"/>
  <mergeCells count="24">
    <mergeCell ref="B21:C21"/>
    <mergeCell ref="A3:B3"/>
    <mergeCell ref="A4:B4"/>
    <mergeCell ref="B6:J6"/>
    <mergeCell ref="B8:J8"/>
    <mergeCell ref="I10:J10"/>
    <mergeCell ref="B14:C14"/>
    <mergeCell ref="B15:C15"/>
    <mergeCell ref="B17:C17"/>
    <mergeCell ref="B18:C18"/>
    <mergeCell ref="B19:C19"/>
    <mergeCell ref="B20:C20"/>
    <mergeCell ref="B34:C34"/>
    <mergeCell ref="B22:C22"/>
    <mergeCell ref="B23:C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workbookViewId="0">
      <selection activeCell="G20" sqref="G20"/>
    </sheetView>
  </sheetViews>
  <sheetFormatPr defaultRowHeight="15" x14ac:dyDescent="0.25"/>
  <cols>
    <col min="1" max="1" width="10.140625" customWidth="1"/>
    <col min="2" max="2" width="15.42578125" customWidth="1"/>
    <col min="3" max="3" width="42.28515625" customWidth="1"/>
    <col min="4" max="4" width="24.42578125" bestFit="1" customWidth="1"/>
  </cols>
  <sheetData>
    <row r="1" spans="1:9" ht="6.6" customHeight="1" thickBot="1" x14ac:dyDescent="0.3">
      <c r="A1" s="51"/>
      <c r="B1" s="51"/>
      <c r="C1" s="51"/>
      <c r="D1" s="51"/>
    </row>
    <row r="2" spans="1:9" ht="26.1" customHeight="1" thickBot="1" x14ac:dyDescent="0.3">
      <c r="A2" s="108" t="s">
        <v>68</v>
      </c>
      <c r="B2" s="109"/>
      <c r="C2" s="109"/>
      <c r="D2" s="109"/>
      <c r="E2" s="109"/>
      <c r="F2" s="109"/>
      <c r="G2" s="109"/>
      <c r="H2" s="109"/>
      <c r="I2" s="110"/>
    </row>
    <row r="3" spans="1:9" x14ac:dyDescent="0.25">
      <c r="A3" s="104" t="s">
        <v>59</v>
      </c>
      <c r="B3" s="104"/>
      <c r="C3" s="104"/>
      <c r="D3" s="51"/>
    </row>
    <row r="4" spans="1:9" ht="15.75" thickBot="1" x14ac:dyDescent="0.3">
      <c r="A4" s="51"/>
      <c r="B4" s="51"/>
      <c r="C4" s="51"/>
      <c r="D4" s="51"/>
    </row>
    <row r="5" spans="1:9" ht="31.5" x14ac:dyDescent="0.25">
      <c r="A5" s="64" t="s">
        <v>46</v>
      </c>
      <c r="B5" s="65" t="s">
        <v>60</v>
      </c>
      <c r="C5" s="65" t="s">
        <v>61</v>
      </c>
      <c r="D5" s="66" t="s">
        <v>62</v>
      </c>
    </row>
    <row r="6" spans="1:9" x14ac:dyDescent="0.25">
      <c r="A6" s="52"/>
      <c r="B6" s="53"/>
      <c r="C6" s="70"/>
      <c r="D6" s="67"/>
    </row>
    <row r="7" spans="1:9" x14ac:dyDescent="0.25">
      <c r="A7" s="52"/>
      <c r="B7" s="53"/>
      <c r="C7" s="70"/>
      <c r="D7" s="67"/>
    </row>
    <row r="8" spans="1:9" x14ac:dyDescent="0.25">
      <c r="A8" s="52"/>
      <c r="B8" s="53"/>
      <c r="C8" s="70"/>
      <c r="D8" s="67"/>
    </row>
    <row r="9" spans="1:9" x14ac:dyDescent="0.25">
      <c r="A9" s="52"/>
      <c r="B9" s="53"/>
      <c r="C9" s="70"/>
      <c r="D9" s="67"/>
    </row>
    <row r="10" spans="1:9" x14ac:dyDescent="0.25">
      <c r="A10" s="52"/>
      <c r="B10" s="53"/>
      <c r="C10" s="53"/>
      <c r="D10" s="67"/>
    </row>
    <row r="11" spans="1:9" x14ac:dyDescent="0.25">
      <c r="A11" s="52"/>
      <c r="B11" s="53"/>
      <c r="C11" s="53"/>
      <c r="D11" s="67"/>
    </row>
    <row r="12" spans="1:9" x14ac:dyDescent="0.25">
      <c r="A12" s="52"/>
      <c r="B12" s="53"/>
      <c r="C12" s="53"/>
      <c r="D12" s="67"/>
    </row>
    <row r="13" spans="1:9" x14ac:dyDescent="0.25">
      <c r="A13" s="52"/>
      <c r="B13" s="53"/>
      <c r="C13" s="53"/>
      <c r="D13" s="67"/>
    </row>
    <row r="14" spans="1:9" x14ac:dyDescent="0.25">
      <c r="A14" s="52"/>
      <c r="B14" s="53"/>
      <c r="C14" s="53"/>
      <c r="D14" s="67"/>
    </row>
    <row r="15" spans="1:9" x14ac:dyDescent="0.25">
      <c r="A15" s="52"/>
      <c r="B15" s="53"/>
      <c r="C15" s="53"/>
      <c r="D15" s="67"/>
    </row>
    <row r="16" spans="1:9" x14ac:dyDescent="0.25">
      <c r="A16" s="52"/>
      <c r="B16" s="53"/>
      <c r="C16" s="53"/>
      <c r="D16" s="67"/>
    </row>
    <row r="17" spans="1:4" x14ac:dyDescent="0.25">
      <c r="A17" s="52"/>
      <c r="B17" s="53"/>
      <c r="C17" s="53"/>
      <c r="D17" s="67"/>
    </row>
    <row r="18" spans="1:4" x14ac:dyDescent="0.25">
      <c r="A18" s="52"/>
      <c r="B18" s="53"/>
      <c r="C18" s="53"/>
      <c r="D18" s="67"/>
    </row>
    <row r="19" spans="1:4" x14ac:dyDescent="0.25">
      <c r="A19" s="52"/>
      <c r="B19" s="53"/>
      <c r="C19" s="53"/>
      <c r="D19" s="67"/>
    </row>
    <row r="20" spans="1:4" x14ac:dyDescent="0.25">
      <c r="A20" s="52"/>
      <c r="B20" s="53"/>
      <c r="C20" s="53"/>
      <c r="D20" s="67"/>
    </row>
    <row r="21" spans="1:4" x14ac:dyDescent="0.25">
      <c r="A21" s="52"/>
      <c r="B21" s="53"/>
      <c r="C21" s="53"/>
      <c r="D21" s="67"/>
    </row>
    <row r="22" spans="1:4" x14ac:dyDescent="0.25">
      <c r="A22" s="52"/>
      <c r="B22" s="53"/>
      <c r="C22" s="53"/>
      <c r="D22" s="67"/>
    </row>
    <row r="23" spans="1:4" x14ac:dyDescent="0.25">
      <c r="A23" s="52"/>
      <c r="B23" s="53"/>
      <c r="C23" s="53"/>
      <c r="D23" s="67"/>
    </row>
    <row r="24" spans="1:4" ht="15.75" thickBot="1" x14ac:dyDescent="0.3">
      <c r="A24" s="63"/>
      <c r="B24" s="55"/>
      <c r="C24" s="55"/>
      <c r="D24" s="68"/>
    </row>
    <row r="25" spans="1:4" ht="15.75" thickBot="1" x14ac:dyDescent="0.3">
      <c r="A25" s="105" t="s">
        <v>63</v>
      </c>
      <c r="B25" s="106"/>
      <c r="C25" s="107"/>
      <c r="D25" s="73">
        <f>SUM(D6:D24)</f>
        <v>0</v>
      </c>
    </row>
    <row r="26" spans="1:4" ht="15.75" thickBot="1" x14ac:dyDescent="0.3">
      <c r="A26" s="111" t="s">
        <v>67</v>
      </c>
      <c r="B26" s="112"/>
      <c r="C26" s="113"/>
      <c r="D26" s="74">
        <f>0.75*Vyúčtování!B9</f>
        <v>0</v>
      </c>
    </row>
  </sheetData>
  <mergeCells count="4">
    <mergeCell ref="A3:C3"/>
    <mergeCell ref="A25:C25"/>
    <mergeCell ref="A2:I2"/>
    <mergeCell ref="A26:C26"/>
  </mergeCells>
  <conditionalFormatting sqref="D25">
    <cfRule type="cellIs" dxfId="7" priority="2" operator="greaterThan">
      <formula>$D$26</formula>
    </cfRule>
    <cfRule type="cellIs" dxfId="6" priority="1" operator="lessThan">
      <formula>$D$26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lessThan" id="{6B69AC1F-D7FD-4A9F-AC18-D782FBEF4C27}">
            <xm:f>Vyúčtování!$B$9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ellIs" priority="5" operator="greaterThan" id="{3B3CF4A6-EDB7-4D7C-AB48-E514EFA50CE4}">
            <xm:f>Vyúčtování!$B$9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86D5-9C6C-4D83-845A-C9904E808126}">
  <dimension ref="A1:I26"/>
  <sheetViews>
    <sheetView tabSelected="1" workbookViewId="0">
      <selection activeCell="C6" sqref="C6:C8"/>
    </sheetView>
  </sheetViews>
  <sheetFormatPr defaultRowHeight="15" x14ac:dyDescent="0.25"/>
  <cols>
    <col min="1" max="1" width="10.140625" customWidth="1"/>
    <col min="2" max="2" width="15.42578125" customWidth="1"/>
    <col min="3" max="3" width="51.42578125" customWidth="1"/>
    <col min="4" max="4" width="24.42578125" bestFit="1" customWidth="1"/>
  </cols>
  <sheetData>
    <row r="1" spans="1:9" ht="6.6" customHeight="1" thickBot="1" x14ac:dyDescent="0.3">
      <c r="A1" s="51"/>
      <c r="B1" s="51"/>
      <c r="C1" s="51"/>
      <c r="D1" s="51"/>
    </row>
    <row r="2" spans="1:9" ht="26.1" customHeight="1" thickBot="1" x14ac:dyDescent="0.3">
      <c r="A2" s="108" t="s">
        <v>69</v>
      </c>
      <c r="B2" s="109"/>
      <c r="C2" s="109"/>
      <c r="D2" s="109"/>
      <c r="E2" s="109"/>
      <c r="F2" s="109"/>
      <c r="G2" s="109"/>
      <c r="H2" s="109"/>
      <c r="I2" s="110"/>
    </row>
    <row r="3" spans="1:9" x14ac:dyDescent="0.25">
      <c r="A3" s="104" t="s">
        <v>59</v>
      </c>
      <c r="B3" s="104"/>
      <c r="C3" s="104"/>
      <c r="D3" s="51"/>
    </row>
    <row r="4" spans="1:9" ht="15.75" thickBot="1" x14ac:dyDescent="0.3">
      <c r="A4" s="51"/>
      <c r="B4" s="51"/>
      <c r="C4" s="51"/>
      <c r="D4" s="51"/>
    </row>
    <row r="5" spans="1:9" ht="31.5" x14ac:dyDescent="0.25">
      <c r="A5" s="64" t="s">
        <v>46</v>
      </c>
      <c r="B5" s="65" t="s">
        <v>60</v>
      </c>
      <c r="C5" s="65" t="s">
        <v>61</v>
      </c>
      <c r="D5" s="66" t="s">
        <v>62</v>
      </c>
    </row>
    <row r="6" spans="1:9" x14ac:dyDescent="0.25">
      <c r="A6" s="52"/>
      <c r="B6" s="53"/>
      <c r="C6" s="70"/>
      <c r="D6" s="67"/>
    </row>
    <row r="7" spans="1:9" x14ac:dyDescent="0.25">
      <c r="A7" s="52"/>
      <c r="B7" s="53"/>
      <c r="C7" s="70"/>
      <c r="D7" s="67"/>
    </row>
    <row r="8" spans="1:9" x14ac:dyDescent="0.25">
      <c r="A8" s="52"/>
      <c r="B8" s="53"/>
      <c r="C8" s="70"/>
      <c r="D8" s="67"/>
    </row>
    <row r="9" spans="1:9" x14ac:dyDescent="0.25">
      <c r="A9" s="52"/>
      <c r="B9" s="53"/>
      <c r="C9" s="53"/>
      <c r="D9" s="67"/>
    </row>
    <row r="10" spans="1:9" x14ac:dyDescent="0.25">
      <c r="A10" s="52"/>
      <c r="B10" s="53"/>
      <c r="C10" s="53"/>
      <c r="D10" s="67"/>
    </row>
    <row r="11" spans="1:9" x14ac:dyDescent="0.25">
      <c r="A11" s="52"/>
      <c r="B11" s="53"/>
      <c r="C11" s="53"/>
      <c r="D11" s="67"/>
    </row>
    <row r="12" spans="1:9" x14ac:dyDescent="0.25">
      <c r="A12" s="52"/>
      <c r="B12" s="53"/>
      <c r="C12" s="53"/>
      <c r="D12" s="67"/>
    </row>
    <row r="13" spans="1:9" x14ac:dyDescent="0.25">
      <c r="A13" s="52"/>
      <c r="B13" s="53"/>
      <c r="C13" s="53"/>
      <c r="D13" s="67"/>
    </row>
    <row r="14" spans="1:9" x14ac:dyDescent="0.25">
      <c r="A14" s="52"/>
      <c r="B14" s="53"/>
      <c r="C14" s="53"/>
      <c r="D14" s="67"/>
    </row>
    <row r="15" spans="1:9" x14ac:dyDescent="0.25">
      <c r="A15" s="52"/>
      <c r="B15" s="53"/>
      <c r="C15" s="53"/>
      <c r="D15" s="67"/>
    </row>
    <row r="16" spans="1:9" x14ac:dyDescent="0.25">
      <c r="A16" s="52"/>
      <c r="B16" s="53"/>
      <c r="C16" s="53"/>
      <c r="D16" s="67"/>
    </row>
    <row r="17" spans="1:4" x14ac:dyDescent="0.25">
      <c r="A17" s="52"/>
      <c r="B17" s="53"/>
      <c r="C17" s="53"/>
      <c r="D17" s="67"/>
    </row>
    <row r="18" spans="1:4" x14ac:dyDescent="0.25">
      <c r="A18" s="52"/>
      <c r="B18" s="53"/>
      <c r="C18" s="53"/>
      <c r="D18" s="67"/>
    </row>
    <row r="19" spans="1:4" x14ac:dyDescent="0.25">
      <c r="A19" s="52"/>
      <c r="B19" s="53"/>
      <c r="C19" s="53"/>
      <c r="D19" s="67"/>
    </row>
    <row r="20" spans="1:4" x14ac:dyDescent="0.25">
      <c r="A20" s="52"/>
      <c r="B20" s="53"/>
      <c r="C20" s="53"/>
      <c r="D20" s="67"/>
    </row>
    <row r="21" spans="1:4" x14ac:dyDescent="0.25">
      <c r="A21" s="52"/>
      <c r="B21" s="53"/>
      <c r="C21" s="53"/>
      <c r="D21" s="67"/>
    </row>
    <row r="22" spans="1:4" x14ac:dyDescent="0.25">
      <c r="A22" s="52"/>
      <c r="B22" s="53"/>
      <c r="C22" s="53"/>
      <c r="D22" s="67"/>
    </row>
    <row r="23" spans="1:4" x14ac:dyDescent="0.25">
      <c r="A23" s="52"/>
      <c r="B23" s="53"/>
      <c r="C23" s="53"/>
      <c r="D23" s="67"/>
    </row>
    <row r="24" spans="1:4" ht="15.75" thickBot="1" x14ac:dyDescent="0.3">
      <c r="A24" s="63"/>
      <c r="B24" s="55"/>
      <c r="C24" s="55"/>
      <c r="D24" s="68"/>
    </row>
    <row r="25" spans="1:4" ht="15.75" thickBot="1" x14ac:dyDescent="0.3">
      <c r="A25" s="114" t="s">
        <v>63</v>
      </c>
      <c r="B25" s="115"/>
      <c r="C25" s="116"/>
      <c r="D25" s="71">
        <f>SUM(D6:D24)</f>
        <v>0</v>
      </c>
    </row>
    <row r="26" spans="1:4" ht="15.75" thickBot="1" x14ac:dyDescent="0.3">
      <c r="A26" s="117" t="s">
        <v>67</v>
      </c>
      <c r="B26" s="118"/>
      <c r="C26" s="119"/>
      <c r="D26" s="72">
        <f>0.25*Vyúčtování!B9</f>
        <v>0</v>
      </c>
    </row>
  </sheetData>
  <mergeCells count="4">
    <mergeCell ref="A2:I2"/>
    <mergeCell ref="A3:C3"/>
    <mergeCell ref="A25:C25"/>
    <mergeCell ref="A26:C26"/>
  </mergeCells>
  <conditionalFormatting sqref="D25">
    <cfRule type="cellIs" dxfId="3" priority="2" operator="greaterThan">
      <formula>$D$26</formula>
    </cfRule>
    <cfRule type="cellIs" dxfId="2" priority="1" operator="lessThan">
      <formula>$D$26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lessThan" id="{B7DC4CE6-84EE-4359-9BAA-040C05806DFF}">
            <xm:f>Vyúčtování!$B$9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ellIs" priority="4" operator="greaterThan" id="{4323B7C7-47F4-432E-B2C2-E1BC488B8F60}">
            <xm:f>Vyúčtování!$B$9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Vyúčtování</vt:lpstr>
      <vt:lpstr>Finanční vypořádání</vt:lpstr>
      <vt:lpstr>primární prevence a duš. zdr.</vt:lpstr>
      <vt:lpstr>GRV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Masár Tomáš</cp:lastModifiedBy>
  <cp:lastPrinted>2021-09-29T08:34:33Z</cp:lastPrinted>
  <dcterms:created xsi:type="dcterms:W3CDTF">2021-05-11T04:57:43Z</dcterms:created>
  <dcterms:modified xsi:type="dcterms:W3CDTF">2021-09-29T08:50:02Z</dcterms:modified>
</cp:coreProperties>
</file>