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vozobulovap\Desktop\UNIS\UNIS 2021\Vyúčtování 2021\"/>
    </mc:Choice>
  </mc:AlternateContent>
  <xr:revisionPtr revIDLastSave="0" documentId="13_ncr:1_{63D6EDA3-3072-4F8B-BBE4-E52D497956A6}" xr6:coauthVersionLast="36" xr6:coauthVersionMax="36" xr10:uidLastSave="{00000000-0000-0000-0000-000000000000}"/>
  <bookViews>
    <workbookView xWindow="0" yWindow="0" windowWidth="28800" windowHeight="11235" xr2:uid="{00000000-000D-0000-FFFF-FFFF00000000}"/>
  </bookViews>
  <sheets>
    <sheet name="Vyúčtování" sheetId="1" r:id="rId1"/>
    <sheet name="Závěrečná zpráva" sheetId="2" r:id="rId2"/>
    <sheet name="Finanční vypořádání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A25" i="1" l="1"/>
  <c r="A24" i="1" l="1"/>
  <c r="B3" i="2" l="1"/>
  <c r="D15" i="1"/>
  <c r="H14" i="3"/>
  <c r="C17" i="3"/>
  <c r="B3" i="3"/>
  <c r="B2" i="3"/>
  <c r="J35" i="3"/>
  <c r="J34" i="3"/>
  <c r="J33" i="3"/>
  <c r="J32" i="3"/>
  <c r="J31" i="3"/>
  <c r="J30" i="3"/>
  <c r="J29" i="3"/>
  <c r="J28" i="3"/>
  <c r="J27" i="3"/>
  <c r="J26" i="3"/>
  <c r="I25" i="3"/>
  <c r="H25" i="3"/>
  <c r="G25" i="3"/>
  <c r="J24" i="3"/>
  <c r="J23" i="3"/>
  <c r="J22" i="3"/>
  <c r="J21" i="3"/>
  <c r="J20" i="3"/>
  <c r="J19" i="3"/>
  <c r="J18" i="3"/>
  <c r="J16" i="3"/>
  <c r="J15" i="3"/>
  <c r="J25" i="3" l="1"/>
  <c r="H36" i="3"/>
  <c r="B15" i="1"/>
  <c r="F15" i="1" l="1"/>
  <c r="D11" i="1"/>
  <c r="B11" i="1"/>
  <c r="D23" i="1" l="1"/>
  <c r="F11" i="1"/>
  <c r="B23" i="1"/>
  <c r="G17" i="3" s="1"/>
  <c r="I17" i="3" l="1"/>
  <c r="I14" i="3" s="1"/>
  <c r="I36" i="3" s="1"/>
  <c r="G23" i="1"/>
  <c r="G24" i="1" l="1"/>
  <c r="G14" i="3"/>
  <c r="G36" i="3" s="1"/>
  <c r="J17" i="3"/>
  <c r="J14" i="3" s="1"/>
  <c r="J36" i="3" s="1"/>
  <c r="F12" i="1" l="1"/>
</calcChain>
</file>

<file path=xl/sharedStrings.xml><?xml version="1.0" encoding="utf-8"?>
<sst xmlns="http://schemas.openxmlformats.org/spreadsheetml/2006/main" count="74" uniqueCount="72">
  <si>
    <t>Příjemce dotace:</t>
  </si>
  <si>
    <t>IČO:</t>
  </si>
  <si>
    <t>Číslo rozhodnutí:</t>
  </si>
  <si>
    <t>Závazný ukazatel</t>
  </si>
  <si>
    <t>Potvrzuji, že veškeré uvedené údaje jsou správné, pravdivé a úplné</t>
  </si>
  <si>
    <t>Osoba oprávněná jednat za příjemce (jméno, příjmení, titul):</t>
  </si>
  <si>
    <t>Funkce/pracovní pozice:</t>
  </si>
  <si>
    <t>Datum, podpis, razítko:</t>
  </si>
  <si>
    <t>CELKEM</t>
  </si>
  <si>
    <t>1 - Mzdy (včetně pohyblivých složek)</t>
  </si>
  <si>
    <t>2 - Odměny dle dohod o pracích konaných mimo pracovní poměr</t>
  </si>
  <si>
    <t>3 - Odvody pojistného na veřejné zdravotní pojištění a pojistného na sociální zabezpečení a příspěvku na státní politiku zaměstnanosti a příděly do sociálního fondu</t>
  </si>
  <si>
    <t>Přidělená dotace MŠMT - DLE ROZHODNUTÍ</t>
  </si>
  <si>
    <t>4 - Materiální náklady (včetně drobného majetku)</t>
  </si>
  <si>
    <t xml:space="preserve">5 - Služby a náklady nevýrobní </t>
  </si>
  <si>
    <t>6 - Cestovní náhrady</t>
  </si>
  <si>
    <t>7 - Jiné</t>
  </si>
  <si>
    <t>Výzva:</t>
  </si>
  <si>
    <t>K vyúčtování přiložte:</t>
  </si>
  <si>
    <t>3) Výsledovku za dotaci včetně transakcí (účetní sestava jednotlivých dokladů hrazených z dotace, ze sestavy musí být zřejmá výše jednotlivých druhů nákladů, na jejichž úhradu byla dotace čerpána)</t>
  </si>
  <si>
    <t>Komentář:</t>
  </si>
  <si>
    <t>Datum:</t>
  </si>
  <si>
    <t>Zpracoval:</t>
  </si>
  <si>
    <t>Schválil:</t>
  </si>
  <si>
    <t>poznámka: Komentář vypracovat maximálně v rozsahu 2 stran, doporučujeme jednoznačně okomentovat finanční částky uvedené v tabulce vyúčtování:</t>
  </si>
  <si>
    <t>slovní popis čerpání a využití prostředků s ohledem na obsahové vymezení výzvy, zaměření projektu</t>
  </si>
  <si>
    <t>Závěrečná zpráva</t>
  </si>
  <si>
    <r>
      <t xml:space="preserve">1) Závěrečnou zprávu </t>
    </r>
    <r>
      <rPr>
        <i/>
        <sz val="10"/>
        <color rgb="FF000000"/>
        <rFont val="Calibri"/>
        <family val="2"/>
        <charset val="238"/>
        <scheme val="minor"/>
      </rPr>
      <t>(viz záložka "Závěrečná zpráva" tohoto souboru)</t>
    </r>
  </si>
  <si>
    <r>
      <t xml:space="preserve">2) Vypořádání dotace se státním rozpočtem </t>
    </r>
    <r>
      <rPr>
        <i/>
        <sz val="10"/>
        <color rgb="FF000000"/>
        <rFont val="Calibri"/>
        <family val="2"/>
        <charset val="238"/>
        <scheme val="minor"/>
      </rPr>
      <t>(viz záložka "Finanční vypořádání" tohoto souboru)</t>
    </r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</si>
  <si>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</si>
  <si>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</si>
  <si>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</si>
  <si>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</si>
  <si>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</si>
  <si>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</si>
  <si>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</si>
  <si>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</si>
  <si>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</si>
  <si>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</si>
  <si>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</si>
  <si>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</si>
  <si>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</si>
  <si>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</si>
  <si>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</si>
  <si>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</si>
  <si>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</si>
  <si>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</si>
  <si>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</si>
  <si>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</si>
  <si>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</si>
  <si>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</si>
  <si>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</si>
  <si>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</si>
  <si>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</si>
  <si>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</si>
  <si>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</si>
  <si>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</si>
  <si>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použito z dotace MŠMT</t>
  </si>
  <si>
    <t>číslo rozhodnutí:</t>
  </si>
  <si>
    <t>OSOBNÍ NÁKLADY - celkem</t>
  </si>
  <si>
    <t>OSTATNÍ NÁKLADY - celkem</t>
  </si>
  <si>
    <t>Údaje o dotaci MŠMT dle druhu/typu nákladů v Kč</t>
  </si>
  <si>
    <t>Údaje o dotaci MŠMT - souhrn v Kč</t>
  </si>
  <si>
    <t>Částka poskytnuté dotace</t>
  </si>
  <si>
    <t>Vyúčtování dotace MŠMT za rok 2021</t>
  </si>
  <si>
    <t>UNIS 2021 - Výzva k podání žádosti o poskytnutí dotace na podporu studentů s mimořádnou sportovní výkonností v roce 2021 pro veřejné vysoké školy</t>
  </si>
  <si>
    <t>Částka vrácená na účet MŠMT (č.821001/0710) do 31. 12. 2021</t>
  </si>
  <si>
    <t>Vratka nevyčerpané dotace po 1. 1. 2022</t>
  </si>
  <si>
    <t>popis specifických a mimořádných záležitostí při čerpání prostředků, zdůvodnění změn čerpání rozpočtu oproti Rozhodnutí apod.</t>
  </si>
  <si>
    <t>Výzva UNIS 2021 Rozhodnutí č.</t>
  </si>
  <si>
    <t>Skutečně čerpáno
k 31. 12. 2021</t>
  </si>
  <si>
    <t>Skutečně použito
k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</si>
</sst>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9" fillId="6" borderId="31" xfId="0" applyNumberFormat="1" applyFont="1" applyFill="1" applyBorder="1" applyAlignment="1">
      <alignment vertical="center" wrapText="1"/>
    </xf>
    <xf numFmtId="4" fontId="19" fillId="6" borderId="32" xfId="0" applyNumberFormat="1" applyFont="1" applyFill="1" applyBorder="1" applyAlignment="1">
      <alignment vertical="center" wrapText="1"/>
    </xf>
    <xf numFmtId="4" fontId="18" fillId="0" borderId="34" xfId="0" applyNumberFormat="1" applyFont="1" applyBorder="1" applyAlignment="1">
      <alignment vertical="center" wrapText="1"/>
    </xf>
    <xf numFmtId="4" fontId="18" fillId="0" borderId="35" xfId="0" applyNumberFormat="1" applyFont="1" applyBorder="1" applyAlignment="1">
      <alignment vertical="center" wrapText="1"/>
    </xf>
    <xf numFmtId="4" fontId="18" fillId="0" borderId="38" xfId="0" applyNumberFormat="1" applyFont="1" applyBorder="1" applyAlignment="1">
      <alignment vertical="center" wrapText="1"/>
    </xf>
    <xf numFmtId="4" fontId="19" fillId="7" borderId="31" xfId="0" applyNumberFormat="1" applyFont="1" applyFill="1" applyBorder="1" applyAlignment="1">
      <alignment vertical="center" wrapText="1"/>
    </xf>
    <xf numFmtId="4" fontId="19" fillId="7" borderId="32" xfId="0" applyNumberFormat="1" applyFont="1" applyFill="1" applyBorder="1" applyAlignment="1">
      <alignment vertical="center" wrapText="1"/>
    </xf>
    <xf numFmtId="14" fontId="18" fillId="0" borderId="0" xfId="0" applyNumberFormat="1" applyFont="1" applyBorder="1" applyAlignment="1" applyProtection="1">
      <alignment horizontal="left" vertical="center" wrapText="1"/>
      <protection locked="0"/>
    </xf>
    <xf numFmtId="3" fontId="22" fillId="0" borderId="0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/>
    </xf>
    <xf numFmtId="0" fontId="3" fillId="10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/>
    </xf>
    <xf numFmtId="0" fontId="3" fillId="9" borderId="1" xfId="0" applyFont="1" applyFill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vertical="center"/>
    </xf>
    <xf numFmtId="0" fontId="24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/>
    </xf>
    <xf numFmtId="0" fontId="0" fillId="0" borderId="0" xfId="0" applyProtection="1"/>
    <xf numFmtId="0" fontId="4" fillId="7" borderId="0" xfId="0" applyFont="1" applyFill="1" applyBorder="1" applyAlignment="1" applyProtection="1">
      <alignment vertical="center"/>
    </xf>
    <xf numFmtId="44" fontId="25" fillId="0" borderId="1" xfId="0" applyNumberFormat="1" applyFont="1" applyFill="1" applyBorder="1" applyAlignment="1" applyProtection="1">
      <alignment vertical="center" wrapText="1"/>
      <protection locked="0"/>
    </xf>
    <xf numFmtId="0" fontId="2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8" fillId="0" borderId="0" xfId="0" applyNumberFormat="1" applyFont="1" applyBorder="1" applyAlignment="1">
      <alignment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21" xfId="0" applyNumberFormat="1" applyFont="1" applyBorder="1" applyAlignment="1">
      <alignment horizontal="center" vertical="center" wrapText="1"/>
    </xf>
    <xf numFmtId="0" fontId="18" fillId="0" borderId="22" xfId="0" applyNumberFormat="1" applyFont="1" applyBorder="1" applyAlignment="1">
      <alignment horizontal="center" vertical="center" wrapText="1"/>
    </xf>
    <xf numFmtId="0" fontId="18" fillId="0" borderId="23" xfId="0" applyNumberFormat="1" applyFont="1" applyBorder="1" applyAlignment="1">
      <alignment horizontal="center" vertical="center" wrapText="1"/>
    </xf>
    <xf numFmtId="0" fontId="18" fillId="0" borderId="24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9" fillId="6" borderId="29" xfId="0" applyNumberFormat="1" applyFont="1" applyFill="1" applyBorder="1" applyAlignment="1">
      <alignment vertical="center" wrapText="1"/>
    </xf>
    <xf numFmtId="0" fontId="19" fillId="6" borderId="30" xfId="0" applyNumberFormat="1" applyFont="1" applyFill="1" applyBorder="1" applyAlignment="1">
      <alignment vertical="center" wrapText="1"/>
    </xf>
    <xf numFmtId="0" fontId="19" fillId="6" borderId="31" xfId="0" applyNumberFormat="1" applyFont="1" applyFill="1" applyBorder="1" applyAlignment="1">
      <alignment vertical="center" wrapText="1"/>
    </xf>
    <xf numFmtId="0" fontId="18" fillId="0" borderId="34" xfId="0" applyNumberFormat="1" applyFont="1" applyBorder="1" applyAlignment="1">
      <alignment vertical="center" wrapText="1"/>
    </xf>
    <xf numFmtId="0" fontId="18" fillId="0" borderId="8" xfId="0" applyNumberFormat="1" applyFont="1" applyBorder="1" applyAlignment="1">
      <alignment vertical="center" wrapText="1"/>
    </xf>
    <xf numFmtId="0" fontId="21" fillId="0" borderId="34" xfId="0" applyNumberFormat="1" applyFont="1" applyBorder="1" applyAlignment="1">
      <alignment vertical="center" wrapText="1"/>
    </xf>
    <xf numFmtId="0" fontId="18" fillId="0" borderId="38" xfId="0" applyNumberFormat="1" applyFont="1" applyBorder="1" applyAlignment="1">
      <alignment vertical="center" wrapText="1"/>
    </xf>
    <xf numFmtId="0" fontId="19" fillId="7" borderId="29" xfId="0" applyNumberFormat="1" applyFont="1" applyFill="1" applyBorder="1" applyAlignment="1">
      <alignment vertical="center" wrapText="1"/>
    </xf>
    <xf numFmtId="0" fontId="19" fillId="7" borderId="30" xfId="0" applyNumberFormat="1" applyFont="1" applyFill="1" applyBorder="1" applyAlignment="1">
      <alignment vertical="center" wrapText="1"/>
    </xf>
    <xf numFmtId="0" fontId="19" fillId="7" borderId="31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 applyProtection="1">
      <alignment vertical="center" wrapText="1"/>
      <protection locked="0"/>
    </xf>
    <xf numFmtId="0" fontId="18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NumberFormat="1" applyFont="1" applyBorder="1"/>
    <xf numFmtId="0" fontId="23" fillId="0" borderId="0" xfId="3" applyNumberFormat="1" applyBorder="1" applyAlignment="1" applyProtection="1">
      <protection locked="0"/>
    </xf>
    <xf numFmtId="0" fontId="23" fillId="0" borderId="0" xfId="3" applyNumberFormat="1" applyBorder="1" applyAlignment="1" applyProtection="1">
      <alignment vertical="center" wrapText="1"/>
    </xf>
    <xf numFmtId="0" fontId="0" fillId="0" borderId="0" xfId="0" applyNumberFormat="1" applyBorder="1"/>
    <xf numFmtId="0" fontId="16" fillId="0" borderId="0" xfId="0" applyFont="1" applyBorder="1" applyAlignment="1">
      <alignment horizontal="center"/>
    </xf>
    <xf numFmtId="0" fontId="18" fillId="0" borderId="34" xfId="0" applyNumberFormat="1" applyFont="1" applyBorder="1" applyAlignment="1" applyProtection="1">
      <alignment vertical="center" wrapText="1"/>
      <protection locked="0"/>
    </xf>
    <xf numFmtId="0" fontId="20" fillId="0" borderId="34" xfId="0" applyNumberFormat="1" applyFont="1" applyBorder="1" applyAlignment="1" applyProtection="1">
      <alignment vertical="center" wrapText="1"/>
      <protection locked="0"/>
    </xf>
    <xf numFmtId="4" fontId="18" fillId="0" borderId="34" xfId="0" applyNumberFormat="1" applyFont="1" applyBorder="1" applyAlignment="1" applyProtection="1">
      <alignment vertical="center" wrapText="1"/>
      <protection locked="0"/>
    </xf>
    <xf numFmtId="4" fontId="18" fillId="0" borderId="35" xfId="0" applyNumberFormat="1" applyFont="1" applyBorder="1" applyAlignment="1" applyProtection="1">
      <alignment vertical="center" wrapText="1"/>
      <protection locked="0"/>
    </xf>
    <xf numFmtId="14" fontId="2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44" fontId="30" fillId="0" borderId="0" xfId="0" applyNumberFormat="1" applyFont="1" applyFill="1" applyBorder="1" applyAlignment="1" applyProtection="1">
      <alignment vertical="center" wrapText="1"/>
      <protection hidden="1"/>
    </xf>
    <xf numFmtId="44" fontId="26" fillId="7" borderId="1" xfId="0" applyNumberFormat="1" applyFont="1" applyFill="1" applyBorder="1" applyAlignment="1" applyProtection="1">
      <alignment vertical="center" wrapText="1"/>
      <protection hidden="1"/>
    </xf>
    <xf numFmtId="0" fontId="9" fillId="8" borderId="1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7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4" fontId="27" fillId="10" borderId="14" xfId="1" applyFont="1" applyFill="1" applyBorder="1" applyAlignment="1" applyProtection="1">
      <alignment horizontal="center" vertical="center" wrapText="1"/>
      <protection hidden="1"/>
    </xf>
    <xf numFmtId="44" fontId="27" fillId="10" borderId="16" xfId="1" applyFont="1" applyFill="1" applyBorder="1" applyAlignment="1" applyProtection="1">
      <alignment horizontal="center" vertical="center" wrapText="1"/>
      <protection hidden="1"/>
    </xf>
    <xf numFmtId="44" fontId="27" fillId="10" borderId="8" xfId="1" applyFont="1" applyFill="1" applyBorder="1" applyAlignment="1" applyProtection="1">
      <alignment horizontal="center" vertical="center" wrapText="1"/>
      <protection hidden="1"/>
    </xf>
    <xf numFmtId="44" fontId="27" fillId="10" borderId="9" xfId="1" applyFont="1" applyFill="1" applyBorder="1" applyAlignment="1" applyProtection="1">
      <alignment horizontal="center" vertical="center" wrapText="1"/>
      <protection hidden="1"/>
    </xf>
    <xf numFmtId="44" fontId="27" fillId="10" borderId="12" xfId="1" applyFont="1" applyFill="1" applyBorder="1" applyAlignment="1" applyProtection="1">
      <alignment horizontal="center" vertical="center" wrapText="1"/>
      <protection hidden="1"/>
    </xf>
    <xf numFmtId="44" fontId="27" fillId="10" borderId="10" xfId="1" applyFont="1" applyFill="1" applyBorder="1" applyAlignment="1" applyProtection="1">
      <alignment horizontal="center" vertical="center" wrapText="1"/>
      <protection hidden="1"/>
    </xf>
    <xf numFmtId="44" fontId="24" fillId="9" borderId="14" xfId="1" applyFont="1" applyFill="1" applyBorder="1" applyAlignment="1" applyProtection="1">
      <alignment horizontal="center" vertical="center" wrapText="1"/>
      <protection hidden="1"/>
    </xf>
    <xf numFmtId="44" fontId="24" fillId="9" borderId="16" xfId="1" applyFont="1" applyFill="1" applyBorder="1" applyAlignment="1" applyProtection="1">
      <alignment horizontal="center" vertical="center" wrapText="1"/>
      <protection hidden="1"/>
    </xf>
    <xf numFmtId="44" fontId="24" fillId="9" borderId="8" xfId="1" applyFont="1" applyFill="1" applyBorder="1" applyAlignment="1" applyProtection="1">
      <alignment horizontal="center" vertical="center" wrapText="1"/>
      <protection hidden="1"/>
    </xf>
    <xf numFmtId="44" fontId="24" fillId="9" borderId="9" xfId="1" applyFont="1" applyFill="1" applyBorder="1" applyAlignment="1" applyProtection="1">
      <alignment horizontal="center" vertical="center" wrapText="1"/>
      <protection hidden="1"/>
    </xf>
    <xf numFmtId="44" fontId="24" fillId="9" borderId="12" xfId="1" applyFont="1" applyFill="1" applyBorder="1" applyAlignment="1" applyProtection="1">
      <alignment horizontal="center" vertical="center" wrapText="1"/>
      <protection hidden="1"/>
    </xf>
    <xf numFmtId="44" fontId="24" fillId="9" borderId="10" xfId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right" vertical="center"/>
      <protection hidden="1"/>
    </xf>
    <xf numFmtId="44" fontId="3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7" borderId="1" xfId="0" applyFont="1" applyFill="1" applyBorder="1" applyAlignment="1" applyProtection="1">
      <alignment horizontal="right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5" borderId="11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4" fontId="3" fillId="10" borderId="1" xfId="1" applyFont="1" applyFill="1" applyBorder="1" applyAlignment="1" applyProtection="1">
      <alignment horizontal="right" vertical="center" wrapText="1"/>
      <protection hidden="1"/>
    </xf>
    <xf numFmtId="44" fontId="3" fillId="10" borderId="11" xfId="1" applyFont="1" applyFill="1" applyBorder="1" applyAlignment="1" applyProtection="1">
      <alignment horizontal="right" vertical="center" wrapText="1"/>
      <protection hidden="1"/>
    </xf>
    <xf numFmtId="44" fontId="11" fillId="10" borderId="11" xfId="1" applyFont="1" applyFill="1" applyBorder="1" applyAlignment="1" applyProtection="1">
      <alignment horizontal="center" vertical="center" wrapText="1"/>
      <protection hidden="1"/>
    </xf>
    <xf numFmtId="44" fontId="11" fillId="10" borderId="7" xfId="1" applyFont="1" applyFill="1" applyBorder="1" applyAlignment="1" applyProtection="1">
      <alignment horizontal="center" vertical="center" wrapText="1"/>
      <protection hidden="1"/>
    </xf>
    <xf numFmtId="9" fontId="11" fillId="10" borderId="11" xfId="2" applyFont="1" applyFill="1" applyBorder="1" applyAlignment="1" applyProtection="1">
      <alignment horizontal="center" vertical="center" wrapText="1"/>
      <protection hidden="1"/>
    </xf>
    <xf numFmtId="9" fontId="11" fillId="10" borderId="7" xfId="2" applyFont="1" applyFill="1" applyBorder="1" applyAlignment="1" applyProtection="1">
      <alignment horizontal="center" vertical="center" wrapText="1"/>
      <protection hidden="1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44" fontId="3" fillId="9" borderId="1" xfId="1" applyFont="1" applyFill="1" applyBorder="1" applyAlignment="1" applyProtection="1">
      <alignment horizontal="right" vertical="center" wrapText="1"/>
      <protection hidden="1"/>
    </xf>
    <xf numFmtId="9" fontId="3" fillId="9" borderId="1" xfId="2" applyFont="1" applyFill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31" fillId="0" borderId="12" xfId="0" applyFont="1" applyBorder="1" applyAlignment="1" applyProtection="1">
      <alignment horizontal="left" vertical="top" wrapText="1"/>
      <protection locked="0"/>
    </xf>
    <xf numFmtId="0" fontId="31" fillId="0" borderId="10" xfId="0" applyFont="1" applyBorder="1" applyAlignment="1" applyProtection="1">
      <alignment horizontal="left" vertical="top" wrapText="1"/>
      <protection locked="0"/>
    </xf>
    <xf numFmtId="0" fontId="31" fillId="0" borderId="14" xfId="0" applyFont="1" applyBorder="1" applyAlignment="1" applyProtection="1">
      <alignment horizontal="left" vertical="top" wrapText="1"/>
      <protection locked="0"/>
    </xf>
    <xf numFmtId="0" fontId="31" fillId="0" borderId="16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8" fillId="0" borderId="0" xfId="0" applyNumberFormat="1" applyFont="1" applyBorder="1" applyAlignment="1" applyProtection="1">
      <alignment horizontal="left" vertical="center" wrapText="1"/>
      <protection locked="0"/>
    </xf>
    <xf numFmtId="14" fontId="18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8" xfId="0" applyNumberFormat="1" applyFont="1" applyBorder="1" applyAlignment="1">
      <alignment horizontal="center" vertical="center" wrapText="1"/>
    </xf>
    <xf numFmtId="0" fontId="18" fillId="0" borderId="36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36" xfId="0" applyNumberFormat="1" applyFont="1" applyBorder="1" applyAlignment="1">
      <alignment horizontal="left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37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18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right" vertical="center" wrapText="1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lor auto="1"/>
      </font>
      <fill>
        <patternFill>
          <fgColor auto="1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>
      <selection activeCell="F16" sqref="F16:G19"/>
    </sheetView>
  </sheetViews>
  <sheetFormatPr defaultColWidth="9.140625" defaultRowHeight="15" x14ac:dyDescent="0.25"/>
  <cols>
    <col min="1" max="1" width="26.85546875" customWidth="1"/>
    <col min="2" max="2" width="9.140625" customWidth="1"/>
    <col min="3" max="3" width="8.7109375" customWidth="1"/>
    <col min="4" max="4" width="9.140625" customWidth="1"/>
    <col min="5" max="5" width="8.28515625" customWidth="1"/>
    <col min="6" max="6" width="12.42578125" customWidth="1"/>
    <col min="7" max="7" width="12.140625" customWidth="1"/>
  </cols>
  <sheetData>
    <row r="1" spans="1:7" ht="19.5" thickBot="1" x14ac:dyDescent="0.35">
      <c r="A1" s="65" t="s">
        <v>64</v>
      </c>
      <c r="B1" s="66"/>
      <c r="C1" s="66"/>
      <c r="D1" s="66"/>
      <c r="E1" s="66"/>
      <c r="F1" s="66"/>
      <c r="G1" s="67"/>
    </row>
    <row r="2" spans="1:7" ht="11.25" customHeight="1" thickBot="1" x14ac:dyDescent="0.3">
      <c r="A2" s="73"/>
      <c r="B2" s="73"/>
      <c r="C2" s="73"/>
      <c r="D2" s="73"/>
      <c r="E2" s="73"/>
      <c r="F2" s="73"/>
      <c r="G2" s="73"/>
    </row>
    <row r="3" spans="1:7" ht="15.75" thickBot="1" x14ac:dyDescent="0.3">
      <c r="A3" s="13" t="s">
        <v>0</v>
      </c>
      <c r="B3" s="119"/>
      <c r="C3" s="120"/>
      <c r="D3" s="120"/>
      <c r="E3" s="120"/>
      <c r="F3" s="120"/>
      <c r="G3" s="121"/>
    </row>
    <row r="4" spans="1:7" ht="15.75" thickBot="1" x14ac:dyDescent="0.3">
      <c r="A4" s="14" t="s">
        <v>1</v>
      </c>
      <c r="B4" s="116"/>
      <c r="C4" s="117"/>
      <c r="D4" s="117"/>
      <c r="E4" s="117"/>
      <c r="F4" s="117"/>
      <c r="G4" s="118"/>
    </row>
    <row r="5" spans="1:7" ht="11.25" customHeight="1" thickBot="1" x14ac:dyDescent="0.3">
      <c r="A5" s="72"/>
      <c r="B5" s="72"/>
      <c r="C5" s="72"/>
      <c r="D5" s="72"/>
      <c r="E5" s="72"/>
      <c r="F5" s="72"/>
      <c r="G5" s="72"/>
    </row>
    <row r="6" spans="1:7" ht="39" customHeight="1" thickBot="1" x14ac:dyDescent="0.3">
      <c r="A6" s="15" t="s">
        <v>17</v>
      </c>
      <c r="B6" s="122" t="s">
        <v>65</v>
      </c>
      <c r="C6" s="123"/>
      <c r="D6" s="123"/>
      <c r="E6" s="123"/>
      <c r="F6" s="123"/>
      <c r="G6" s="124"/>
    </row>
    <row r="7" spans="1:7" ht="15.75" customHeight="1" thickBot="1" x14ac:dyDescent="0.3">
      <c r="A7" s="16" t="s">
        <v>2</v>
      </c>
      <c r="B7" s="125"/>
      <c r="C7" s="126"/>
      <c r="D7" s="126"/>
      <c r="E7" s="126"/>
      <c r="F7" s="126"/>
      <c r="G7" s="127"/>
    </row>
    <row r="8" spans="1:7" ht="11.25" customHeight="1" thickBot="1" x14ac:dyDescent="0.3">
      <c r="A8" s="74"/>
      <c r="B8" s="74"/>
      <c r="C8" s="74"/>
      <c r="D8" s="74"/>
      <c r="E8" s="74"/>
      <c r="F8" s="74"/>
      <c r="G8" s="74"/>
    </row>
    <row r="9" spans="1:7" ht="15.75" thickBot="1" x14ac:dyDescent="0.3">
      <c r="A9" s="90" t="s">
        <v>3</v>
      </c>
      <c r="B9" s="92" t="s">
        <v>61</v>
      </c>
      <c r="C9" s="92"/>
      <c r="D9" s="92"/>
      <c r="E9" s="92"/>
      <c r="F9" s="92"/>
      <c r="G9" s="92"/>
    </row>
    <row r="10" spans="1:7" ht="36.75" customHeight="1" thickBot="1" x14ac:dyDescent="0.3">
      <c r="A10" s="91"/>
      <c r="B10" s="93" t="s">
        <v>12</v>
      </c>
      <c r="C10" s="93"/>
      <c r="D10" s="90" t="s">
        <v>57</v>
      </c>
      <c r="E10" s="90"/>
      <c r="F10" s="90"/>
      <c r="G10" s="90"/>
    </row>
    <row r="11" spans="1:7" ht="15.75" thickBot="1" x14ac:dyDescent="0.3">
      <c r="A11" s="17" t="s">
        <v>59</v>
      </c>
      <c r="B11" s="135">
        <f>SUM(B12:C14)</f>
        <v>0</v>
      </c>
      <c r="C11" s="136"/>
      <c r="D11" s="137">
        <f>SUM(D12:E14)</f>
        <v>0</v>
      </c>
      <c r="E11" s="138"/>
      <c r="F11" s="139" t="str">
        <f>IF(D11=0,"vyplňte vyúčtování",D11/B11)</f>
        <v>vyplňte vyúčtování</v>
      </c>
      <c r="G11" s="140"/>
    </row>
    <row r="12" spans="1:7" ht="26.25" thickBot="1" x14ac:dyDescent="0.3">
      <c r="A12" s="18" t="s">
        <v>9</v>
      </c>
      <c r="B12" s="94"/>
      <c r="C12" s="94"/>
      <c r="D12" s="141"/>
      <c r="E12" s="142"/>
      <c r="F12" s="75" t="str">
        <f>IF(F11&lt;90%,IF(G24=0," ","Vyúčtování dotace není v souladu s podmínkami rozhodutí, sledovaná položka klesla pod 90% původně rozpočtované hodnoty, která byla součástí rozhodnutí")," ")</f>
        <v xml:space="preserve"> </v>
      </c>
      <c r="G12" s="76"/>
    </row>
    <row r="13" spans="1:7" ht="26.25" thickBot="1" x14ac:dyDescent="0.3">
      <c r="A13" s="18" t="s">
        <v>10</v>
      </c>
      <c r="B13" s="94"/>
      <c r="C13" s="94"/>
      <c r="D13" s="95"/>
      <c r="E13" s="96"/>
      <c r="F13" s="77"/>
      <c r="G13" s="78"/>
    </row>
    <row r="14" spans="1:7" ht="77.25" thickBot="1" x14ac:dyDescent="0.3">
      <c r="A14" s="18" t="s">
        <v>11</v>
      </c>
      <c r="B14" s="94"/>
      <c r="C14" s="94"/>
      <c r="D14" s="95"/>
      <c r="E14" s="96"/>
      <c r="F14" s="79"/>
      <c r="G14" s="80"/>
    </row>
    <row r="15" spans="1:7" ht="15.75" thickBot="1" x14ac:dyDescent="0.3">
      <c r="A15" s="19" t="s">
        <v>60</v>
      </c>
      <c r="B15" s="143">
        <f>SUM(B16:C19)</f>
        <v>0</v>
      </c>
      <c r="C15" s="143"/>
      <c r="D15" s="143">
        <f>SUM(D16:E19)</f>
        <v>0</v>
      </c>
      <c r="E15" s="143"/>
      <c r="F15" s="144" t="str">
        <f>IF(D15=0,"vyplňte vyúčtování",D15/B15)</f>
        <v>vyplňte vyúčtování</v>
      </c>
      <c r="G15" s="144"/>
    </row>
    <row r="16" spans="1:7" ht="26.25" thickBot="1" x14ac:dyDescent="0.3">
      <c r="A16" s="20" t="s">
        <v>13</v>
      </c>
      <c r="B16" s="94"/>
      <c r="C16" s="94"/>
      <c r="D16" s="94"/>
      <c r="E16" s="94"/>
      <c r="F16" s="81" t="str">
        <f>IF(F15&lt;90%,IF(G24=0," ","Vyúčtování dotace není v souladu s podmínkami rozhodutí, sledovaná položka klesla pod 90% původně rozpočtované hodnoty, která byla součástí rozhodnutí")," ")</f>
        <v xml:space="preserve"> </v>
      </c>
      <c r="G16" s="82"/>
    </row>
    <row r="17" spans="1:7" ht="15.75" thickBot="1" x14ac:dyDescent="0.3">
      <c r="A17" s="21" t="s">
        <v>14</v>
      </c>
      <c r="B17" s="94"/>
      <c r="C17" s="94"/>
      <c r="D17" s="94"/>
      <c r="E17" s="94"/>
      <c r="F17" s="83"/>
      <c r="G17" s="84"/>
    </row>
    <row r="18" spans="1:7" ht="15.75" thickBot="1" x14ac:dyDescent="0.3">
      <c r="A18" s="21" t="s">
        <v>15</v>
      </c>
      <c r="B18" s="94"/>
      <c r="C18" s="94"/>
      <c r="D18" s="94"/>
      <c r="E18" s="94"/>
      <c r="F18" s="83"/>
      <c r="G18" s="84"/>
    </row>
    <row r="19" spans="1:7" ht="15.75" thickBot="1" x14ac:dyDescent="0.3">
      <c r="A19" s="21" t="s">
        <v>16</v>
      </c>
      <c r="B19" s="94"/>
      <c r="C19" s="94"/>
      <c r="D19" s="94"/>
      <c r="E19" s="94"/>
      <c r="F19" s="85"/>
      <c r="G19" s="86"/>
    </row>
    <row r="20" spans="1:7" ht="15.75" thickBot="1" x14ac:dyDescent="0.3">
      <c r="A20" s="128"/>
      <c r="B20" s="128"/>
      <c r="C20" s="128"/>
      <c r="D20" s="128"/>
      <c r="E20" s="128"/>
      <c r="F20" s="128"/>
      <c r="G20" s="128"/>
    </row>
    <row r="21" spans="1:7" ht="15.75" customHeight="1" thickBot="1" x14ac:dyDescent="0.3">
      <c r="A21" s="90"/>
      <c r="B21" s="92" t="s">
        <v>62</v>
      </c>
      <c r="C21" s="92"/>
      <c r="D21" s="92"/>
      <c r="E21" s="92"/>
      <c r="F21" s="92"/>
      <c r="G21" s="92"/>
    </row>
    <row r="22" spans="1:7" ht="53.25" customHeight="1" thickBot="1" x14ac:dyDescent="0.3">
      <c r="A22" s="91"/>
      <c r="B22" s="93" t="s">
        <v>63</v>
      </c>
      <c r="C22" s="93"/>
      <c r="D22" s="93" t="s">
        <v>57</v>
      </c>
      <c r="E22" s="93"/>
      <c r="F22" s="22" t="s">
        <v>66</v>
      </c>
      <c r="G22" s="22" t="s">
        <v>67</v>
      </c>
    </row>
    <row r="23" spans="1:7" ht="15.75" thickBot="1" x14ac:dyDescent="0.3">
      <c r="A23" s="23" t="s">
        <v>8</v>
      </c>
      <c r="B23" s="88">
        <f>B11+B15</f>
        <v>0</v>
      </c>
      <c r="C23" s="89"/>
      <c r="D23" s="88">
        <f>D11+D15</f>
        <v>0</v>
      </c>
      <c r="E23" s="89"/>
      <c r="F23" s="26"/>
      <c r="G23" s="64">
        <f>B23-D23-F23</f>
        <v>0</v>
      </c>
    </row>
    <row r="24" spans="1:7" x14ac:dyDescent="0.25">
      <c r="A24" s="87" t="str">
        <f>IF(F23&gt;0,"Uveďte prosím datum vratky na účet 821001/0710:"," ")</f>
        <v xml:space="preserve"> </v>
      </c>
      <c r="B24" s="87"/>
      <c r="C24" s="87"/>
      <c r="D24" s="87"/>
      <c r="E24" s="87"/>
      <c r="F24" s="61"/>
      <c r="G24" s="63">
        <f>B23-D23-F23-G23</f>
        <v>0</v>
      </c>
    </row>
    <row r="25" spans="1:7" ht="28.5" customHeight="1" x14ac:dyDescent="0.25">
      <c r="A25" s="71" t="str">
        <f>IF(G23&gt;0,"Vratka nevyčerpané dotace (odešlete na účet 6015-821001/0710 nejpozději do 15. 2. 2022 a zároveň zašlete avízo o vratce na e-mail: aviza@msmt.cz)",IF(G23&lt;0,"Chyba! Vyúčtování dotace je vyšší, než dotace přidělená po zohlednění případné vratky v průběhu roku. Zkontrolujte vyúčtování a opravte jej!"," "))</f>
        <v xml:space="preserve"> </v>
      </c>
      <c r="B25" s="71"/>
      <c r="C25" s="71"/>
      <c r="D25" s="71"/>
      <c r="E25" s="71"/>
      <c r="F25" s="71"/>
      <c r="G25" s="71"/>
    </row>
    <row r="26" spans="1:7" ht="15.75" thickBot="1" x14ac:dyDescent="0.3">
      <c r="A26" s="129" t="s">
        <v>4</v>
      </c>
      <c r="B26" s="129"/>
      <c r="C26" s="129"/>
      <c r="D26" s="129"/>
      <c r="E26" s="129"/>
      <c r="F26" s="129"/>
      <c r="G26" s="129"/>
    </row>
    <row r="27" spans="1:7" ht="30" customHeight="1" thickBot="1" x14ac:dyDescent="0.3">
      <c r="A27" s="130" t="s">
        <v>5</v>
      </c>
      <c r="B27" s="131"/>
      <c r="C27" s="132"/>
      <c r="D27" s="130" t="s">
        <v>6</v>
      </c>
      <c r="E27" s="132"/>
      <c r="F27" s="133" t="s">
        <v>7</v>
      </c>
      <c r="G27" s="134"/>
    </row>
    <row r="28" spans="1:7" x14ac:dyDescent="0.25">
      <c r="A28" s="97"/>
      <c r="B28" s="98"/>
      <c r="C28" s="99"/>
      <c r="D28" s="106"/>
      <c r="E28" s="107"/>
      <c r="F28" s="98"/>
      <c r="G28" s="112"/>
    </row>
    <row r="29" spans="1:7" x14ac:dyDescent="0.25">
      <c r="A29" s="100"/>
      <c r="B29" s="101"/>
      <c r="C29" s="102"/>
      <c r="D29" s="108"/>
      <c r="E29" s="109"/>
      <c r="F29" s="113"/>
      <c r="G29" s="114"/>
    </row>
    <row r="30" spans="1:7" ht="12.75" customHeight="1" thickBot="1" x14ac:dyDescent="0.3">
      <c r="A30" s="103"/>
      <c r="B30" s="104"/>
      <c r="C30" s="105"/>
      <c r="D30" s="110"/>
      <c r="E30" s="111"/>
      <c r="F30" s="104"/>
      <c r="G30" s="115"/>
    </row>
    <row r="31" spans="1:7" ht="10.5" customHeight="1" x14ac:dyDescent="0.25">
      <c r="A31" s="24"/>
      <c r="B31" s="24"/>
      <c r="C31" s="24"/>
      <c r="D31" s="24"/>
      <c r="E31" s="24"/>
      <c r="F31" s="24"/>
      <c r="G31" s="24"/>
    </row>
    <row r="32" spans="1:7" x14ac:dyDescent="0.25">
      <c r="A32" s="25" t="s">
        <v>18</v>
      </c>
      <c r="B32" s="70"/>
      <c r="C32" s="70"/>
      <c r="D32" s="70"/>
      <c r="E32" s="70"/>
      <c r="F32" s="70"/>
      <c r="G32" s="70"/>
    </row>
    <row r="33" spans="1:7" x14ac:dyDescent="0.25">
      <c r="A33" s="69" t="s">
        <v>27</v>
      </c>
      <c r="B33" s="69"/>
      <c r="C33" s="69"/>
      <c r="D33" s="69"/>
      <c r="E33" s="69"/>
      <c r="F33" s="69"/>
      <c r="G33" s="69"/>
    </row>
    <row r="34" spans="1:7" x14ac:dyDescent="0.25">
      <c r="A34" s="69" t="s">
        <v>28</v>
      </c>
      <c r="B34" s="69"/>
      <c r="C34" s="69"/>
      <c r="D34" s="69"/>
      <c r="E34" s="69"/>
      <c r="F34" s="69"/>
      <c r="G34" s="69"/>
    </row>
    <row r="35" spans="1:7" ht="30" customHeight="1" x14ac:dyDescent="0.25">
      <c r="A35" s="68" t="s">
        <v>19</v>
      </c>
      <c r="B35" s="68"/>
      <c r="C35" s="68"/>
      <c r="D35" s="68"/>
      <c r="E35" s="68"/>
      <c r="F35" s="68"/>
      <c r="G35" s="68"/>
    </row>
  </sheetData>
  <sheetProtection algorithmName="SHA-512" hashValue="m59M7NhdfrwEiU/P+SvunxPfEER7jUI8OBvrPuR8NqOjggmS583hVGoNogrkT7EmFY1KdkDTYiDdBDo9cS7WLg==" saltValue="seu209tfqDbi9yQa462fiQ==" spinCount="100000" sheet="1" objects="1" scenarios="1"/>
  <mergeCells count="55">
    <mergeCell ref="F15:G15"/>
    <mergeCell ref="B17:C17"/>
    <mergeCell ref="D17:E17"/>
    <mergeCell ref="B18:C18"/>
    <mergeCell ref="D18:E18"/>
    <mergeCell ref="B12:C12"/>
    <mergeCell ref="D12:E12"/>
    <mergeCell ref="D14:E14"/>
    <mergeCell ref="B15:C15"/>
    <mergeCell ref="D15:E15"/>
    <mergeCell ref="B10:C10"/>
    <mergeCell ref="D10:E10"/>
    <mergeCell ref="F10:G10"/>
    <mergeCell ref="B11:C11"/>
    <mergeCell ref="D11:E11"/>
    <mergeCell ref="F11:G11"/>
    <mergeCell ref="A28:C30"/>
    <mergeCell ref="D28:E30"/>
    <mergeCell ref="F28:G30"/>
    <mergeCell ref="B4:G4"/>
    <mergeCell ref="B3:G3"/>
    <mergeCell ref="B6:G6"/>
    <mergeCell ref="B7:G7"/>
    <mergeCell ref="A20:G20"/>
    <mergeCell ref="A26:G26"/>
    <mergeCell ref="A27:C27"/>
    <mergeCell ref="D27:E27"/>
    <mergeCell ref="F27:G27"/>
    <mergeCell ref="B16:C16"/>
    <mergeCell ref="D16:E16"/>
    <mergeCell ref="A9:A10"/>
    <mergeCell ref="B9:G9"/>
    <mergeCell ref="B22:C22"/>
    <mergeCell ref="D22:E22"/>
    <mergeCell ref="B19:C19"/>
    <mergeCell ref="D19:E19"/>
    <mergeCell ref="B13:C13"/>
    <mergeCell ref="D13:E13"/>
    <mergeCell ref="B14:C14"/>
    <mergeCell ref="A1:G1"/>
    <mergeCell ref="A35:G35"/>
    <mergeCell ref="A34:G34"/>
    <mergeCell ref="A33:G33"/>
    <mergeCell ref="B32:G32"/>
    <mergeCell ref="A25:G25"/>
    <mergeCell ref="A5:G5"/>
    <mergeCell ref="A2:G2"/>
    <mergeCell ref="A8:G8"/>
    <mergeCell ref="F12:G14"/>
    <mergeCell ref="F16:G19"/>
    <mergeCell ref="A24:E24"/>
    <mergeCell ref="B23:C23"/>
    <mergeCell ref="D23:E23"/>
    <mergeCell ref="A21:A22"/>
    <mergeCell ref="B21:G21"/>
  </mergeCells>
  <conditionalFormatting sqref="A25:G25">
    <cfRule type="containsText" dxfId="9" priority="2" operator="containsText" text="Chyba">
      <formula>NOT(ISERROR(SEARCH("Chyba",A25)))</formula>
    </cfRule>
    <cfRule type="containsText" dxfId="8" priority="15" operator="containsText" text="odešlete">
      <formula>NOT(ISERROR(SEARCH("odešlete",A25)))</formula>
    </cfRule>
  </conditionalFormatting>
  <conditionalFormatting sqref="F11:G11">
    <cfRule type="cellIs" dxfId="7" priority="14" operator="lessThan">
      <formula>0.9</formula>
    </cfRule>
  </conditionalFormatting>
  <conditionalFormatting sqref="F12:G14">
    <cfRule type="containsText" dxfId="6" priority="13" operator="containsText" text="klesla">
      <formula>NOT(ISERROR(SEARCH("klesla",F12)))</formula>
    </cfRule>
  </conditionalFormatting>
  <conditionalFormatting sqref="F15:G15">
    <cfRule type="cellIs" dxfId="5" priority="11" operator="lessThan">
      <formula>0.9</formula>
    </cfRule>
  </conditionalFormatting>
  <conditionalFormatting sqref="F16:G19">
    <cfRule type="containsText" dxfId="4" priority="10" operator="containsText" text="klesla">
      <formula>NOT(ISERROR(SEARCH("klesla",F16)))</formula>
    </cfRule>
  </conditionalFormatting>
  <conditionalFormatting sqref="G23"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24:E24">
    <cfRule type="containsText" dxfId="0" priority="1" operator="containsText" text="vratky">
      <formula>NOT(ISERROR(SEARCH("vratky",A24)))</formula>
    </cfRule>
  </conditionalFormatting>
  <pageMargins left="0.7" right="0.7" top="0.78740157499999996" bottom="0.78740157499999996" header="0.3" footer="0.3"/>
  <pageSetup paperSize="9" orientation="portrait" r:id="rId1"/>
  <headerFooter>
    <oddHeader>&amp;RUNIS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3"/>
  <sheetViews>
    <sheetView zoomScaleNormal="100" zoomScalePageLayoutView="66" workbookViewId="0">
      <selection activeCell="A6" sqref="A6:B6"/>
    </sheetView>
  </sheetViews>
  <sheetFormatPr defaultRowHeight="15" x14ac:dyDescent="0.25"/>
  <cols>
    <col min="1" max="1" width="15.5703125" customWidth="1"/>
    <col min="2" max="2" width="105" customWidth="1"/>
  </cols>
  <sheetData>
    <row r="1" spans="1:2" ht="19.5" thickBot="1" x14ac:dyDescent="0.35">
      <c r="A1" s="145" t="s">
        <v>26</v>
      </c>
      <c r="B1" s="146"/>
    </row>
    <row r="2" spans="1:2" ht="10.5" customHeight="1" x14ac:dyDescent="0.3">
      <c r="A2" s="56"/>
      <c r="B2" s="56"/>
    </row>
    <row r="3" spans="1:2" x14ac:dyDescent="0.25">
      <c r="A3" s="27" t="s">
        <v>58</v>
      </c>
      <c r="B3" s="1">
        <f>Vyúčtování!B7</f>
        <v>0</v>
      </c>
    </row>
    <row r="4" spans="1:2" x14ac:dyDescent="0.25">
      <c r="A4" s="29" t="s">
        <v>20</v>
      </c>
      <c r="B4" s="28"/>
    </row>
    <row r="5" spans="1:2" x14ac:dyDescent="0.25">
      <c r="A5" s="151" t="s">
        <v>25</v>
      </c>
      <c r="B5" s="151"/>
    </row>
    <row r="6" spans="1:2" x14ac:dyDescent="0.25">
      <c r="A6" s="151" t="s">
        <v>68</v>
      </c>
      <c r="B6" s="151"/>
    </row>
    <row r="7" spans="1:2" ht="30" customHeight="1" thickBot="1" x14ac:dyDescent="0.3">
      <c r="A7" s="152" t="s">
        <v>24</v>
      </c>
      <c r="B7" s="152"/>
    </row>
    <row r="8" spans="1:2" ht="409.5" customHeight="1" x14ac:dyDescent="0.25">
      <c r="A8" s="149"/>
      <c r="B8" s="150"/>
    </row>
    <row r="9" spans="1:2" ht="408.75" customHeight="1" thickBot="1" x14ac:dyDescent="0.3">
      <c r="A9" s="147"/>
      <c r="B9" s="148"/>
    </row>
    <row r="10" spans="1:2" ht="15.75" x14ac:dyDescent="0.25">
      <c r="A10" s="3" t="s">
        <v>21</v>
      </c>
      <c r="B10" s="62"/>
    </row>
    <row r="11" spans="1:2" ht="15.75" x14ac:dyDescent="0.25">
      <c r="A11" s="3" t="s">
        <v>22</v>
      </c>
      <c r="B11" s="62"/>
    </row>
    <row r="12" spans="1:2" ht="15.75" x14ac:dyDescent="0.25">
      <c r="A12" s="3" t="s">
        <v>23</v>
      </c>
      <c r="B12" s="62"/>
    </row>
    <row r="13" spans="1:2" x14ac:dyDescent="0.25">
      <c r="A13" s="2"/>
    </row>
  </sheetData>
  <sheetProtection algorithmName="SHA-512" hashValue="S5b/Bsj0SE9USZbrwzZnT+Hh8CcE3TGfa76NNbVPwd0KoH9YpG8Py90ew5qVEEbpjII1q+ZERzXgm6E00lb7Tw==" saltValue="s1cNzRulBgeDBaZlsV3WGQ==" spinCount="100000" sheet="1" objects="1" scenarios="1"/>
  <mergeCells count="6">
    <mergeCell ref="A1:B1"/>
    <mergeCell ref="A9:B9"/>
    <mergeCell ref="A8:B8"/>
    <mergeCell ref="A6:B6"/>
    <mergeCell ref="A7:B7"/>
    <mergeCell ref="A5:B5"/>
  </mergeCells>
  <pageMargins left="0.7" right="0.7" top="0.78740157499999996" bottom="0.78740157499999996" header="0.3" footer="0.3"/>
  <pageSetup paperSize="9" scale="72" orientation="portrait" r:id="rId1"/>
  <headerFooter>
    <oddHeader>&amp;RUNIS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topLeftCell="A7" zoomScale="84" zoomScaleNormal="84" workbookViewId="0">
      <selection activeCell="C17" sqref="C17"/>
    </sheetView>
  </sheetViews>
  <sheetFormatPr defaultRowHeight="15" x14ac:dyDescent="0.25"/>
  <cols>
    <col min="2" max="2" width="31.28515625" customWidth="1"/>
    <col min="3" max="3" width="48.28515625" customWidth="1"/>
    <col min="4" max="4" width="16.7109375" customWidth="1"/>
    <col min="5" max="5" width="8.7109375" customWidth="1"/>
    <col min="6" max="6" width="19.85546875" customWidth="1"/>
    <col min="7" max="10" width="16.7109375" customWidth="1"/>
  </cols>
  <sheetData>
    <row r="1" spans="1:10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 t="s">
        <v>29</v>
      </c>
      <c r="B2" s="51">
        <f>Vyúčtování!B3</f>
        <v>0</v>
      </c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30" t="s">
        <v>30</v>
      </c>
      <c r="B3" s="51">
        <f>Vyúčtování!B4</f>
        <v>0</v>
      </c>
      <c r="C3" s="30"/>
      <c r="D3" s="30"/>
      <c r="E3" s="30"/>
      <c r="F3" s="30"/>
      <c r="G3" s="30"/>
      <c r="H3" s="30"/>
      <c r="I3" s="30"/>
      <c r="J3" s="30"/>
    </row>
    <row r="4" spans="1:10" x14ac:dyDescent="0.25">
      <c r="A4" s="163" t="s">
        <v>31</v>
      </c>
      <c r="B4" s="163"/>
      <c r="C4" s="31"/>
      <c r="D4" s="30"/>
      <c r="E4" s="30"/>
      <c r="F4" s="30"/>
      <c r="G4" s="30"/>
      <c r="H4" s="30"/>
      <c r="I4" s="30"/>
      <c r="J4" s="30"/>
    </row>
    <row r="5" spans="1:10" x14ac:dyDescent="0.25">
      <c r="A5" s="163" t="s">
        <v>32</v>
      </c>
      <c r="B5" s="163"/>
      <c r="C5" s="31"/>
      <c r="D5" s="30"/>
      <c r="E5" s="30"/>
      <c r="F5" s="30"/>
      <c r="G5" s="30"/>
      <c r="H5" s="30"/>
      <c r="I5" s="30"/>
      <c r="J5" s="30"/>
    </row>
    <row r="6" spans="1:10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30"/>
      <c r="B7" s="164" t="s">
        <v>33</v>
      </c>
      <c r="C7" s="164"/>
      <c r="D7" s="164"/>
      <c r="E7" s="164"/>
      <c r="F7" s="164"/>
      <c r="G7" s="164"/>
      <c r="H7" s="164"/>
      <c r="I7" s="164"/>
      <c r="J7" s="164"/>
    </row>
    <row r="8" spans="1:10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33" customHeight="1" x14ac:dyDescent="0.25">
      <c r="A9" s="30"/>
      <c r="B9" s="164" t="s">
        <v>34</v>
      </c>
      <c r="C9" s="164"/>
      <c r="D9" s="164"/>
      <c r="E9" s="164"/>
      <c r="F9" s="164"/>
      <c r="G9" s="164"/>
      <c r="H9" s="164"/>
      <c r="I9" s="164"/>
      <c r="J9" s="164"/>
    </row>
    <row r="10" spans="1:10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165" t="s">
        <v>35</v>
      </c>
      <c r="J11" s="165"/>
    </row>
    <row r="12" spans="1:10" ht="76.5" x14ac:dyDescent="0.25">
      <c r="A12" s="30"/>
      <c r="B12" s="32" t="s">
        <v>36</v>
      </c>
      <c r="C12" s="33"/>
      <c r="D12" s="34" t="s">
        <v>37</v>
      </c>
      <c r="E12" s="34" t="s">
        <v>38</v>
      </c>
      <c r="F12" s="34" t="s">
        <v>39</v>
      </c>
      <c r="G12" s="34" t="s">
        <v>70</v>
      </c>
      <c r="H12" s="34" t="s">
        <v>40</v>
      </c>
      <c r="I12" s="34" t="s">
        <v>71</v>
      </c>
      <c r="J12" s="35" t="s">
        <v>41</v>
      </c>
    </row>
    <row r="13" spans="1:10" ht="15.75" thickBot="1" x14ac:dyDescent="0.3">
      <c r="A13" s="30"/>
      <c r="B13" s="36" t="s">
        <v>42</v>
      </c>
      <c r="C13" s="37"/>
      <c r="D13" s="38" t="s">
        <v>43</v>
      </c>
      <c r="E13" s="38" t="s">
        <v>44</v>
      </c>
      <c r="F13" s="38" t="s">
        <v>45</v>
      </c>
      <c r="G13" s="38">
        <v>1</v>
      </c>
      <c r="H13" s="38">
        <v>2</v>
      </c>
      <c r="I13" s="38">
        <v>3</v>
      </c>
      <c r="J13" s="39" t="s">
        <v>46</v>
      </c>
    </row>
    <row r="14" spans="1:10" ht="15.75" thickBot="1" x14ac:dyDescent="0.3">
      <c r="A14" s="30"/>
      <c r="B14" s="40" t="s">
        <v>47</v>
      </c>
      <c r="C14" s="41"/>
      <c r="D14" s="42"/>
      <c r="E14" s="42"/>
      <c r="F14" s="42"/>
      <c r="G14" s="4">
        <f>SUM(G15:G24)</f>
        <v>0</v>
      </c>
      <c r="H14" s="4">
        <f>SUM(H15:H24)</f>
        <v>0</v>
      </c>
      <c r="I14" s="4">
        <f>SUM(I15:I24)</f>
        <v>0</v>
      </c>
      <c r="J14" s="5">
        <f>SUM(J15:J24)</f>
        <v>0</v>
      </c>
    </row>
    <row r="15" spans="1:10" x14ac:dyDescent="0.25">
      <c r="A15" s="30"/>
      <c r="B15" s="161"/>
      <c r="C15" s="162"/>
      <c r="D15" s="43"/>
      <c r="E15" s="43"/>
      <c r="F15" s="43"/>
      <c r="G15" s="6"/>
      <c r="H15" s="6"/>
      <c r="I15" s="6"/>
      <c r="J15" s="7">
        <f t="shared" ref="J15:J24" si="0">G15-H15-I15</f>
        <v>0</v>
      </c>
    </row>
    <row r="16" spans="1:10" x14ac:dyDescent="0.25">
      <c r="A16" s="30"/>
      <c r="B16" s="157" t="s">
        <v>48</v>
      </c>
      <c r="C16" s="158"/>
      <c r="D16" s="43"/>
      <c r="E16" s="43"/>
      <c r="F16" s="43"/>
      <c r="G16" s="6"/>
      <c r="H16" s="6"/>
      <c r="I16" s="6"/>
      <c r="J16" s="7">
        <f t="shared" si="0"/>
        <v>0</v>
      </c>
    </row>
    <row r="17" spans="1:10" x14ac:dyDescent="0.25">
      <c r="A17" s="30"/>
      <c r="B17" s="44" t="s">
        <v>69</v>
      </c>
      <c r="C17" s="51">
        <f>Vyúčtování!B7</f>
        <v>0</v>
      </c>
      <c r="D17" s="57"/>
      <c r="E17" s="57"/>
      <c r="F17" s="58"/>
      <c r="G17" s="59">
        <f>Vyúčtování!B23-Vyúčtování!F23</f>
        <v>0</v>
      </c>
      <c r="H17" s="59"/>
      <c r="I17" s="59">
        <f>Vyúčtování!D23</f>
        <v>0</v>
      </c>
      <c r="J17" s="60">
        <f t="shared" si="0"/>
        <v>0</v>
      </c>
    </row>
    <row r="18" spans="1:10" x14ac:dyDescent="0.25">
      <c r="A18" s="30"/>
      <c r="B18" s="155"/>
      <c r="C18" s="156"/>
      <c r="D18" s="43"/>
      <c r="E18" s="43"/>
      <c r="F18" s="45"/>
      <c r="G18" s="6"/>
      <c r="H18" s="6"/>
      <c r="I18" s="6"/>
      <c r="J18" s="7">
        <f t="shared" si="0"/>
        <v>0</v>
      </c>
    </row>
    <row r="19" spans="1:10" x14ac:dyDescent="0.25">
      <c r="A19" s="30"/>
      <c r="B19" s="155"/>
      <c r="C19" s="156"/>
      <c r="D19" s="43"/>
      <c r="E19" s="43"/>
      <c r="F19" s="45"/>
      <c r="G19" s="6"/>
      <c r="H19" s="6"/>
      <c r="I19" s="6"/>
      <c r="J19" s="7">
        <f t="shared" si="0"/>
        <v>0</v>
      </c>
    </row>
    <row r="20" spans="1:10" x14ac:dyDescent="0.25">
      <c r="A20" s="30"/>
      <c r="B20" s="155"/>
      <c r="C20" s="156"/>
      <c r="D20" s="43"/>
      <c r="E20" s="43"/>
      <c r="F20" s="43"/>
      <c r="G20" s="6"/>
      <c r="H20" s="6"/>
      <c r="I20" s="6"/>
      <c r="J20" s="7">
        <f t="shared" si="0"/>
        <v>0</v>
      </c>
    </row>
    <row r="21" spans="1:10" x14ac:dyDescent="0.25">
      <c r="A21" s="30"/>
      <c r="B21" s="155"/>
      <c r="C21" s="156"/>
      <c r="D21" s="43"/>
      <c r="E21" s="43"/>
      <c r="F21" s="43"/>
      <c r="G21" s="6"/>
      <c r="H21" s="6"/>
      <c r="I21" s="6"/>
      <c r="J21" s="7">
        <f t="shared" si="0"/>
        <v>0</v>
      </c>
    </row>
    <row r="22" spans="1:10" x14ac:dyDescent="0.25">
      <c r="A22" s="30"/>
      <c r="B22" s="155"/>
      <c r="C22" s="156"/>
      <c r="D22" s="43"/>
      <c r="E22" s="43"/>
      <c r="F22" s="43"/>
      <c r="G22" s="6"/>
      <c r="H22" s="6"/>
      <c r="I22" s="6"/>
      <c r="J22" s="7">
        <f t="shared" si="0"/>
        <v>0</v>
      </c>
    </row>
    <row r="23" spans="1:10" x14ac:dyDescent="0.25">
      <c r="A23" s="30"/>
      <c r="B23" s="155"/>
      <c r="C23" s="156"/>
      <c r="D23" s="43"/>
      <c r="E23" s="43"/>
      <c r="F23" s="43"/>
      <c r="G23" s="6"/>
      <c r="H23" s="6"/>
      <c r="I23" s="6"/>
      <c r="J23" s="7">
        <f t="shared" si="0"/>
        <v>0</v>
      </c>
    </row>
    <row r="24" spans="1:10" ht="15.75" thickBot="1" x14ac:dyDescent="0.3">
      <c r="A24" s="30"/>
      <c r="B24" s="159"/>
      <c r="C24" s="160"/>
      <c r="D24" s="43"/>
      <c r="E24" s="43"/>
      <c r="F24" s="43"/>
      <c r="G24" s="6"/>
      <c r="H24" s="6"/>
      <c r="I24" s="6"/>
      <c r="J24" s="7">
        <f t="shared" si="0"/>
        <v>0</v>
      </c>
    </row>
    <row r="25" spans="1:10" ht="26.25" thickBot="1" x14ac:dyDescent="0.3">
      <c r="A25" s="30"/>
      <c r="B25" s="40" t="s">
        <v>49</v>
      </c>
      <c r="C25" s="41"/>
      <c r="D25" s="42"/>
      <c r="E25" s="42"/>
      <c r="F25" s="42"/>
      <c r="G25" s="4">
        <f>SUM(G26:G35)</f>
        <v>0</v>
      </c>
      <c r="H25" s="4">
        <f>SUM(H26:H35)</f>
        <v>0</v>
      </c>
      <c r="I25" s="4">
        <f>SUM(I26:I35)</f>
        <v>0</v>
      </c>
      <c r="J25" s="5">
        <f>SUM(J26:J35)</f>
        <v>0</v>
      </c>
    </row>
    <row r="26" spans="1:10" x14ac:dyDescent="0.25">
      <c r="A26" s="30"/>
      <c r="B26" s="161"/>
      <c r="C26" s="162"/>
      <c r="D26" s="43"/>
      <c r="E26" s="43"/>
      <c r="F26" s="43"/>
      <c r="G26" s="6"/>
      <c r="H26" s="6"/>
      <c r="I26" s="6"/>
      <c r="J26" s="7">
        <f t="shared" ref="J26:J35" si="1">G26-H26-I26</f>
        <v>0</v>
      </c>
    </row>
    <row r="27" spans="1:10" x14ac:dyDescent="0.25">
      <c r="A27" s="30"/>
      <c r="B27" s="157" t="s">
        <v>50</v>
      </c>
      <c r="C27" s="158"/>
      <c r="D27" s="43"/>
      <c r="E27" s="43"/>
      <c r="F27" s="43"/>
      <c r="G27" s="6"/>
      <c r="H27" s="6"/>
      <c r="I27" s="6"/>
      <c r="J27" s="7">
        <f t="shared" si="1"/>
        <v>0</v>
      </c>
    </row>
    <row r="28" spans="1:10" x14ac:dyDescent="0.25">
      <c r="A28" s="30"/>
      <c r="B28" s="155"/>
      <c r="C28" s="156"/>
      <c r="D28" s="43"/>
      <c r="E28" s="43"/>
      <c r="F28" s="43"/>
      <c r="G28" s="6"/>
      <c r="H28" s="6"/>
      <c r="I28" s="6"/>
      <c r="J28" s="7">
        <f t="shared" si="1"/>
        <v>0</v>
      </c>
    </row>
    <row r="29" spans="1:10" x14ac:dyDescent="0.25">
      <c r="A29" s="30"/>
      <c r="B29" s="155"/>
      <c r="C29" s="156"/>
      <c r="D29" s="43"/>
      <c r="E29" s="43"/>
      <c r="F29" s="43"/>
      <c r="G29" s="6"/>
      <c r="H29" s="6"/>
      <c r="I29" s="6"/>
      <c r="J29" s="7">
        <f t="shared" si="1"/>
        <v>0</v>
      </c>
    </row>
    <row r="30" spans="1:10" x14ac:dyDescent="0.25">
      <c r="A30" s="30"/>
      <c r="B30" s="155"/>
      <c r="C30" s="156"/>
      <c r="D30" s="43"/>
      <c r="E30" s="43"/>
      <c r="F30" s="43"/>
      <c r="G30" s="6"/>
      <c r="H30" s="6"/>
      <c r="I30" s="6"/>
      <c r="J30" s="7">
        <f t="shared" si="1"/>
        <v>0</v>
      </c>
    </row>
    <row r="31" spans="1:10" x14ac:dyDescent="0.25">
      <c r="A31" s="30"/>
      <c r="B31" s="155"/>
      <c r="C31" s="156"/>
      <c r="D31" s="43"/>
      <c r="E31" s="43"/>
      <c r="F31" s="43"/>
      <c r="G31" s="6"/>
      <c r="H31" s="6"/>
      <c r="I31" s="6"/>
      <c r="J31" s="7">
        <f t="shared" si="1"/>
        <v>0</v>
      </c>
    </row>
    <row r="32" spans="1:10" x14ac:dyDescent="0.25">
      <c r="A32" s="30"/>
      <c r="B32" s="155"/>
      <c r="C32" s="156"/>
      <c r="D32" s="43"/>
      <c r="E32" s="43"/>
      <c r="F32" s="43"/>
      <c r="G32" s="6"/>
      <c r="H32" s="6"/>
      <c r="I32" s="6"/>
      <c r="J32" s="7">
        <f t="shared" si="1"/>
        <v>0</v>
      </c>
    </row>
    <row r="33" spans="1:10" x14ac:dyDescent="0.25">
      <c r="A33" s="30"/>
      <c r="B33" s="155"/>
      <c r="C33" s="156"/>
      <c r="D33" s="43"/>
      <c r="E33" s="43"/>
      <c r="F33" s="43"/>
      <c r="G33" s="6"/>
      <c r="H33" s="6"/>
      <c r="I33" s="6"/>
      <c r="J33" s="7">
        <f t="shared" si="1"/>
        <v>0</v>
      </c>
    </row>
    <row r="34" spans="1:10" x14ac:dyDescent="0.25">
      <c r="A34" s="30"/>
      <c r="B34" s="155"/>
      <c r="C34" s="156"/>
      <c r="D34" s="43"/>
      <c r="E34" s="43"/>
      <c r="F34" s="43"/>
      <c r="G34" s="6"/>
      <c r="H34" s="6"/>
      <c r="I34" s="6"/>
      <c r="J34" s="7">
        <f t="shared" si="1"/>
        <v>0</v>
      </c>
    </row>
    <row r="35" spans="1:10" ht="15.75" thickBot="1" x14ac:dyDescent="0.3">
      <c r="A35" s="30"/>
      <c r="B35" s="155"/>
      <c r="C35" s="156"/>
      <c r="D35" s="46"/>
      <c r="E35" s="46"/>
      <c r="F35" s="46"/>
      <c r="G35" s="8"/>
      <c r="H35" s="8"/>
      <c r="I35" s="8"/>
      <c r="J35" s="7">
        <f t="shared" si="1"/>
        <v>0</v>
      </c>
    </row>
    <row r="36" spans="1:10" ht="39" thickBot="1" x14ac:dyDescent="0.3">
      <c r="A36" s="30"/>
      <c r="B36" s="47" t="s">
        <v>51</v>
      </c>
      <c r="C36" s="48"/>
      <c r="D36" s="49"/>
      <c r="E36" s="49"/>
      <c r="F36" s="49"/>
      <c r="G36" s="9">
        <f>G14+G25</f>
        <v>0</v>
      </c>
      <c r="H36" s="9">
        <f>H14+H25</f>
        <v>0</v>
      </c>
      <c r="I36" s="9">
        <f>I14+I25</f>
        <v>0</v>
      </c>
      <c r="J36" s="10">
        <f>J14+J25</f>
        <v>0</v>
      </c>
    </row>
    <row r="37" spans="1:10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25">
      <c r="A38" s="30"/>
      <c r="B38" s="30" t="s">
        <v>52</v>
      </c>
      <c r="C38" s="50"/>
      <c r="D38" s="30"/>
      <c r="E38" s="30"/>
      <c r="F38" s="30"/>
      <c r="G38" s="30"/>
      <c r="H38" s="30" t="s">
        <v>53</v>
      </c>
      <c r="I38" s="153"/>
      <c r="J38" s="153"/>
    </row>
    <row r="39" spans="1:10" x14ac:dyDescent="0.25">
      <c r="A39" s="30"/>
      <c r="B39" s="30" t="s">
        <v>54</v>
      </c>
      <c r="C39" s="11"/>
      <c r="D39" s="30"/>
      <c r="E39" s="30"/>
      <c r="F39" s="30"/>
      <c r="G39" s="30"/>
      <c r="H39" s="30" t="s">
        <v>54</v>
      </c>
      <c r="I39" s="154"/>
      <c r="J39" s="153"/>
    </row>
    <row r="40" spans="1:10" x14ac:dyDescent="0.25">
      <c r="A40" s="30"/>
      <c r="B40" s="52" t="s">
        <v>55</v>
      </c>
      <c r="C40" s="53"/>
      <c r="D40" s="54"/>
      <c r="E40" s="30"/>
      <c r="F40" s="30"/>
      <c r="G40" s="30"/>
      <c r="H40" s="30"/>
      <c r="I40" s="30"/>
      <c r="J40" s="30"/>
    </row>
    <row r="41" spans="1:10" x14ac:dyDescent="0.25">
      <c r="A41" s="30"/>
      <c r="B41" s="52" t="s">
        <v>56</v>
      </c>
      <c r="C41" s="12"/>
      <c r="D41" s="30"/>
      <c r="E41" s="30"/>
      <c r="F41" s="30"/>
      <c r="G41" s="30"/>
      <c r="H41" s="30"/>
      <c r="I41" s="30"/>
      <c r="J41" s="30"/>
    </row>
    <row r="42" spans="1:10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sheetProtection algorithmName="SHA-512" hashValue="Z15kmsXMc+D5z+7pRNA8I8vR1d3xI/o9Qd7KFIwRApnc+9MVHPBYY4GM8VxUngvWpmqLw2RoialbnpAOjKXimA==" saltValue="JpkAFbWhulGA2UYus3Oneg==" spinCount="100000" sheet="1" objects="1" scenarios="1"/>
  <mergeCells count="26">
    <mergeCell ref="B15:C15"/>
    <mergeCell ref="A4:B4"/>
    <mergeCell ref="A5:B5"/>
    <mergeCell ref="B7:J7"/>
    <mergeCell ref="B9:J9"/>
    <mergeCell ref="I11:J11"/>
    <mergeCell ref="B29:C29"/>
    <mergeCell ref="B16:C16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I38:J38"/>
    <mergeCell ref="I39:J39"/>
    <mergeCell ref="B30:C30"/>
    <mergeCell ref="B31:C31"/>
    <mergeCell ref="B32:C32"/>
    <mergeCell ref="B33:C33"/>
    <mergeCell ref="B34:C34"/>
    <mergeCell ref="B35:C35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</vt:lpstr>
      <vt:lpstr>Závěrečná zpráva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cp:lastPrinted>2021-11-09T20:02:36Z</cp:lastPrinted>
  <dcterms:created xsi:type="dcterms:W3CDTF">2020-11-11T10:51:56Z</dcterms:created>
  <dcterms:modified xsi:type="dcterms:W3CDTF">2022-01-24T14:00:23Z</dcterms:modified>
</cp:coreProperties>
</file>